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errette\Documents\Comite\Sportive\CDC Vétérans\2026\"/>
    </mc:Choice>
  </mc:AlternateContent>
  <xr:revisionPtr revIDLastSave="0" documentId="8_{ABE6051C-2CE3-4DEE-858F-A7380D0CB4D3}" xr6:coauthVersionLast="47" xr6:coauthVersionMax="47" xr10:uidLastSave="{00000000-0000-0000-0000-000000000000}"/>
  <bookViews>
    <workbookView xWindow="1860" yWindow="0" windowWidth="20325" windowHeight="12780" activeTab="2" xr2:uid="{12B94E29-1C68-4DA6-9F9B-09E10E3F2AC5}"/>
  </bookViews>
  <sheets>
    <sheet name="cdc Jeu Provençal" sheetId="1" r:id="rId1"/>
    <sheet name="cdc open" sheetId="6" r:id="rId2"/>
    <sheet name="cdc vétérans" sheetId="7" r:id="rId3"/>
    <sheet name="cdc féminin" sheetId="8" r:id="rId4"/>
    <sheet name="CDF JP" sheetId="3" r:id="rId5"/>
    <sheet name="CDF" sheetId="10" r:id="rId6"/>
    <sheet name="Coupe président" sheetId="9" r:id="rId7"/>
    <sheet name="base" sheetId="4" state="hidden" r:id="rId8"/>
  </sheets>
  <definedNames>
    <definedName name="_xlnm.Print_Area" localSheetId="6">'Coupe président'!$A$1:$M$86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2" i="9" l="1"/>
  <c r="N78" i="9"/>
  <c r="N79" i="9" s="1"/>
  <c r="F78" i="9"/>
  <c r="F79" i="9" s="1"/>
  <c r="K73" i="9"/>
  <c r="K72" i="9"/>
  <c r="N71" i="9"/>
  <c r="K71" i="9"/>
  <c r="F71" i="9"/>
  <c r="K70" i="9"/>
  <c r="K69" i="9"/>
  <c r="N68" i="9"/>
  <c r="K68" i="9"/>
  <c r="F68" i="9"/>
  <c r="K60" i="9"/>
  <c r="C60" i="9"/>
  <c r="N59" i="9"/>
  <c r="K59" i="9"/>
  <c r="F59" i="9"/>
  <c r="C59" i="9"/>
  <c r="K58" i="9"/>
  <c r="C58" i="9"/>
  <c r="N57" i="9"/>
  <c r="K57" i="9"/>
  <c r="F57" i="9"/>
  <c r="C57" i="9"/>
  <c r="K56" i="9"/>
  <c r="C56" i="9"/>
  <c r="N55" i="9"/>
  <c r="N65" i="9" s="1"/>
  <c r="N66" i="9" s="1"/>
  <c r="K55" i="9"/>
  <c r="F55" i="9"/>
  <c r="F65" i="9" s="1"/>
  <c r="F66" i="9" s="1"/>
  <c r="C55" i="9"/>
  <c r="N52" i="9"/>
  <c r="M80" i="9" s="1"/>
  <c r="F52" i="9"/>
  <c r="E80" i="9" s="1"/>
  <c r="N51" i="9"/>
  <c r="K51" i="9"/>
  <c r="F51" i="9"/>
  <c r="C51" i="9"/>
  <c r="N50" i="9"/>
  <c r="K50" i="9"/>
  <c r="F50" i="9"/>
  <c r="C50" i="9"/>
  <c r="N49" i="9"/>
  <c r="K49" i="9"/>
  <c r="F49" i="9"/>
  <c r="C49" i="9"/>
  <c r="N48" i="9"/>
  <c r="K48" i="9"/>
  <c r="F48" i="9"/>
  <c r="C48" i="9"/>
  <c r="N47" i="9"/>
  <c r="K47" i="9"/>
  <c r="F47" i="9"/>
  <c r="C47" i="9"/>
  <c r="N46" i="9"/>
  <c r="K46" i="9"/>
  <c r="F46" i="9"/>
  <c r="C46" i="9"/>
  <c r="J31" i="9"/>
  <c r="B31" i="9"/>
  <c r="J30" i="9"/>
  <c r="B30" i="9"/>
  <c r="J29" i="9"/>
  <c r="B29" i="9"/>
  <c r="J28" i="9"/>
  <c r="B28" i="9"/>
  <c r="J27" i="9"/>
  <c r="B27" i="9"/>
  <c r="J26" i="9"/>
  <c r="B26" i="9"/>
  <c r="J25" i="9"/>
  <c r="B25" i="9"/>
  <c r="J24" i="9"/>
  <c r="B24" i="9"/>
  <c r="O70" i="10"/>
  <c r="O67" i="10"/>
  <c r="O77" i="10" s="1"/>
  <c r="O78" i="10" s="1"/>
  <c r="G78" i="10"/>
  <c r="G70" i="10"/>
  <c r="G67" i="10"/>
  <c r="G77" i="10" s="1"/>
  <c r="O58" i="10"/>
  <c r="O56" i="10"/>
  <c r="O64" i="10" s="1"/>
  <c r="O65" i="10" s="1"/>
  <c r="O54" i="10"/>
  <c r="G58" i="10"/>
  <c r="G56" i="10"/>
  <c r="G54" i="10"/>
  <c r="O81" i="10"/>
  <c r="L72" i="10"/>
  <c r="L71" i="10"/>
  <c r="L70" i="10"/>
  <c r="L69" i="10"/>
  <c r="L68" i="10"/>
  <c r="L67" i="10"/>
  <c r="L59" i="10"/>
  <c r="D59" i="10"/>
  <c r="L58" i="10"/>
  <c r="D58" i="10"/>
  <c r="L57" i="10"/>
  <c r="D57" i="10"/>
  <c r="L56" i="10"/>
  <c r="D56" i="10"/>
  <c r="L55" i="10"/>
  <c r="D55" i="10"/>
  <c r="L54" i="10"/>
  <c r="D54" i="10"/>
  <c r="O50" i="10"/>
  <c r="L50" i="10"/>
  <c r="G50" i="10"/>
  <c r="D50" i="10"/>
  <c r="S49" i="10"/>
  <c r="O49" i="10"/>
  <c r="L49" i="10"/>
  <c r="G49" i="10"/>
  <c r="D49" i="10"/>
  <c r="R48" i="10"/>
  <c r="O48" i="10"/>
  <c r="L48" i="10"/>
  <c r="G48" i="10"/>
  <c r="D48" i="10"/>
  <c r="O47" i="10"/>
  <c r="L47" i="10"/>
  <c r="G47" i="10"/>
  <c r="D47" i="10"/>
  <c r="S46" i="10"/>
  <c r="O46" i="10"/>
  <c r="L46" i="10"/>
  <c r="G46" i="10"/>
  <c r="G51" i="10" s="1"/>
  <c r="D46" i="10"/>
  <c r="O45" i="10"/>
  <c r="L45" i="10"/>
  <c r="G45" i="10"/>
  <c r="D45" i="10"/>
  <c r="S43" i="10"/>
  <c r="R43" i="10"/>
  <c r="K31" i="10"/>
  <c r="S51" i="10" s="1"/>
  <c r="C31" i="10"/>
  <c r="R51" i="10" s="1"/>
  <c r="K30" i="10"/>
  <c r="S50" i="10" s="1"/>
  <c r="C30" i="10"/>
  <c r="R50" i="10" s="1"/>
  <c r="K29" i="10"/>
  <c r="C29" i="10"/>
  <c r="R49" i="10" s="1"/>
  <c r="K28" i="10"/>
  <c r="S48" i="10" s="1"/>
  <c r="C28" i="10"/>
  <c r="K27" i="10"/>
  <c r="S47" i="10" s="1"/>
  <c r="C27" i="10"/>
  <c r="R47" i="10" s="1"/>
  <c r="K26" i="10"/>
  <c r="C26" i="10"/>
  <c r="R46" i="10" s="1"/>
  <c r="K25" i="10"/>
  <c r="S45" i="10" s="1"/>
  <c r="C25" i="10"/>
  <c r="R45" i="10" s="1"/>
  <c r="K24" i="10"/>
  <c r="S44" i="10" s="1"/>
  <c r="C24" i="10"/>
  <c r="R44" i="10" s="1"/>
  <c r="M82" i="9" l="1"/>
  <c r="D82" i="9"/>
  <c r="E82" i="9" s="1"/>
  <c r="F53" i="9"/>
  <c r="E81" i="9" s="1"/>
  <c r="N53" i="9"/>
  <c r="M81" i="9" s="1"/>
  <c r="O51" i="10"/>
  <c r="N79" i="10" s="1"/>
  <c r="G64" i="10"/>
  <c r="G65" i="10" s="1"/>
  <c r="G52" i="10"/>
  <c r="O52" i="10" l="1"/>
  <c r="N80" i="10" s="1"/>
  <c r="F79" i="10"/>
  <c r="N81" i="10" s="1"/>
  <c r="F80" i="10"/>
  <c r="E81" i="10" l="1"/>
  <c r="F81" i="10" s="1"/>
  <c r="O81" i="8"/>
  <c r="O77" i="8"/>
  <c r="O78" i="8" s="1"/>
  <c r="G77" i="8"/>
  <c r="G78" i="8" s="1"/>
  <c r="L72" i="8"/>
  <c r="L71" i="8"/>
  <c r="O70" i="8"/>
  <c r="L70" i="8"/>
  <c r="G70" i="8"/>
  <c r="L69" i="8"/>
  <c r="L68" i="8"/>
  <c r="O67" i="8"/>
  <c r="L67" i="8"/>
  <c r="G67" i="8"/>
  <c r="L59" i="8"/>
  <c r="D59" i="8"/>
  <c r="O58" i="8"/>
  <c r="L58" i="8"/>
  <c r="G58" i="8"/>
  <c r="D58" i="8"/>
  <c r="L57" i="8"/>
  <c r="D57" i="8"/>
  <c r="O56" i="8"/>
  <c r="L56" i="8"/>
  <c r="G56" i="8"/>
  <c r="D56" i="8"/>
  <c r="L55" i="8"/>
  <c r="D55" i="8"/>
  <c r="O54" i="8"/>
  <c r="O64" i="8" s="1"/>
  <c r="O65" i="8" s="1"/>
  <c r="L54" i="8"/>
  <c r="G54" i="8"/>
  <c r="G64" i="8" s="1"/>
  <c r="G65" i="8" s="1"/>
  <c r="D54" i="8"/>
  <c r="S51" i="8"/>
  <c r="R51" i="8"/>
  <c r="O50" i="8"/>
  <c r="L50" i="8"/>
  <c r="G50" i="8"/>
  <c r="D50" i="8"/>
  <c r="O49" i="8"/>
  <c r="L49" i="8"/>
  <c r="G49" i="8"/>
  <c r="D49" i="8"/>
  <c r="O48" i="8"/>
  <c r="L48" i="8"/>
  <c r="G48" i="8"/>
  <c r="D48" i="8"/>
  <c r="S47" i="8"/>
  <c r="R47" i="8"/>
  <c r="O47" i="8"/>
  <c r="L47" i="8"/>
  <c r="G47" i="8"/>
  <c r="D47" i="8"/>
  <c r="O46" i="8"/>
  <c r="L46" i="8"/>
  <c r="G46" i="8"/>
  <c r="D46" i="8"/>
  <c r="R45" i="8"/>
  <c r="O45" i="8"/>
  <c r="O51" i="8" s="1"/>
  <c r="L45" i="8"/>
  <c r="G45" i="8"/>
  <c r="G51" i="8" s="1"/>
  <c r="D45" i="8"/>
  <c r="S43" i="8"/>
  <c r="R43" i="8"/>
  <c r="K31" i="8"/>
  <c r="C31" i="8"/>
  <c r="K30" i="8"/>
  <c r="S50" i="8" s="1"/>
  <c r="C30" i="8"/>
  <c r="R50" i="8" s="1"/>
  <c r="K29" i="8"/>
  <c r="S49" i="8" s="1"/>
  <c r="C29" i="8"/>
  <c r="R49" i="8" s="1"/>
  <c r="K28" i="8"/>
  <c r="S48" i="8" s="1"/>
  <c r="C28" i="8"/>
  <c r="R48" i="8" s="1"/>
  <c r="K27" i="8"/>
  <c r="C27" i="8"/>
  <c r="K26" i="8"/>
  <c r="S46" i="8" s="1"/>
  <c r="C26" i="8"/>
  <c r="R46" i="8" s="1"/>
  <c r="K25" i="8"/>
  <c r="S45" i="8" s="1"/>
  <c r="C25" i="8"/>
  <c r="K24" i="8"/>
  <c r="S44" i="8" s="1"/>
  <c r="C24" i="8"/>
  <c r="R44" i="8" s="1"/>
  <c r="O81" i="7"/>
  <c r="O77" i="7"/>
  <c r="O78" i="7" s="1"/>
  <c r="G77" i="7"/>
  <c r="G78" i="7" s="1"/>
  <c r="L72" i="7"/>
  <c r="L71" i="7"/>
  <c r="O70" i="7"/>
  <c r="L70" i="7"/>
  <c r="G70" i="7"/>
  <c r="L69" i="7"/>
  <c r="L68" i="7"/>
  <c r="O67" i="7"/>
  <c r="L67" i="7"/>
  <c r="G67" i="7"/>
  <c r="L59" i="7"/>
  <c r="D59" i="7"/>
  <c r="O58" i="7"/>
  <c r="L58" i="7"/>
  <c r="G58" i="7"/>
  <c r="D58" i="7"/>
  <c r="L57" i="7"/>
  <c r="D57" i="7"/>
  <c r="O56" i="7"/>
  <c r="L56" i="7"/>
  <c r="G56" i="7"/>
  <c r="D56" i="7"/>
  <c r="L55" i="7"/>
  <c r="D55" i="7"/>
  <c r="O54" i="7"/>
  <c r="O64" i="7" s="1"/>
  <c r="O65" i="7" s="1"/>
  <c r="L54" i="7"/>
  <c r="G54" i="7"/>
  <c r="G64" i="7" s="1"/>
  <c r="G65" i="7" s="1"/>
  <c r="D54" i="7"/>
  <c r="S51" i="7"/>
  <c r="R51" i="7"/>
  <c r="O50" i="7"/>
  <c r="L50" i="7"/>
  <c r="G50" i="7"/>
  <c r="D50" i="7"/>
  <c r="O49" i="7"/>
  <c r="L49" i="7"/>
  <c r="G49" i="7"/>
  <c r="D49" i="7"/>
  <c r="R48" i="7"/>
  <c r="O48" i="7"/>
  <c r="L48" i="7"/>
  <c r="G48" i="7"/>
  <c r="D48" i="7"/>
  <c r="S47" i="7"/>
  <c r="R47" i="7"/>
  <c r="O47" i="7"/>
  <c r="L47" i="7"/>
  <c r="G47" i="7"/>
  <c r="D47" i="7"/>
  <c r="O46" i="7"/>
  <c r="L46" i="7"/>
  <c r="G46" i="7"/>
  <c r="D46" i="7"/>
  <c r="S45" i="7"/>
  <c r="R45" i="7"/>
  <c r="O45" i="7"/>
  <c r="O51" i="7" s="1"/>
  <c r="L45" i="7"/>
  <c r="G45" i="7"/>
  <c r="G51" i="7" s="1"/>
  <c r="D45" i="7"/>
  <c r="S43" i="7"/>
  <c r="R43" i="7"/>
  <c r="K31" i="7"/>
  <c r="C31" i="7"/>
  <c r="K30" i="7"/>
  <c r="S50" i="7" s="1"/>
  <c r="C30" i="7"/>
  <c r="R50" i="7" s="1"/>
  <c r="K29" i="7"/>
  <c r="S49" i="7" s="1"/>
  <c r="C29" i="7"/>
  <c r="R49" i="7" s="1"/>
  <c r="K28" i="7"/>
  <c r="S48" i="7" s="1"/>
  <c r="C28" i="7"/>
  <c r="K27" i="7"/>
  <c r="C27" i="7"/>
  <c r="K26" i="7"/>
  <c r="S46" i="7" s="1"/>
  <c r="C26" i="7"/>
  <c r="R46" i="7" s="1"/>
  <c r="K25" i="7"/>
  <c r="C25" i="7"/>
  <c r="K24" i="7"/>
  <c r="S44" i="7" s="1"/>
  <c r="C24" i="7"/>
  <c r="R44" i="7" s="1"/>
  <c r="K24" i="6"/>
  <c r="S44" i="6" s="1"/>
  <c r="K25" i="6"/>
  <c r="K26" i="6"/>
  <c r="K27" i="6"/>
  <c r="K28" i="6"/>
  <c r="K29" i="6"/>
  <c r="K30" i="6"/>
  <c r="S50" i="6" s="1"/>
  <c r="K31" i="6"/>
  <c r="S51" i="6" s="1"/>
  <c r="C25" i="6"/>
  <c r="C26" i="6"/>
  <c r="C27" i="6"/>
  <c r="C28" i="6"/>
  <c r="C29" i="6"/>
  <c r="C30" i="6"/>
  <c r="C31" i="6"/>
  <c r="R45" i="6"/>
  <c r="R47" i="6"/>
  <c r="R49" i="6"/>
  <c r="R51" i="6"/>
  <c r="C24" i="6"/>
  <c r="R44" i="6" s="1"/>
  <c r="O81" i="6"/>
  <c r="O77" i="6"/>
  <c r="O78" i="6" s="1"/>
  <c r="G77" i="6"/>
  <c r="G78" i="6" s="1"/>
  <c r="L72" i="6"/>
  <c r="L71" i="6"/>
  <c r="O70" i="6"/>
  <c r="L70" i="6"/>
  <c r="G70" i="6"/>
  <c r="L69" i="6"/>
  <c r="L68" i="6"/>
  <c r="O67" i="6"/>
  <c r="L67" i="6"/>
  <c r="G67" i="6"/>
  <c r="L59" i="6"/>
  <c r="D59" i="6"/>
  <c r="O58" i="6"/>
  <c r="L58" i="6"/>
  <c r="G58" i="6"/>
  <c r="D58" i="6"/>
  <c r="L57" i="6"/>
  <c r="D57" i="6"/>
  <c r="O56" i="6"/>
  <c r="L56" i="6"/>
  <c r="G56" i="6"/>
  <c r="D56" i="6"/>
  <c r="L55" i="6"/>
  <c r="D55" i="6"/>
  <c r="O54" i="6"/>
  <c r="O64" i="6" s="1"/>
  <c r="O65" i="6" s="1"/>
  <c r="L54" i="6"/>
  <c r="G54" i="6"/>
  <c r="G64" i="6" s="1"/>
  <c r="G65" i="6" s="1"/>
  <c r="D54" i="6"/>
  <c r="R50" i="6"/>
  <c r="O50" i="6"/>
  <c r="L50" i="6"/>
  <c r="G50" i="6"/>
  <c r="D50" i="6"/>
  <c r="S49" i="6"/>
  <c r="O49" i="6"/>
  <c r="L49" i="6"/>
  <c r="G49" i="6"/>
  <c r="D49" i="6"/>
  <c r="S48" i="6"/>
  <c r="R48" i="6"/>
  <c r="O48" i="6"/>
  <c r="L48" i="6"/>
  <c r="G48" i="6"/>
  <c r="D48" i="6"/>
  <c r="S47" i="6"/>
  <c r="O47" i="6"/>
  <c r="L47" i="6"/>
  <c r="G47" i="6"/>
  <c r="D47" i="6"/>
  <c r="S46" i="6"/>
  <c r="R46" i="6"/>
  <c r="O46" i="6"/>
  <c r="L46" i="6"/>
  <c r="G46" i="6"/>
  <c r="D46" i="6"/>
  <c r="S45" i="6"/>
  <c r="O45" i="6"/>
  <c r="O51" i="6" s="1"/>
  <c r="L45" i="6"/>
  <c r="G45" i="6"/>
  <c r="G51" i="6" s="1"/>
  <c r="D45" i="6"/>
  <c r="S43" i="6"/>
  <c r="R43" i="6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P418" i="4"/>
  <c r="P419" i="4"/>
  <c r="P420" i="4"/>
  <c r="P421" i="4"/>
  <c r="P422" i="4"/>
  <c r="P423" i="4"/>
  <c r="P424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P437" i="4"/>
  <c r="P438" i="4"/>
  <c r="P439" i="4"/>
  <c r="P440" i="4"/>
  <c r="P441" i="4"/>
  <c r="P442" i="4"/>
  <c r="P443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P458" i="4"/>
  <c r="P459" i="4"/>
  <c r="P460" i="4"/>
  <c r="P461" i="4"/>
  <c r="P462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P475" i="4"/>
  <c r="P476" i="4"/>
  <c r="P477" i="4"/>
  <c r="P478" i="4"/>
  <c r="P479" i="4"/>
  <c r="P480" i="4"/>
  <c r="P481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P494" i="4"/>
  <c r="P495" i="4"/>
  <c r="P496" i="4"/>
  <c r="P497" i="4"/>
  <c r="P498" i="4"/>
  <c r="P499" i="4"/>
  <c r="P500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P513" i="4"/>
  <c r="P514" i="4"/>
  <c r="P515" i="4"/>
  <c r="P516" i="4"/>
  <c r="P517" i="4"/>
  <c r="P518" i="4"/>
  <c r="P519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P532" i="4"/>
  <c r="P533" i="4"/>
  <c r="P534" i="4"/>
  <c r="P535" i="4"/>
  <c r="P536" i="4"/>
  <c r="P537" i="4"/>
  <c r="P538" i="4"/>
  <c r="P539" i="4"/>
  <c r="P540" i="4"/>
  <c r="P541" i="4"/>
  <c r="P542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69" i="4"/>
  <c r="P570" i="4"/>
  <c r="P571" i="4"/>
  <c r="P572" i="4"/>
  <c r="P573" i="4"/>
  <c r="P574" i="4"/>
  <c r="P575" i="4"/>
  <c r="P576" i="4"/>
  <c r="P577" i="4"/>
  <c r="P578" i="4"/>
  <c r="P579" i="4"/>
  <c r="P580" i="4"/>
  <c r="P581" i="4"/>
  <c r="P582" i="4"/>
  <c r="P583" i="4"/>
  <c r="P584" i="4"/>
  <c r="P585" i="4"/>
  <c r="P586" i="4"/>
  <c r="P587" i="4"/>
  <c r="P588" i="4"/>
  <c r="P589" i="4"/>
  <c r="P590" i="4"/>
  <c r="P591" i="4"/>
  <c r="P592" i="4"/>
  <c r="P593" i="4"/>
  <c r="P594" i="4"/>
  <c r="P595" i="4"/>
  <c r="P596" i="4"/>
  <c r="P597" i="4"/>
  <c r="P598" i="4"/>
  <c r="P599" i="4"/>
  <c r="P600" i="4"/>
  <c r="P601" i="4"/>
  <c r="P602" i="4"/>
  <c r="P603" i="4"/>
  <c r="P604" i="4"/>
  <c r="P605" i="4"/>
  <c r="P606" i="4"/>
  <c r="P607" i="4"/>
  <c r="P608" i="4"/>
  <c r="P609" i="4"/>
  <c r="P610" i="4"/>
  <c r="P611" i="4"/>
  <c r="P612" i="4"/>
  <c r="P613" i="4"/>
  <c r="P614" i="4"/>
  <c r="P615" i="4"/>
  <c r="P616" i="4"/>
  <c r="P617" i="4"/>
  <c r="P618" i="4"/>
  <c r="P619" i="4"/>
  <c r="P620" i="4"/>
  <c r="P621" i="4"/>
  <c r="P622" i="4"/>
  <c r="P623" i="4"/>
  <c r="P624" i="4"/>
  <c r="P625" i="4"/>
  <c r="P626" i="4"/>
  <c r="P627" i="4"/>
  <c r="P628" i="4"/>
  <c r="P629" i="4"/>
  <c r="P630" i="4"/>
  <c r="P631" i="4"/>
  <c r="P632" i="4"/>
  <c r="P633" i="4"/>
  <c r="P634" i="4"/>
  <c r="P635" i="4"/>
  <c r="P636" i="4"/>
  <c r="P637" i="4"/>
  <c r="P638" i="4"/>
  <c r="P639" i="4"/>
  <c r="P640" i="4"/>
  <c r="P641" i="4"/>
  <c r="P642" i="4"/>
  <c r="P643" i="4"/>
  <c r="P644" i="4"/>
  <c r="P645" i="4"/>
  <c r="P646" i="4"/>
  <c r="P647" i="4"/>
  <c r="P648" i="4"/>
  <c r="P649" i="4"/>
  <c r="P650" i="4"/>
  <c r="P651" i="4"/>
  <c r="P652" i="4"/>
  <c r="P653" i="4"/>
  <c r="P654" i="4"/>
  <c r="P655" i="4"/>
  <c r="P656" i="4"/>
  <c r="P657" i="4"/>
  <c r="P658" i="4"/>
  <c r="P659" i="4"/>
  <c r="P660" i="4"/>
  <c r="P661" i="4"/>
  <c r="P662" i="4"/>
  <c r="P663" i="4"/>
  <c r="P664" i="4"/>
  <c r="P665" i="4"/>
  <c r="P666" i="4"/>
  <c r="P667" i="4"/>
  <c r="P668" i="4"/>
  <c r="P669" i="4"/>
  <c r="P670" i="4"/>
  <c r="P671" i="4"/>
  <c r="P672" i="4"/>
  <c r="P673" i="4"/>
  <c r="P674" i="4"/>
  <c r="P675" i="4"/>
  <c r="P676" i="4"/>
  <c r="P677" i="4"/>
  <c r="P678" i="4"/>
  <c r="P679" i="4"/>
  <c r="P680" i="4"/>
  <c r="P681" i="4"/>
  <c r="P682" i="4"/>
  <c r="P683" i="4"/>
  <c r="P684" i="4"/>
  <c r="P685" i="4"/>
  <c r="P686" i="4"/>
  <c r="P687" i="4"/>
  <c r="P688" i="4"/>
  <c r="P689" i="4"/>
  <c r="P690" i="4"/>
  <c r="P691" i="4"/>
  <c r="P692" i="4"/>
  <c r="P693" i="4"/>
  <c r="P694" i="4"/>
  <c r="P695" i="4"/>
  <c r="P696" i="4"/>
  <c r="P697" i="4"/>
  <c r="P698" i="4"/>
  <c r="P699" i="4"/>
  <c r="P700" i="4"/>
  <c r="P701" i="4"/>
  <c r="P702" i="4"/>
  <c r="P703" i="4"/>
  <c r="P704" i="4"/>
  <c r="P705" i="4"/>
  <c r="P706" i="4"/>
  <c r="P707" i="4"/>
  <c r="P708" i="4"/>
  <c r="P709" i="4"/>
  <c r="P710" i="4"/>
  <c r="P711" i="4"/>
  <c r="P712" i="4"/>
  <c r="P713" i="4"/>
  <c r="P714" i="4"/>
  <c r="P715" i="4"/>
  <c r="P716" i="4"/>
  <c r="P717" i="4"/>
  <c r="P718" i="4"/>
  <c r="P719" i="4"/>
  <c r="P720" i="4"/>
  <c r="P721" i="4"/>
  <c r="P722" i="4"/>
  <c r="P723" i="4"/>
  <c r="P724" i="4"/>
  <c r="P725" i="4"/>
  <c r="P726" i="4"/>
  <c r="P727" i="4"/>
  <c r="P728" i="4"/>
  <c r="P729" i="4"/>
  <c r="P730" i="4"/>
  <c r="P731" i="4"/>
  <c r="P732" i="4"/>
  <c r="P733" i="4"/>
  <c r="P734" i="4"/>
  <c r="P735" i="4"/>
  <c r="P736" i="4"/>
  <c r="P737" i="4"/>
  <c r="P738" i="4"/>
  <c r="P739" i="4"/>
  <c r="P740" i="4"/>
  <c r="P741" i="4"/>
  <c r="P742" i="4"/>
  <c r="P743" i="4"/>
  <c r="P744" i="4"/>
  <c r="P745" i="4"/>
  <c r="P746" i="4"/>
  <c r="P747" i="4"/>
  <c r="P748" i="4"/>
  <c r="P749" i="4"/>
  <c r="P750" i="4"/>
  <c r="P751" i="4"/>
  <c r="P752" i="4"/>
  <c r="P753" i="4"/>
  <c r="P754" i="4"/>
  <c r="P755" i="4"/>
  <c r="P756" i="4"/>
  <c r="P757" i="4"/>
  <c r="P758" i="4"/>
  <c r="P759" i="4"/>
  <c r="P760" i="4"/>
  <c r="P761" i="4"/>
  <c r="P762" i="4"/>
  <c r="P763" i="4"/>
  <c r="P764" i="4"/>
  <c r="P765" i="4"/>
  <c r="P766" i="4"/>
  <c r="P767" i="4"/>
  <c r="P768" i="4"/>
  <c r="P769" i="4"/>
  <c r="P770" i="4"/>
  <c r="P771" i="4"/>
  <c r="P772" i="4"/>
  <c r="P773" i="4"/>
  <c r="P774" i="4"/>
  <c r="P775" i="4"/>
  <c r="P776" i="4"/>
  <c r="P777" i="4"/>
  <c r="P778" i="4"/>
  <c r="P779" i="4"/>
  <c r="P780" i="4"/>
  <c r="P781" i="4"/>
  <c r="P782" i="4"/>
  <c r="P783" i="4"/>
  <c r="P784" i="4"/>
  <c r="P785" i="4"/>
  <c r="P786" i="4"/>
  <c r="P787" i="4"/>
  <c r="P788" i="4"/>
  <c r="P789" i="4"/>
  <c r="P790" i="4"/>
  <c r="P791" i="4"/>
  <c r="P792" i="4"/>
  <c r="P793" i="4"/>
  <c r="P794" i="4"/>
  <c r="P795" i="4"/>
  <c r="P796" i="4"/>
  <c r="P797" i="4"/>
  <c r="P798" i="4"/>
  <c r="P799" i="4"/>
  <c r="P800" i="4"/>
  <c r="P801" i="4"/>
  <c r="P802" i="4"/>
  <c r="P803" i="4"/>
  <c r="P804" i="4"/>
  <c r="P805" i="4"/>
  <c r="P806" i="4"/>
  <c r="P807" i="4"/>
  <c r="P808" i="4"/>
  <c r="P809" i="4"/>
  <c r="P810" i="4"/>
  <c r="P811" i="4"/>
  <c r="P812" i="4"/>
  <c r="P813" i="4"/>
  <c r="P814" i="4"/>
  <c r="P815" i="4"/>
  <c r="P816" i="4"/>
  <c r="P817" i="4"/>
  <c r="P818" i="4"/>
  <c r="P819" i="4"/>
  <c r="P820" i="4"/>
  <c r="P821" i="4"/>
  <c r="P822" i="4"/>
  <c r="P823" i="4"/>
  <c r="P824" i="4"/>
  <c r="P825" i="4"/>
  <c r="P826" i="4"/>
  <c r="P827" i="4"/>
  <c r="P828" i="4"/>
  <c r="P829" i="4"/>
  <c r="P830" i="4"/>
  <c r="P831" i="4"/>
  <c r="P832" i="4"/>
  <c r="P833" i="4"/>
  <c r="P834" i="4"/>
  <c r="P835" i="4"/>
  <c r="P836" i="4"/>
  <c r="P837" i="4"/>
  <c r="P838" i="4"/>
  <c r="P839" i="4"/>
  <c r="P840" i="4"/>
  <c r="P841" i="4"/>
  <c r="P842" i="4"/>
  <c r="P843" i="4"/>
  <c r="P844" i="4"/>
  <c r="P845" i="4"/>
  <c r="P846" i="4"/>
  <c r="P847" i="4"/>
  <c r="P848" i="4"/>
  <c r="P849" i="4"/>
  <c r="P850" i="4"/>
  <c r="P851" i="4"/>
  <c r="P852" i="4"/>
  <c r="P853" i="4"/>
  <c r="P854" i="4"/>
  <c r="P855" i="4"/>
  <c r="P856" i="4"/>
  <c r="P857" i="4"/>
  <c r="P858" i="4"/>
  <c r="P859" i="4"/>
  <c r="P860" i="4"/>
  <c r="P861" i="4"/>
  <c r="P862" i="4"/>
  <c r="P863" i="4"/>
  <c r="P864" i="4"/>
  <c r="P865" i="4"/>
  <c r="P866" i="4"/>
  <c r="P867" i="4"/>
  <c r="P868" i="4"/>
  <c r="P869" i="4"/>
  <c r="P870" i="4"/>
  <c r="P871" i="4"/>
  <c r="P872" i="4"/>
  <c r="P873" i="4"/>
  <c r="P874" i="4"/>
  <c r="P875" i="4"/>
  <c r="P876" i="4"/>
  <c r="P877" i="4"/>
  <c r="P878" i="4"/>
  <c r="P879" i="4"/>
  <c r="P880" i="4"/>
  <c r="P881" i="4"/>
  <c r="P882" i="4"/>
  <c r="P883" i="4"/>
  <c r="P884" i="4"/>
  <c r="P885" i="4"/>
  <c r="P886" i="4"/>
  <c r="P887" i="4"/>
  <c r="P888" i="4"/>
  <c r="P889" i="4"/>
  <c r="P890" i="4"/>
  <c r="P891" i="4"/>
  <c r="P892" i="4"/>
  <c r="P893" i="4"/>
  <c r="P894" i="4"/>
  <c r="P895" i="4"/>
  <c r="P896" i="4"/>
  <c r="P897" i="4"/>
  <c r="P898" i="4"/>
  <c r="P899" i="4"/>
  <c r="P900" i="4"/>
  <c r="P901" i="4"/>
  <c r="P902" i="4"/>
  <c r="P903" i="4"/>
  <c r="P904" i="4"/>
  <c r="P905" i="4"/>
  <c r="P906" i="4"/>
  <c r="P907" i="4"/>
  <c r="P908" i="4"/>
  <c r="P909" i="4"/>
  <c r="P910" i="4"/>
  <c r="P911" i="4"/>
  <c r="P912" i="4"/>
  <c r="P913" i="4"/>
  <c r="P914" i="4"/>
  <c r="P915" i="4"/>
  <c r="P916" i="4"/>
  <c r="P917" i="4"/>
  <c r="P918" i="4"/>
  <c r="P919" i="4"/>
  <c r="P920" i="4"/>
  <c r="P921" i="4"/>
  <c r="P922" i="4"/>
  <c r="P923" i="4"/>
  <c r="P924" i="4"/>
  <c r="P925" i="4"/>
  <c r="P926" i="4"/>
  <c r="P927" i="4"/>
  <c r="P928" i="4"/>
  <c r="P929" i="4"/>
  <c r="P930" i="4"/>
  <c r="P931" i="4"/>
  <c r="P932" i="4"/>
  <c r="P933" i="4"/>
  <c r="P934" i="4"/>
  <c r="P935" i="4"/>
  <c r="P936" i="4"/>
  <c r="P937" i="4"/>
  <c r="P938" i="4"/>
  <c r="P939" i="4"/>
  <c r="P940" i="4"/>
  <c r="P941" i="4"/>
  <c r="P942" i="4"/>
  <c r="P943" i="4"/>
  <c r="P944" i="4"/>
  <c r="P945" i="4"/>
  <c r="P946" i="4"/>
  <c r="P947" i="4"/>
  <c r="P948" i="4"/>
  <c r="P949" i="4"/>
  <c r="P950" i="4"/>
  <c r="P951" i="4"/>
  <c r="P952" i="4"/>
  <c r="P953" i="4"/>
  <c r="P954" i="4"/>
  <c r="P955" i="4"/>
  <c r="P956" i="4"/>
  <c r="P957" i="4"/>
  <c r="P958" i="4"/>
  <c r="P959" i="4"/>
  <c r="P960" i="4"/>
  <c r="P961" i="4"/>
  <c r="P962" i="4"/>
  <c r="P963" i="4"/>
  <c r="P964" i="4"/>
  <c r="P965" i="4"/>
  <c r="P966" i="4"/>
  <c r="P967" i="4"/>
  <c r="P968" i="4"/>
  <c r="P969" i="4"/>
  <c r="P970" i="4"/>
  <c r="P971" i="4"/>
  <c r="P972" i="4"/>
  <c r="P973" i="4"/>
  <c r="P974" i="4"/>
  <c r="P975" i="4"/>
  <c r="P976" i="4"/>
  <c r="P977" i="4"/>
  <c r="P978" i="4"/>
  <c r="P979" i="4"/>
  <c r="P980" i="4"/>
  <c r="P981" i="4"/>
  <c r="P982" i="4"/>
  <c r="P983" i="4"/>
  <c r="P984" i="4"/>
  <c r="P985" i="4"/>
  <c r="P986" i="4"/>
  <c r="P987" i="4"/>
  <c r="P988" i="4"/>
  <c r="P989" i="4"/>
  <c r="P990" i="4"/>
  <c r="P991" i="4"/>
  <c r="P992" i="4"/>
  <c r="P993" i="4"/>
  <c r="P994" i="4"/>
  <c r="P995" i="4"/>
  <c r="P996" i="4"/>
  <c r="P997" i="4"/>
  <c r="P998" i="4"/>
  <c r="P999" i="4"/>
  <c r="P1000" i="4"/>
  <c r="P1001" i="4"/>
  <c r="P1002" i="4"/>
  <c r="P1003" i="4"/>
  <c r="P1004" i="4"/>
  <c r="P1005" i="4"/>
  <c r="P1006" i="4"/>
  <c r="P1007" i="4"/>
  <c r="P1008" i="4"/>
  <c r="P1009" i="4"/>
  <c r="P1010" i="4"/>
  <c r="P1011" i="4"/>
  <c r="P1012" i="4"/>
  <c r="P1013" i="4"/>
  <c r="P1014" i="4"/>
  <c r="P1015" i="4"/>
  <c r="P1016" i="4"/>
  <c r="P1017" i="4"/>
  <c r="P1018" i="4"/>
  <c r="P1019" i="4"/>
  <c r="P1020" i="4"/>
  <c r="P1021" i="4"/>
  <c r="P1022" i="4"/>
  <c r="P1023" i="4"/>
  <c r="P1024" i="4"/>
  <c r="P1025" i="4"/>
  <c r="P1026" i="4"/>
  <c r="P1027" i="4"/>
  <c r="P1028" i="4"/>
  <c r="P1029" i="4"/>
  <c r="P1030" i="4"/>
  <c r="P1031" i="4"/>
  <c r="P1032" i="4"/>
  <c r="P1033" i="4"/>
  <c r="P1034" i="4"/>
  <c r="P1035" i="4"/>
  <c r="P1036" i="4"/>
  <c r="P1037" i="4"/>
  <c r="P1038" i="4"/>
  <c r="P1039" i="4"/>
  <c r="P1040" i="4"/>
  <c r="P1041" i="4"/>
  <c r="P1042" i="4"/>
  <c r="P1043" i="4"/>
  <c r="P1044" i="4"/>
  <c r="P1045" i="4"/>
  <c r="P1046" i="4"/>
  <c r="P1047" i="4"/>
  <c r="P1048" i="4"/>
  <c r="P1049" i="4"/>
  <c r="P1050" i="4"/>
  <c r="P1051" i="4"/>
  <c r="P1052" i="4"/>
  <c r="P1053" i="4"/>
  <c r="P1054" i="4"/>
  <c r="P1055" i="4"/>
  <c r="P1056" i="4"/>
  <c r="P1057" i="4"/>
  <c r="P1058" i="4"/>
  <c r="P1059" i="4"/>
  <c r="P1060" i="4"/>
  <c r="P1061" i="4"/>
  <c r="P1062" i="4"/>
  <c r="P1063" i="4"/>
  <c r="P1064" i="4"/>
  <c r="P1065" i="4"/>
  <c r="P1066" i="4"/>
  <c r="P1067" i="4"/>
  <c r="P1068" i="4"/>
  <c r="P1069" i="4"/>
  <c r="P1070" i="4"/>
  <c r="P1071" i="4"/>
  <c r="P1072" i="4"/>
  <c r="P1073" i="4"/>
  <c r="P1074" i="4"/>
  <c r="P1075" i="4"/>
  <c r="P1076" i="4"/>
  <c r="P1077" i="4"/>
  <c r="P1078" i="4"/>
  <c r="P1079" i="4"/>
  <c r="P1080" i="4"/>
  <c r="P1081" i="4"/>
  <c r="P1082" i="4"/>
  <c r="P1083" i="4"/>
  <c r="P1084" i="4"/>
  <c r="P1085" i="4"/>
  <c r="P1086" i="4"/>
  <c r="P1087" i="4"/>
  <c r="P1088" i="4"/>
  <c r="P1089" i="4"/>
  <c r="P1090" i="4"/>
  <c r="P1091" i="4"/>
  <c r="P1092" i="4"/>
  <c r="P1093" i="4"/>
  <c r="P1094" i="4"/>
  <c r="P1095" i="4"/>
  <c r="P1096" i="4"/>
  <c r="P1097" i="4"/>
  <c r="P1098" i="4"/>
  <c r="P1099" i="4"/>
  <c r="P1100" i="4"/>
  <c r="P1101" i="4"/>
  <c r="P1102" i="4"/>
  <c r="P1103" i="4"/>
  <c r="P1104" i="4"/>
  <c r="P1105" i="4"/>
  <c r="P1106" i="4"/>
  <c r="P1107" i="4"/>
  <c r="P1108" i="4"/>
  <c r="P1109" i="4"/>
  <c r="P1110" i="4"/>
  <c r="P1111" i="4"/>
  <c r="P1112" i="4"/>
  <c r="P1113" i="4"/>
  <c r="P1114" i="4"/>
  <c r="P1115" i="4"/>
  <c r="P1116" i="4"/>
  <c r="P1117" i="4"/>
  <c r="P1118" i="4"/>
  <c r="P1119" i="4"/>
  <c r="P1120" i="4"/>
  <c r="P1121" i="4"/>
  <c r="P1122" i="4"/>
  <c r="P1123" i="4"/>
  <c r="P1124" i="4"/>
  <c r="P1125" i="4"/>
  <c r="P1126" i="4"/>
  <c r="P1127" i="4"/>
  <c r="P1128" i="4"/>
  <c r="P1129" i="4"/>
  <c r="P1130" i="4"/>
  <c r="P1131" i="4"/>
  <c r="P1132" i="4"/>
  <c r="P1133" i="4"/>
  <c r="P1134" i="4"/>
  <c r="P1135" i="4"/>
  <c r="P1136" i="4"/>
  <c r="P1137" i="4"/>
  <c r="P1138" i="4"/>
  <c r="P1139" i="4"/>
  <c r="P1140" i="4"/>
  <c r="P1141" i="4"/>
  <c r="P1142" i="4"/>
  <c r="P1143" i="4"/>
  <c r="P1144" i="4"/>
  <c r="P1145" i="4"/>
  <c r="P1146" i="4"/>
  <c r="P1147" i="4"/>
  <c r="P1148" i="4"/>
  <c r="P1149" i="4"/>
  <c r="P1150" i="4"/>
  <c r="P1151" i="4"/>
  <c r="P1152" i="4"/>
  <c r="P1153" i="4"/>
  <c r="P1154" i="4"/>
  <c r="P1155" i="4"/>
  <c r="P1156" i="4"/>
  <c r="P1157" i="4"/>
  <c r="P1158" i="4"/>
  <c r="P1159" i="4"/>
  <c r="P1160" i="4"/>
  <c r="P1161" i="4"/>
  <c r="P1162" i="4"/>
  <c r="P1163" i="4"/>
  <c r="P1164" i="4"/>
  <c r="P1165" i="4"/>
  <c r="P1166" i="4"/>
  <c r="P1167" i="4"/>
  <c r="P1168" i="4"/>
  <c r="P1169" i="4"/>
  <c r="P1170" i="4"/>
  <c r="P1171" i="4"/>
  <c r="P1172" i="4"/>
  <c r="P1173" i="4"/>
  <c r="P1174" i="4"/>
  <c r="P1175" i="4"/>
  <c r="P1176" i="4"/>
  <c r="P1177" i="4"/>
  <c r="P1178" i="4"/>
  <c r="P1179" i="4"/>
  <c r="P1180" i="4"/>
  <c r="P1181" i="4"/>
  <c r="P1182" i="4"/>
  <c r="P1183" i="4"/>
  <c r="P1184" i="4"/>
  <c r="P1185" i="4"/>
  <c r="P1186" i="4"/>
  <c r="P1187" i="4"/>
  <c r="P1188" i="4"/>
  <c r="P1189" i="4"/>
  <c r="P1190" i="4"/>
  <c r="P1191" i="4"/>
  <c r="P1192" i="4"/>
  <c r="P1193" i="4"/>
  <c r="P1194" i="4"/>
  <c r="P1195" i="4"/>
  <c r="P1196" i="4"/>
  <c r="P1197" i="4"/>
  <c r="P1198" i="4"/>
  <c r="P1199" i="4"/>
  <c r="P1200" i="4"/>
  <c r="P1201" i="4"/>
  <c r="P1202" i="4"/>
  <c r="P1203" i="4"/>
  <c r="P1204" i="4"/>
  <c r="P1205" i="4"/>
  <c r="P1206" i="4"/>
  <c r="P1207" i="4"/>
  <c r="P1208" i="4"/>
  <c r="P1209" i="4"/>
  <c r="P1210" i="4"/>
  <c r="P1211" i="4"/>
  <c r="P1212" i="4"/>
  <c r="P1213" i="4"/>
  <c r="P1214" i="4"/>
  <c r="P1215" i="4"/>
  <c r="P1216" i="4"/>
  <c r="P1217" i="4"/>
  <c r="P1218" i="4"/>
  <c r="P1219" i="4"/>
  <c r="P1220" i="4"/>
  <c r="P1221" i="4"/>
  <c r="P1222" i="4"/>
  <c r="P1223" i="4"/>
  <c r="P1224" i="4"/>
  <c r="P1225" i="4"/>
  <c r="P1226" i="4"/>
  <c r="P1227" i="4"/>
  <c r="P1228" i="4"/>
  <c r="P1229" i="4"/>
  <c r="P1230" i="4"/>
  <c r="P1231" i="4"/>
  <c r="P1232" i="4"/>
  <c r="P1233" i="4"/>
  <c r="P1234" i="4"/>
  <c r="P1235" i="4"/>
  <c r="P1236" i="4"/>
  <c r="P1237" i="4"/>
  <c r="P1238" i="4"/>
  <c r="P1239" i="4"/>
  <c r="P1240" i="4"/>
  <c r="P1241" i="4"/>
  <c r="P1242" i="4"/>
  <c r="P1243" i="4"/>
  <c r="P1244" i="4"/>
  <c r="P1245" i="4"/>
  <c r="P1246" i="4"/>
  <c r="P1247" i="4"/>
  <c r="P1248" i="4"/>
  <c r="P1249" i="4"/>
  <c r="P1250" i="4"/>
  <c r="P1251" i="4"/>
  <c r="P1252" i="4"/>
  <c r="P1253" i="4"/>
  <c r="P1254" i="4"/>
  <c r="P1255" i="4"/>
  <c r="P1256" i="4"/>
  <c r="P1257" i="4"/>
  <c r="P1258" i="4"/>
  <c r="P1259" i="4"/>
  <c r="P1260" i="4"/>
  <c r="P1261" i="4"/>
  <c r="P1262" i="4"/>
  <c r="P1263" i="4"/>
  <c r="P1264" i="4"/>
  <c r="P1265" i="4"/>
  <c r="P1266" i="4"/>
  <c r="P1267" i="4"/>
  <c r="P1268" i="4"/>
  <c r="P1269" i="4"/>
  <c r="P1270" i="4"/>
  <c r="P1271" i="4"/>
  <c r="P1272" i="4"/>
  <c r="P1273" i="4"/>
  <c r="P1274" i="4"/>
  <c r="P1275" i="4"/>
  <c r="P1276" i="4"/>
  <c r="P1277" i="4"/>
  <c r="P1278" i="4"/>
  <c r="P1279" i="4"/>
  <c r="P1280" i="4"/>
  <c r="P1281" i="4"/>
  <c r="P1282" i="4"/>
  <c r="P1283" i="4"/>
  <c r="P1284" i="4"/>
  <c r="P1285" i="4"/>
  <c r="P1286" i="4"/>
  <c r="P1287" i="4"/>
  <c r="P1288" i="4"/>
  <c r="P1289" i="4"/>
  <c r="P1290" i="4"/>
  <c r="P1291" i="4"/>
  <c r="P1292" i="4"/>
  <c r="P1293" i="4"/>
  <c r="P1294" i="4"/>
  <c r="P1295" i="4"/>
  <c r="P1296" i="4"/>
  <c r="P1297" i="4"/>
  <c r="P1298" i="4"/>
  <c r="P1299" i="4"/>
  <c r="P1300" i="4"/>
  <c r="P1301" i="4"/>
  <c r="P1302" i="4"/>
  <c r="P1303" i="4"/>
  <c r="P1304" i="4"/>
  <c r="P1305" i="4"/>
  <c r="P1306" i="4"/>
  <c r="P1307" i="4"/>
  <c r="P1308" i="4"/>
  <c r="P1309" i="4"/>
  <c r="P1310" i="4"/>
  <c r="P1311" i="4"/>
  <c r="P1312" i="4"/>
  <c r="P1313" i="4"/>
  <c r="P1314" i="4"/>
  <c r="P1315" i="4"/>
  <c r="P1316" i="4"/>
  <c r="P1317" i="4"/>
  <c r="P1318" i="4"/>
  <c r="P1319" i="4"/>
  <c r="P1320" i="4"/>
  <c r="P1321" i="4"/>
  <c r="P1322" i="4"/>
  <c r="P1323" i="4"/>
  <c r="P1324" i="4"/>
  <c r="P1325" i="4"/>
  <c r="P1326" i="4"/>
  <c r="P1327" i="4"/>
  <c r="P1328" i="4"/>
  <c r="P1329" i="4"/>
  <c r="P1330" i="4"/>
  <c r="P1331" i="4"/>
  <c r="P1332" i="4"/>
  <c r="P1333" i="4"/>
  <c r="P1334" i="4"/>
  <c r="P1335" i="4"/>
  <c r="P1336" i="4"/>
  <c r="P1337" i="4"/>
  <c r="P1338" i="4"/>
  <c r="P1339" i="4"/>
  <c r="P1340" i="4"/>
  <c r="P1341" i="4"/>
  <c r="P1342" i="4"/>
  <c r="P1343" i="4"/>
  <c r="P1344" i="4"/>
  <c r="P1345" i="4"/>
  <c r="P1346" i="4"/>
  <c r="P1347" i="4"/>
  <c r="P1348" i="4"/>
  <c r="P1349" i="4"/>
  <c r="P1350" i="4"/>
  <c r="P1351" i="4"/>
  <c r="P1352" i="4"/>
  <c r="P1353" i="4"/>
  <c r="P1354" i="4"/>
  <c r="P1355" i="4"/>
  <c r="P1356" i="4"/>
  <c r="P1357" i="4"/>
  <c r="P1358" i="4"/>
  <c r="P1359" i="4"/>
  <c r="P1360" i="4"/>
  <c r="P1361" i="4"/>
  <c r="P1362" i="4"/>
  <c r="P1363" i="4"/>
  <c r="P1364" i="4"/>
  <c r="P1365" i="4"/>
  <c r="P1366" i="4"/>
  <c r="P1367" i="4"/>
  <c r="P1368" i="4"/>
  <c r="P1369" i="4"/>
  <c r="P1370" i="4"/>
  <c r="P1371" i="4"/>
  <c r="P1372" i="4"/>
  <c r="P1373" i="4"/>
  <c r="P1374" i="4"/>
  <c r="P1375" i="4"/>
  <c r="P1376" i="4"/>
  <c r="P1377" i="4"/>
  <c r="P1378" i="4"/>
  <c r="P1379" i="4"/>
  <c r="P1380" i="4"/>
  <c r="P1381" i="4"/>
  <c r="P1382" i="4"/>
  <c r="P1383" i="4"/>
  <c r="P1384" i="4"/>
  <c r="P1385" i="4"/>
  <c r="P1386" i="4"/>
  <c r="P1387" i="4"/>
  <c r="P1388" i="4"/>
  <c r="P1389" i="4"/>
  <c r="P1390" i="4"/>
  <c r="P1391" i="4"/>
  <c r="P1392" i="4"/>
  <c r="P1393" i="4"/>
  <c r="P1394" i="4"/>
  <c r="P1395" i="4"/>
  <c r="P1396" i="4"/>
  <c r="P1397" i="4"/>
  <c r="P1398" i="4"/>
  <c r="P1399" i="4"/>
  <c r="P1400" i="4"/>
  <c r="P1401" i="4"/>
  <c r="P1402" i="4"/>
  <c r="P1403" i="4"/>
  <c r="P1404" i="4"/>
  <c r="P1405" i="4"/>
  <c r="P1406" i="4"/>
  <c r="P1407" i="4"/>
  <c r="P1408" i="4"/>
  <c r="P1409" i="4"/>
  <c r="P1410" i="4"/>
  <c r="P1411" i="4"/>
  <c r="P1412" i="4"/>
  <c r="P1413" i="4"/>
  <c r="P1414" i="4"/>
  <c r="P1415" i="4"/>
  <c r="P1416" i="4"/>
  <c r="P1417" i="4"/>
  <c r="P1418" i="4"/>
  <c r="P1419" i="4"/>
  <c r="P1420" i="4"/>
  <c r="P1421" i="4"/>
  <c r="P1422" i="4"/>
  <c r="P1423" i="4"/>
  <c r="P1424" i="4"/>
  <c r="P1425" i="4"/>
  <c r="P1426" i="4"/>
  <c r="P1427" i="4"/>
  <c r="P1428" i="4"/>
  <c r="P1429" i="4"/>
  <c r="P1430" i="4"/>
  <c r="P1431" i="4"/>
  <c r="P1432" i="4"/>
  <c r="P1433" i="4"/>
  <c r="P1434" i="4"/>
  <c r="P1435" i="4"/>
  <c r="P1436" i="4"/>
  <c r="P1437" i="4"/>
  <c r="P1438" i="4"/>
  <c r="P1439" i="4"/>
  <c r="P1440" i="4"/>
  <c r="P1441" i="4"/>
  <c r="P1442" i="4"/>
  <c r="P1443" i="4"/>
  <c r="P1444" i="4"/>
  <c r="P1445" i="4"/>
  <c r="P1446" i="4"/>
  <c r="P1447" i="4"/>
  <c r="P1448" i="4"/>
  <c r="P1449" i="4"/>
  <c r="P1450" i="4"/>
  <c r="P1451" i="4"/>
  <c r="P1452" i="4"/>
  <c r="P1453" i="4"/>
  <c r="P1454" i="4"/>
  <c r="P1455" i="4"/>
  <c r="P1456" i="4"/>
  <c r="P1457" i="4"/>
  <c r="P1458" i="4"/>
  <c r="P1459" i="4"/>
  <c r="P1460" i="4"/>
  <c r="P1461" i="4"/>
  <c r="P1462" i="4"/>
  <c r="P1463" i="4"/>
  <c r="P1464" i="4"/>
  <c r="P1465" i="4"/>
  <c r="P1466" i="4"/>
  <c r="P1467" i="4"/>
  <c r="P1468" i="4"/>
  <c r="P1469" i="4"/>
  <c r="P1470" i="4"/>
  <c r="P1471" i="4"/>
  <c r="P1472" i="4"/>
  <c r="P1473" i="4"/>
  <c r="P1474" i="4"/>
  <c r="P1475" i="4"/>
  <c r="P1476" i="4"/>
  <c r="P1477" i="4"/>
  <c r="P1478" i="4"/>
  <c r="P1479" i="4"/>
  <c r="P1480" i="4"/>
  <c r="P1481" i="4"/>
  <c r="P1482" i="4"/>
  <c r="P1483" i="4"/>
  <c r="P1484" i="4"/>
  <c r="P1485" i="4"/>
  <c r="P1486" i="4"/>
  <c r="P1487" i="4"/>
  <c r="P1488" i="4"/>
  <c r="P1489" i="4"/>
  <c r="P1490" i="4"/>
  <c r="P1491" i="4"/>
  <c r="P1492" i="4"/>
  <c r="P1493" i="4"/>
  <c r="P1494" i="4"/>
  <c r="P1495" i="4"/>
  <c r="P1496" i="4"/>
  <c r="P1497" i="4"/>
  <c r="P1498" i="4"/>
  <c r="P1499" i="4"/>
  <c r="P1500" i="4"/>
  <c r="P1501" i="4"/>
  <c r="P1502" i="4"/>
  <c r="P1503" i="4"/>
  <c r="P1504" i="4"/>
  <c r="P1505" i="4"/>
  <c r="P1506" i="4"/>
  <c r="P1507" i="4"/>
  <c r="P1508" i="4"/>
  <c r="P1509" i="4"/>
  <c r="P1510" i="4"/>
  <c r="P1511" i="4"/>
  <c r="P1512" i="4"/>
  <c r="P1513" i="4"/>
  <c r="P1514" i="4"/>
  <c r="P1515" i="4"/>
  <c r="P1516" i="4"/>
  <c r="P1517" i="4"/>
  <c r="P1518" i="4"/>
  <c r="P1519" i="4"/>
  <c r="P1520" i="4"/>
  <c r="P1521" i="4"/>
  <c r="P1522" i="4"/>
  <c r="P1523" i="4"/>
  <c r="P1524" i="4"/>
  <c r="P1525" i="4"/>
  <c r="P1526" i="4"/>
  <c r="P1527" i="4"/>
  <c r="P1528" i="4"/>
  <c r="P1529" i="4"/>
  <c r="P1530" i="4"/>
  <c r="P1531" i="4"/>
  <c r="P1532" i="4"/>
  <c r="P1533" i="4"/>
  <c r="P1534" i="4"/>
  <c r="P1535" i="4"/>
  <c r="P1536" i="4"/>
  <c r="P1537" i="4"/>
  <c r="P1538" i="4"/>
  <c r="P1539" i="4"/>
  <c r="P1540" i="4"/>
  <c r="P1541" i="4"/>
  <c r="P1542" i="4"/>
  <c r="P1543" i="4"/>
  <c r="P1544" i="4"/>
  <c r="P1545" i="4"/>
  <c r="P1546" i="4"/>
  <c r="P1547" i="4"/>
  <c r="P1548" i="4"/>
  <c r="P1549" i="4"/>
  <c r="P1550" i="4"/>
  <c r="P1551" i="4"/>
  <c r="P1552" i="4"/>
  <c r="P1553" i="4"/>
  <c r="P1554" i="4"/>
  <c r="P1555" i="4"/>
  <c r="P1556" i="4"/>
  <c r="P1557" i="4"/>
  <c r="P1558" i="4"/>
  <c r="P1559" i="4"/>
  <c r="P1560" i="4"/>
  <c r="P1561" i="4"/>
  <c r="P1562" i="4"/>
  <c r="P1563" i="4"/>
  <c r="P1564" i="4"/>
  <c r="P1565" i="4"/>
  <c r="P1566" i="4"/>
  <c r="P1567" i="4"/>
  <c r="P1568" i="4"/>
  <c r="P1569" i="4"/>
  <c r="P1570" i="4"/>
  <c r="P1571" i="4"/>
  <c r="P1572" i="4"/>
  <c r="P1573" i="4"/>
  <c r="P1574" i="4"/>
  <c r="P1575" i="4"/>
  <c r="P1576" i="4"/>
  <c r="P1577" i="4"/>
  <c r="P1578" i="4"/>
  <c r="P1579" i="4"/>
  <c r="P1580" i="4"/>
  <c r="P1581" i="4"/>
  <c r="P1582" i="4"/>
  <c r="P1583" i="4"/>
  <c r="P1584" i="4"/>
  <c r="P1585" i="4"/>
  <c r="P1586" i="4"/>
  <c r="P1587" i="4"/>
  <c r="P1588" i="4"/>
  <c r="P1589" i="4"/>
  <c r="P1590" i="4"/>
  <c r="P1591" i="4"/>
  <c r="P1592" i="4"/>
  <c r="P1593" i="4"/>
  <c r="P1594" i="4"/>
  <c r="P1595" i="4"/>
  <c r="P1596" i="4"/>
  <c r="P1597" i="4"/>
  <c r="P1598" i="4"/>
  <c r="P1599" i="4"/>
  <c r="P1600" i="4"/>
  <c r="P1601" i="4"/>
  <c r="P1602" i="4"/>
  <c r="P1603" i="4"/>
  <c r="P1604" i="4"/>
  <c r="P1605" i="4"/>
  <c r="P1606" i="4"/>
  <c r="P1607" i="4"/>
  <c r="P1608" i="4"/>
  <c r="P1609" i="4"/>
  <c r="P1610" i="4"/>
  <c r="P1611" i="4"/>
  <c r="P1612" i="4"/>
  <c r="P1613" i="4"/>
  <c r="P1614" i="4"/>
  <c r="P1615" i="4"/>
  <c r="P1616" i="4"/>
  <c r="P1617" i="4"/>
  <c r="P1618" i="4"/>
  <c r="P1619" i="4"/>
  <c r="P1620" i="4"/>
  <c r="P1621" i="4"/>
  <c r="P1622" i="4"/>
  <c r="P1623" i="4"/>
  <c r="P1624" i="4"/>
  <c r="P1625" i="4"/>
  <c r="P1626" i="4"/>
  <c r="P1627" i="4"/>
  <c r="P1628" i="4"/>
  <c r="P1629" i="4"/>
  <c r="P1630" i="4"/>
  <c r="P1631" i="4"/>
  <c r="P1632" i="4"/>
  <c r="P1633" i="4"/>
  <c r="P1634" i="4"/>
  <c r="P1635" i="4"/>
  <c r="P1636" i="4"/>
  <c r="P1637" i="4"/>
  <c r="P1638" i="4"/>
  <c r="P1639" i="4"/>
  <c r="P1640" i="4"/>
  <c r="P1641" i="4"/>
  <c r="P1642" i="4"/>
  <c r="P1643" i="4"/>
  <c r="P1644" i="4"/>
  <c r="P1645" i="4"/>
  <c r="P1646" i="4"/>
  <c r="P1647" i="4"/>
  <c r="P1648" i="4"/>
  <c r="P1649" i="4"/>
  <c r="P1650" i="4"/>
  <c r="P1651" i="4"/>
  <c r="P1652" i="4"/>
  <c r="P1653" i="4"/>
  <c r="P1654" i="4"/>
  <c r="P1655" i="4"/>
  <c r="P1656" i="4"/>
  <c r="P1657" i="4"/>
  <c r="P1658" i="4"/>
  <c r="P1659" i="4"/>
  <c r="P1660" i="4"/>
  <c r="P1661" i="4"/>
  <c r="P1662" i="4"/>
  <c r="P1663" i="4"/>
  <c r="P1664" i="4"/>
  <c r="P1665" i="4"/>
  <c r="P1666" i="4"/>
  <c r="P1667" i="4"/>
  <c r="P1668" i="4"/>
  <c r="P1669" i="4"/>
  <c r="P1670" i="4"/>
  <c r="P1671" i="4"/>
  <c r="P1672" i="4"/>
  <c r="P1673" i="4"/>
  <c r="P1674" i="4"/>
  <c r="P1675" i="4"/>
  <c r="P1676" i="4"/>
  <c r="P1677" i="4"/>
  <c r="P1678" i="4"/>
  <c r="P1679" i="4"/>
  <c r="P1680" i="4"/>
  <c r="P1681" i="4"/>
  <c r="P1682" i="4"/>
  <c r="P1683" i="4"/>
  <c r="P1684" i="4"/>
  <c r="P1685" i="4"/>
  <c r="P1686" i="4"/>
  <c r="P1687" i="4"/>
  <c r="P1688" i="4"/>
  <c r="P1689" i="4"/>
  <c r="P1690" i="4"/>
  <c r="P1691" i="4"/>
  <c r="P1692" i="4"/>
  <c r="P1693" i="4"/>
  <c r="P1694" i="4"/>
  <c r="P1695" i="4"/>
  <c r="P1696" i="4"/>
  <c r="P1697" i="4"/>
  <c r="P1698" i="4"/>
  <c r="P1699" i="4"/>
  <c r="P1700" i="4"/>
  <c r="P1701" i="4"/>
  <c r="P1702" i="4"/>
  <c r="P1703" i="4"/>
  <c r="P1704" i="4"/>
  <c r="P1705" i="4"/>
  <c r="P1706" i="4"/>
  <c r="P1707" i="4"/>
  <c r="P1708" i="4"/>
  <c r="P1709" i="4"/>
  <c r="P1710" i="4"/>
  <c r="P1711" i="4"/>
  <c r="P1712" i="4"/>
  <c r="P1713" i="4"/>
  <c r="P1714" i="4"/>
  <c r="P1715" i="4"/>
  <c r="P1716" i="4"/>
  <c r="P1717" i="4"/>
  <c r="P1718" i="4"/>
  <c r="P1719" i="4"/>
  <c r="P1720" i="4"/>
  <c r="P1721" i="4"/>
  <c r="P1722" i="4"/>
  <c r="P1723" i="4"/>
  <c r="P1724" i="4"/>
  <c r="P1725" i="4"/>
  <c r="P1726" i="4"/>
  <c r="P1727" i="4"/>
  <c r="P1728" i="4"/>
  <c r="P1729" i="4"/>
  <c r="P1730" i="4"/>
  <c r="P1731" i="4"/>
  <c r="P1732" i="4"/>
  <c r="P1733" i="4"/>
  <c r="P1734" i="4"/>
  <c r="P1735" i="4"/>
  <c r="P1736" i="4"/>
  <c r="P1737" i="4"/>
  <c r="P1738" i="4"/>
  <c r="P1739" i="4"/>
  <c r="P1740" i="4"/>
  <c r="P1741" i="4"/>
  <c r="P1742" i="4"/>
  <c r="P1743" i="4"/>
  <c r="P1744" i="4"/>
  <c r="P1745" i="4"/>
  <c r="P1746" i="4"/>
  <c r="P1747" i="4"/>
  <c r="P1748" i="4"/>
  <c r="P1749" i="4"/>
  <c r="P1750" i="4"/>
  <c r="P1751" i="4"/>
  <c r="P1752" i="4"/>
  <c r="P1753" i="4"/>
  <c r="P1754" i="4"/>
  <c r="P1755" i="4"/>
  <c r="P1756" i="4"/>
  <c r="P1757" i="4"/>
  <c r="P1758" i="4"/>
  <c r="P1759" i="4"/>
  <c r="P1760" i="4"/>
  <c r="P1761" i="4"/>
  <c r="P1762" i="4"/>
  <c r="P1763" i="4"/>
  <c r="P1764" i="4"/>
  <c r="P1765" i="4"/>
  <c r="P1766" i="4"/>
  <c r="P1767" i="4"/>
  <c r="P1768" i="4"/>
  <c r="P1769" i="4"/>
  <c r="P1770" i="4"/>
  <c r="P1771" i="4"/>
  <c r="P1772" i="4"/>
  <c r="P1773" i="4"/>
  <c r="P1774" i="4"/>
  <c r="P1775" i="4"/>
  <c r="P1776" i="4"/>
  <c r="P1777" i="4"/>
  <c r="P1778" i="4"/>
  <c r="P1779" i="4"/>
  <c r="P1780" i="4"/>
  <c r="P1781" i="4"/>
  <c r="P1782" i="4"/>
  <c r="P1783" i="4"/>
  <c r="P1784" i="4"/>
  <c r="P1785" i="4"/>
  <c r="P1786" i="4"/>
  <c r="P1787" i="4"/>
  <c r="P1788" i="4"/>
  <c r="P1789" i="4"/>
  <c r="P1790" i="4"/>
  <c r="P1791" i="4"/>
  <c r="P1792" i="4"/>
  <c r="P1793" i="4"/>
  <c r="P1794" i="4"/>
  <c r="P1795" i="4"/>
  <c r="P1796" i="4"/>
  <c r="P1797" i="4"/>
  <c r="P1798" i="4"/>
  <c r="P1799" i="4"/>
  <c r="P1800" i="4"/>
  <c r="P1801" i="4"/>
  <c r="P1802" i="4"/>
  <c r="P1803" i="4"/>
  <c r="P1804" i="4"/>
  <c r="P1805" i="4"/>
  <c r="P1806" i="4"/>
  <c r="P1807" i="4"/>
  <c r="P1808" i="4"/>
  <c r="P1809" i="4"/>
  <c r="P1810" i="4"/>
  <c r="P1811" i="4"/>
  <c r="P1812" i="4"/>
  <c r="P1813" i="4"/>
  <c r="P1814" i="4"/>
  <c r="P1815" i="4"/>
  <c r="P1816" i="4"/>
  <c r="P1817" i="4"/>
  <c r="P1818" i="4"/>
  <c r="P1819" i="4"/>
  <c r="P1820" i="4"/>
  <c r="P1821" i="4"/>
  <c r="P1822" i="4"/>
  <c r="P1823" i="4"/>
  <c r="P1824" i="4"/>
  <c r="P1825" i="4"/>
  <c r="P1826" i="4"/>
  <c r="P1827" i="4"/>
  <c r="P1828" i="4"/>
  <c r="P1829" i="4"/>
  <c r="P1830" i="4"/>
  <c r="P1831" i="4"/>
  <c r="P1832" i="4"/>
  <c r="P1833" i="4"/>
  <c r="P1834" i="4"/>
  <c r="P1835" i="4"/>
  <c r="P1836" i="4"/>
  <c r="P1837" i="4"/>
  <c r="P1838" i="4"/>
  <c r="P1839" i="4"/>
  <c r="P1840" i="4"/>
  <c r="P1841" i="4"/>
  <c r="P1842" i="4"/>
  <c r="P1843" i="4"/>
  <c r="P1844" i="4"/>
  <c r="P1845" i="4"/>
  <c r="P1846" i="4"/>
  <c r="P1847" i="4"/>
  <c r="P1848" i="4"/>
  <c r="P1849" i="4"/>
  <c r="P1850" i="4"/>
  <c r="P1851" i="4"/>
  <c r="P1852" i="4"/>
  <c r="P1853" i="4"/>
  <c r="P1854" i="4"/>
  <c r="P1855" i="4"/>
  <c r="P1856" i="4"/>
  <c r="P1857" i="4"/>
  <c r="P1858" i="4"/>
  <c r="P1859" i="4"/>
  <c r="P1860" i="4"/>
  <c r="P1861" i="4"/>
  <c r="P1862" i="4"/>
  <c r="P1863" i="4"/>
  <c r="P1864" i="4"/>
  <c r="P1865" i="4"/>
  <c r="P1866" i="4"/>
  <c r="P1867" i="4"/>
  <c r="P1868" i="4"/>
  <c r="P1869" i="4"/>
  <c r="P1870" i="4"/>
  <c r="P1871" i="4"/>
  <c r="P1872" i="4"/>
  <c r="P1873" i="4"/>
  <c r="P1874" i="4"/>
  <c r="P1875" i="4"/>
  <c r="P1876" i="4"/>
  <c r="P1877" i="4"/>
  <c r="P1878" i="4"/>
  <c r="P1879" i="4"/>
  <c r="P1880" i="4"/>
  <c r="P1881" i="4"/>
  <c r="P1882" i="4"/>
  <c r="P1883" i="4"/>
  <c r="P1884" i="4"/>
  <c r="P1885" i="4"/>
  <c r="P1886" i="4"/>
  <c r="P1887" i="4"/>
  <c r="P1888" i="4"/>
  <c r="P1889" i="4"/>
  <c r="P1890" i="4"/>
  <c r="P1891" i="4"/>
  <c r="P1892" i="4"/>
  <c r="P1893" i="4"/>
  <c r="P1894" i="4"/>
  <c r="P1895" i="4"/>
  <c r="P1896" i="4"/>
  <c r="P1897" i="4"/>
  <c r="P1898" i="4"/>
  <c r="P1899" i="4"/>
  <c r="P1900" i="4"/>
  <c r="P1901" i="4"/>
  <c r="P1902" i="4"/>
  <c r="P1903" i="4"/>
  <c r="P1904" i="4"/>
  <c r="P1905" i="4"/>
  <c r="P1906" i="4"/>
  <c r="P1907" i="4"/>
  <c r="P1908" i="4"/>
  <c r="P1909" i="4"/>
  <c r="P1910" i="4"/>
  <c r="P1911" i="4"/>
  <c r="P1912" i="4"/>
  <c r="P1913" i="4"/>
  <c r="P1914" i="4"/>
  <c r="P1915" i="4"/>
  <c r="P1916" i="4"/>
  <c r="P1917" i="4"/>
  <c r="P1918" i="4"/>
  <c r="P1919" i="4"/>
  <c r="P1920" i="4"/>
  <c r="P1921" i="4"/>
  <c r="P1922" i="4"/>
  <c r="P1923" i="4"/>
  <c r="P1924" i="4"/>
  <c r="P1925" i="4"/>
  <c r="P1926" i="4"/>
  <c r="P1927" i="4"/>
  <c r="P1928" i="4"/>
  <c r="P1929" i="4"/>
  <c r="P1930" i="4"/>
  <c r="P1931" i="4"/>
  <c r="P1932" i="4"/>
  <c r="P1933" i="4"/>
  <c r="P1934" i="4"/>
  <c r="P1935" i="4"/>
  <c r="P1936" i="4"/>
  <c r="P1937" i="4"/>
  <c r="P1938" i="4"/>
  <c r="P1939" i="4"/>
  <c r="P1940" i="4"/>
  <c r="P1941" i="4"/>
  <c r="P1942" i="4"/>
  <c r="P1943" i="4"/>
  <c r="P1944" i="4"/>
  <c r="P1945" i="4"/>
  <c r="P1946" i="4"/>
  <c r="P1947" i="4"/>
  <c r="P1948" i="4"/>
  <c r="P1949" i="4"/>
  <c r="P1950" i="4"/>
  <c r="P1951" i="4"/>
  <c r="P1952" i="4"/>
  <c r="P1953" i="4"/>
  <c r="P1954" i="4"/>
  <c r="P1955" i="4"/>
  <c r="P1956" i="4"/>
  <c r="P1957" i="4"/>
  <c r="P1958" i="4"/>
  <c r="P1959" i="4"/>
  <c r="P1960" i="4"/>
  <c r="P1961" i="4"/>
  <c r="P1962" i="4"/>
  <c r="P1963" i="4"/>
  <c r="P1964" i="4"/>
  <c r="P1965" i="4"/>
  <c r="P1966" i="4"/>
  <c r="P1967" i="4"/>
  <c r="P1968" i="4"/>
  <c r="P1969" i="4"/>
  <c r="P1970" i="4"/>
  <c r="P1971" i="4"/>
  <c r="P1972" i="4"/>
  <c r="P1973" i="4"/>
  <c r="P1974" i="4"/>
  <c r="P1975" i="4"/>
  <c r="P1976" i="4"/>
  <c r="P1977" i="4"/>
  <c r="P1978" i="4"/>
  <c r="P1979" i="4"/>
  <c r="P1980" i="4"/>
  <c r="P1981" i="4"/>
  <c r="P1982" i="4"/>
  <c r="P1983" i="4"/>
  <c r="P1984" i="4"/>
  <c r="P1985" i="4"/>
  <c r="P1986" i="4"/>
  <c r="P1987" i="4"/>
  <c r="P1988" i="4"/>
  <c r="P1989" i="4"/>
  <c r="P1990" i="4"/>
  <c r="P1991" i="4"/>
  <c r="P1992" i="4"/>
  <c r="P1993" i="4"/>
  <c r="P1994" i="4"/>
  <c r="P1995" i="4"/>
  <c r="P1996" i="4"/>
  <c r="P1997" i="4"/>
  <c r="P1998" i="4"/>
  <c r="P1999" i="4"/>
  <c r="P2000" i="4"/>
  <c r="P2001" i="4"/>
  <c r="P2002" i="4"/>
  <c r="P2003" i="4"/>
  <c r="P2004" i="4"/>
  <c r="P2005" i="4"/>
  <c r="P2006" i="4"/>
  <c r="P2007" i="4"/>
  <c r="P2008" i="4"/>
  <c r="P2009" i="4"/>
  <c r="P2010" i="4"/>
  <c r="P2011" i="4"/>
  <c r="P2012" i="4"/>
  <c r="P2013" i="4"/>
  <c r="P2014" i="4"/>
  <c r="P2015" i="4"/>
  <c r="P2016" i="4"/>
  <c r="P2017" i="4"/>
  <c r="P2018" i="4"/>
  <c r="P2019" i="4"/>
  <c r="P2020" i="4"/>
  <c r="P2021" i="4"/>
  <c r="P2022" i="4"/>
  <c r="P2023" i="4"/>
  <c r="P2024" i="4"/>
  <c r="P2025" i="4"/>
  <c r="P2026" i="4"/>
  <c r="P2027" i="4"/>
  <c r="P2028" i="4"/>
  <c r="P2029" i="4"/>
  <c r="P2030" i="4"/>
  <c r="P2031" i="4"/>
  <c r="P2032" i="4"/>
  <c r="P2033" i="4"/>
  <c r="P2034" i="4"/>
  <c r="P2035" i="4"/>
  <c r="P2036" i="4"/>
  <c r="P2037" i="4"/>
  <c r="P2038" i="4"/>
  <c r="P2039" i="4"/>
  <c r="P2040" i="4"/>
  <c r="P2041" i="4"/>
  <c r="P2042" i="4"/>
  <c r="P2043" i="4"/>
  <c r="P2044" i="4"/>
  <c r="P2045" i="4"/>
  <c r="P2046" i="4"/>
  <c r="P2047" i="4"/>
  <c r="P2048" i="4"/>
  <c r="P2049" i="4"/>
  <c r="P2050" i="4"/>
  <c r="P2051" i="4"/>
  <c r="P2052" i="4"/>
  <c r="P2053" i="4"/>
  <c r="P2054" i="4"/>
  <c r="P2055" i="4"/>
  <c r="P2056" i="4"/>
  <c r="P2057" i="4"/>
  <c r="P2058" i="4"/>
  <c r="P2059" i="4"/>
  <c r="P2060" i="4"/>
  <c r="P2061" i="4"/>
  <c r="P2062" i="4"/>
  <c r="P2063" i="4"/>
  <c r="P2064" i="4"/>
  <c r="P2065" i="4"/>
  <c r="P2066" i="4"/>
  <c r="P2067" i="4"/>
  <c r="P2068" i="4"/>
  <c r="P2069" i="4"/>
  <c r="P2070" i="4"/>
  <c r="P2071" i="4"/>
  <c r="P2072" i="4"/>
  <c r="P2073" i="4"/>
  <c r="P2074" i="4"/>
  <c r="P2075" i="4"/>
  <c r="P2076" i="4"/>
  <c r="P2077" i="4"/>
  <c r="P2078" i="4"/>
  <c r="P2079" i="4"/>
  <c r="P2080" i="4"/>
  <c r="P2081" i="4"/>
  <c r="P2082" i="4"/>
  <c r="P2083" i="4"/>
  <c r="P2084" i="4"/>
  <c r="P2085" i="4"/>
  <c r="P2086" i="4"/>
  <c r="P2087" i="4"/>
  <c r="P2088" i="4"/>
  <c r="P2089" i="4"/>
  <c r="P2090" i="4"/>
  <c r="P2091" i="4"/>
  <c r="P2092" i="4"/>
  <c r="P2093" i="4"/>
  <c r="P2094" i="4"/>
  <c r="P2095" i="4"/>
  <c r="P2096" i="4"/>
  <c r="P2097" i="4"/>
  <c r="P2098" i="4"/>
  <c r="P2099" i="4"/>
  <c r="P2100" i="4"/>
  <c r="P2101" i="4"/>
  <c r="P2102" i="4"/>
  <c r="P2103" i="4"/>
  <c r="P2104" i="4"/>
  <c r="P2105" i="4"/>
  <c r="P2106" i="4"/>
  <c r="P2107" i="4"/>
  <c r="P2108" i="4"/>
  <c r="P2109" i="4"/>
  <c r="P2110" i="4"/>
  <c r="P2111" i="4"/>
  <c r="P2112" i="4"/>
  <c r="P2113" i="4"/>
  <c r="P2114" i="4"/>
  <c r="P2115" i="4"/>
  <c r="P2116" i="4"/>
  <c r="P2117" i="4"/>
  <c r="P2118" i="4"/>
  <c r="P2119" i="4"/>
  <c r="P2120" i="4"/>
  <c r="P2121" i="4"/>
  <c r="P2122" i="4"/>
  <c r="P2123" i="4"/>
  <c r="P2124" i="4"/>
  <c r="P2125" i="4"/>
  <c r="P2126" i="4"/>
  <c r="P2127" i="4"/>
  <c r="P2128" i="4"/>
  <c r="P2129" i="4"/>
  <c r="P2130" i="4"/>
  <c r="P2131" i="4"/>
  <c r="P2132" i="4"/>
  <c r="P2133" i="4"/>
  <c r="P2134" i="4"/>
  <c r="P2135" i="4"/>
  <c r="P2136" i="4"/>
  <c r="P2137" i="4"/>
  <c r="P2138" i="4"/>
  <c r="P2139" i="4"/>
  <c r="P2140" i="4"/>
  <c r="P2141" i="4"/>
  <c r="P2142" i="4"/>
  <c r="P2143" i="4"/>
  <c r="P2144" i="4"/>
  <c r="P2145" i="4"/>
  <c r="P2146" i="4"/>
  <c r="P2147" i="4"/>
  <c r="P2148" i="4"/>
  <c r="P2149" i="4"/>
  <c r="P2150" i="4"/>
  <c r="P2151" i="4"/>
  <c r="P2152" i="4"/>
  <c r="P2153" i="4"/>
  <c r="P2154" i="4"/>
  <c r="P2155" i="4"/>
  <c r="P2156" i="4"/>
  <c r="P2157" i="4"/>
  <c r="P2158" i="4"/>
  <c r="P2159" i="4"/>
  <c r="P2160" i="4"/>
  <c r="P2161" i="4"/>
  <c r="P2162" i="4"/>
  <c r="P2163" i="4"/>
  <c r="P2164" i="4"/>
  <c r="P2165" i="4"/>
  <c r="P2166" i="4"/>
  <c r="P2167" i="4"/>
  <c r="P2168" i="4"/>
  <c r="P2169" i="4"/>
  <c r="P2170" i="4"/>
  <c r="P2171" i="4"/>
  <c r="P2172" i="4"/>
  <c r="P2173" i="4"/>
  <c r="P2174" i="4"/>
  <c r="P2175" i="4"/>
  <c r="P2176" i="4"/>
  <c r="P2177" i="4"/>
  <c r="P2178" i="4"/>
  <c r="P2179" i="4"/>
  <c r="P2180" i="4"/>
  <c r="P2181" i="4"/>
  <c r="P2182" i="4"/>
  <c r="P2183" i="4"/>
  <c r="P2184" i="4"/>
  <c r="P2185" i="4"/>
  <c r="P2186" i="4"/>
  <c r="P2187" i="4"/>
  <c r="P2188" i="4"/>
  <c r="P2189" i="4"/>
  <c r="P2190" i="4"/>
  <c r="P2191" i="4"/>
  <c r="P2192" i="4"/>
  <c r="P2193" i="4"/>
  <c r="P2194" i="4"/>
  <c r="P2195" i="4"/>
  <c r="P2196" i="4"/>
  <c r="P2197" i="4"/>
  <c r="P2198" i="4"/>
  <c r="P2199" i="4"/>
  <c r="P2200" i="4"/>
  <c r="P2201" i="4"/>
  <c r="P2202" i="4"/>
  <c r="P2203" i="4"/>
  <c r="P2204" i="4"/>
  <c r="P2205" i="4"/>
  <c r="P2206" i="4"/>
  <c r="P2207" i="4"/>
  <c r="P2208" i="4"/>
  <c r="P2209" i="4"/>
  <c r="P2210" i="4"/>
  <c r="P2211" i="4"/>
  <c r="P2212" i="4"/>
  <c r="P2213" i="4"/>
  <c r="P2214" i="4"/>
  <c r="P2215" i="4"/>
  <c r="P2216" i="4"/>
  <c r="P2217" i="4"/>
  <c r="P2218" i="4"/>
  <c r="P2219" i="4"/>
  <c r="P2220" i="4"/>
  <c r="P2221" i="4"/>
  <c r="P2222" i="4"/>
  <c r="P2223" i="4"/>
  <c r="P2224" i="4"/>
  <c r="P2225" i="4"/>
  <c r="P2226" i="4"/>
  <c r="P2227" i="4"/>
  <c r="P2228" i="4"/>
  <c r="P2229" i="4"/>
  <c r="P2230" i="4"/>
  <c r="P2231" i="4"/>
  <c r="P2232" i="4"/>
  <c r="P2233" i="4"/>
  <c r="P2234" i="4"/>
  <c r="P2235" i="4"/>
  <c r="P2236" i="4"/>
  <c r="P2237" i="4"/>
  <c r="P2238" i="4"/>
  <c r="P2239" i="4"/>
  <c r="P2240" i="4"/>
  <c r="P2241" i="4"/>
  <c r="P2242" i="4"/>
  <c r="P2243" i="4"/>
  <c r="P2244" i="4"/>
  <c r="P2245" i="4"/>
  <c r="P2246" i="4"/>
  <c r="P2247" i="4"/>
  <c r="P2248" i="4"/>
  <c r="P2249" i="4"/>
  <c r="P2250" i="4"/>
  <c r="P2251" i="4"/>
  <c r="P2252" i="4"/>
  <c r="P2253" i="4"/>
  <c r="P2254" i="4"/>
  <c r="P2255" i="4"/>
  <c r="P2256" i="4"/>
  <c r="P2257" i="4"/>
  <c r="P2258" i="4"/>
  <c r="P2259" i="4"/>
  <c r="P2260" i="4"/>
  <c r="P2261" i="4"/>
  <c r="P2262" i="4"/>
  <c r="P2263" i="4"/>
  <c r="P2264" i="4"/>
  <c r="P2265" i="4"/>
  <c r="P2266" i="4"/>
  <c r="P2267" i="4"/>
  <c r="P2268" i="4"/>
  <c r="P2269" i="4"/>
  <c r="P2270" i="4"/>
  <c r="P2271" i="4"/>
  <c r="P2272" i="4"/>
  <c r="P2273" i="4"/>
  <c r="P2274" i="4"/>
  <c r="P2275" i="4"/>
  <c r="P2276" i="4"/>
  <c r="P2277" i="4"/>
  <c r="P2278" i="4"/>
  <c r="P2279" i="4"/>
  <c r="P2280" i="4"/>
  <c r="P2281" i="4"/>
  <c r="P2282" i="4"/>
  <c r="P2283" i="4"/>
  <c r="P2284" i="4"/>
  <c r="P2285" i="4"/>
  <c r="P2286" i="4"/>
  <c r="P2287" i="4"/>
  <c r="P2288" i="4"/>
  <c r="P2289" i="4"/>
  <c r="P2290" i="4"/>
  <c r="P2291" i="4"/>
  <c r="P2292" i="4"/>
  <c r="P2293" i="4"/>
  <c r="P2294" i="4"/>
  <c r="P2295" i="4"/>
  <c r="P2296" i="4"/>
  <c r="P2297" i="4"/>
  <c r="P2298" i="4"/>
  <c r="P2299" i="4"/>
  <c r="P2300" i="4"/>
  <c r="P2301" i="4"/>
  <c r="P2302" i="4"/>
  <c r="P2303" i="4"/>
  <c r="P2304" i="4"/>
  <c r="P2305" i="4"/>
  <c r="P2306" i="4"/>
  <c r="P2307" i="4"/>
  <c r="P2308" i="4"/>
  <c r="P2309" i="4"/>
  <c r="P2310" i="4"/>
  <c r="P2311" i="4"/>
  <c r="P2312" i="4"/>
  <c r="P2313" i="4"/>
  <c r="P2314" i="4"/>
  <c r="P2315" i="4"/>
  <c r="P2316" i="4"/>
  <c r="P2317" i="4"/>
  <c r="P2318" i="4"/>
  <c r="P2319" i="4"/>
  <c r="P2320" i="4"/>
  <c r="P2321" i="4"/>
  <c r="P2322" i="4"/>
  <c r="P2323" i="4"/>
  <c r="P2324" i="4"/>
  <c r="P2325" i="4"/>
  <c r="P2326" i="4"/>
  <c r="P2327" i="4"/>
  <c r="P2328" i="4"/>
  <c r="P2329" i="4"/>
  <c r="P2330" i="4"/>
  <c r="P2331" i="4"/>
  <c r="P2332" i="4"/>
  <c r="P2333" i="4"/>
  <c r="P2334" i="4"/>
  <c r="P2335" i="4"/>
  <c r="P2336" i="4"/>
  <c r="P2337" i="4"/>
  <c r="P2338" i="4"/>
  <c r="P2339" i="4"/>
  <c r="P2340" i="4"/>
  <c r="P2341" i="4"/>
  <c r="P2342" i="4"/>
  <c r="P2343" i="4"/>
  <c r="P2344" i="4"/>
  <c r="P2345" i="4"/>
  <c r="P2346" i="4"/>
  <c r="P2347" i="4"/>
  <c r="P2348" i="4"/>
  <c r="P2349" i="4"/>
  <c r="P2350" i="4"/>
  <c r="P2351" i="4"/>
  <c r="P2352" i="4"/>
  <c r="P2353" i="4"/>
  <c r="P2354" i="4"/>
  <c r="P2355" i="4"/>
  <c r="P2356" i="4"/>
  <c r="P2357" i="4"/>
  <c r="P2358" i="4"/>
  <c r="P2359" i="4"/>
  <c r="P2360" i="4"/>
  <c r="P2361" i="4"/>
  <c r="P2362" i="4"/>
  <c r="P2363" i="4"/>
  <c r="P2364" i="4"/>
  <c r="P2365" i="4"/>
  <c r="P2366" i="4"/>
  <c r="P2367" i="4"/>
  <c r="P2368" i="4"/>
  <c r="P2369" i="4"/>
  <c r="P2370" i="4"/>
  <c r="P2371" i="4"/>
  <c r="P2372" i="4"/>
  <c r="P2373" i="4"/>
  <c r="P2374" i="4"/>
  <c r="P2375" i="4"/>
  <c r="P2376" i="4"/>
  <c r="P2377" i="4"/>
  <c r="P2378" i="4"/>
  <c r="P2379" i="4"/>
  <c r="P2380" i="4"/>
  <c r="P2381" i="4"/>
  <c r="P2382" i="4"/>
  <c r="P2383" i="4"/>
  <c r="P2384" i="4"/>
  <c r="P2385" i="4"/>
  <c r="P2386" i="4"/>
  <c r="P2387" i="4"/>
  <c r="P2388" i="4"/>
  <c r="P2389" i="4"/>
  <c r="P2390" i="4"/>
  <c r="P2391" i="4"/>
  <c r="P2392" i="4"/>
  <c r="P2393" i="4"/>
  <c r="P2394" i="4"/>
  <c r="P2395" i="4"/>
  <c r="P2396" i="4"/>
  <c r="P2397" i="4"/>
  <c r="P2398" i="4"/>
  <c r="P2399" i="4"/>
  <c r="P2400" i="4"/>
  <c r="P2401" i="4"/>
  <c r="P2402" i="4"/>
  <c r="P2403" i="4"/>
  <c r="P2404" i="4"/>
  <c r="P2405" i="4"/>
  <c r="P2406" i="4"/>
  <c r="P2407" i="4"/>
  <c r="P2408" i="4"/>
  <c r="P2409" i="4"/>
  <c r="P2410" i="4"/>
  <c r="P2411" i="4"/>
  <c r="P2412" i="4"/>
  <c r="P2413" i="4"/>
  <c r="P2414" i="4"/>
  <c r="P2415" i="4"/>
  <c r="P2416" i="4"/>
  <c r="P2417" i="4"/>
  <c r="P2418" i="4"/>
  <c r="P2419" i="4"/>
  <c r="P2420" i="4"/>
  <c r="P2421" i="4"/>
  <c r="P2422" i="4"/>
  <c r="P2423" i="4"/>
  <c r="P2424" i="4"/>
  <c r="P2425" i="4"/>
  <c r="P2426" i="4"/>
  <c r="P2427" i="4"/>
  <c r="P2428" i="4"/>
  <c r="P2429" i="4"/>
  <c r="P2430" i="4"/>
  <c r="P2431" i="4"/>
  <c r="P2432" i="4"/>
  <c r="P2433" i="4"/>
  <c r="P2434" i="4"/>
  <c r="P2435" i="4"/>
  <c r="P2436" i="4"/>
  <c r="P2437" i="4"/>
  <c r="P2438" i="4"/>
  <c r="P2439" i="4"/>
  <c r="P2440" i="4"/>
  <c r="P2441" i="4"/>
  <c r="P2442" i="4"/>
  <c r="P2443" i="4"/>
  <c r="P2444" i="4"/>
  <c r="P2445" i="4"/>
  <c r="P2446" i="4"/>
  <c r="P2447" i="4"/>
  <c r="P2448" i="4"/>
  <c r="P2449" i="4"/>
  <c r="P2450" i="4"/>
  <c r="P2451" i="4"/>
  <c r="P2452" i="4"/>
  <c r="P2453" i="4"/>
  <c r="P2454" i="4"/>
  <c r="P2455" i="4"/>
  <c r="P2456" i="4"/>
  <c r="P2457" i="4"/>
  <c r="P2458" i="4"/>
  <c r="P2459" i="4"/>
  <c r="P2460" i="4"/>
  <c r="P2461" i="4"/>
  <c r="P2462" i="4"/>
  <c r="P2463" i="4"/>
  <c r="P2464" i="4"/>
  <c r="P2465" i="4"/>
  <c r="P2466" i="4"/>
  <c r="P2467" i="4"/>
  <c r="P2468" i="4"/>
  <c r="P2469" i="4"/>
  <c r="P2470" i="4"/>
  <c r="P2471" i="4"/>
  <c r="P2472" i="4"/>
  <c r="P2473" i="4"/>
  <c r="P2474" i="4"/>
  <c r="P2475" i="4"/>
  <c r="P2476" i="4"/>
  <c r="P2477" i="4"/>
  <c r="P2478" i="4"/>
  <c r="P2479" i="4"/>
  <c r="P2480" i="4"/>
  <c r="P2481" i="4"/>
  <c r="P2482" i="4"/>
  <c r="P2483" i="4"/>
  <c r="P2484" i="4"/>
  <c r="P2485" i="4"/>
  <c r="P2486" i="4"/>
  <c r="P2487" i="4"/>
  <c r="P2488" i="4"/>
  <c r="P2489" i="4"/>
  <c r="P2490" i="4"/>
  <c r="P2491" i="4"/>
  <c r="P2492" i="4"/>
  <c r="P2493" i="4"/>
  <c r="P2494" i="4"/>
  <c r="P2495" i="4"/>
  <c r="P2496" i="4"/>
  <c r="P2497" i="4"/>
  <c r="P2498" i="4"/>
  <c r="P2499" i="4"/>
  <c r="P2500" i="4"/>
  <c r="P2501" i="4"/>
  <c r="P2502" i="4"/>
  <c r="P2503" i="4"/>
  <c r="P2504" i="4"/>
  <c r="P2505" i="4"/>
  <c r="P2506" i="4"/>
  <c r="P2507" i="4"/>
  <c r="P2508" i="4"/>
  <c r="P2509" i="4"/>
  <c r="P2510" i="4"/>
  <c r="P2511" i="4"/>
  <c r="P2512" i="4"/>
  <c r="P2513" i="4"/>
  <c r="P2514" i="4"/>
  <c r="P2515" i="4"/>
  <c r="P2516" i="4"/>
  <c r="P2517" i="4"/>
  <c r="P2518" i="4"/>
  <c r="P2519" i="4"/>
  <c r="P2520" i="4"/>
  <c r="P2521" i="4"/>
  <c r="P2522" i="4"/>
  <c r="P2523" i="4"/>
  <c r="P2524" i="4"/>
  <c r="P2525" i="4"/>
  <c r="P2526" i="4"/>
  <c r="P2527" i="4"/>
  <c r="P2528" i="4"/>
  <c r="P2529" i="4"/>
  <c r="P2530" i="4"/>
  <c r="P2531" i="4"/>
  <c r="P2532" i="4"/>
  <c r="P2533" i="4"/>
  <c r="P2534" i="4"/>
  <c r="P2535" i="4"/>
  <c r="P2536" i="4"/>
  <c r="P2537" i="4"/>
  <c r="P2538" i="4"/>
  <c r="P2539" i="4"/>
  <c r="P2540" i="4"/>
  <c r="P2541" i="4"/>
  <c r="P2542" i="4"/>
  <c r="P2543" i="4"/>
  <c r="P2544" i="4"/>
  <c r="P2545" i="4"/>
  <c r="P2546" i="4"/>
  <c r="P2547" i="4"/>
  <c r="P2548" i="4"/>
  <c r="P2549" i="4"/>
  <c r="P2550" i="4"/>
  <c r="P2551" i="4"/>
  <c r="P2552" i="4"/>
  <c r="P2553" i="4"/>
  <c r="P2554" i="4"/>
  <c r="P2555" i="4"/>
  <c r="P2556" i="4"/>
  <c r="P2557" i="4"/>
  <c r="P2558" i="4"/>
  <c r="P2559" i="4"/>
  <c r="P2560" i="4"/>
  <c r="P2561" i="4"/>
  <c r="P2562" i="4"/>
  <c r="P2563" i="4"/>
  <c r="P2564" i="4"/>
  <c r="P2565" i="4"/>
  <c r="P2566" i="4"/>
  <c r="P2567" i="4"/>
  <c r="P2568" i="4"/>
  <c r="P2569" i="4"/>
  <c r="P2570" i="4"/>
  <c r="P2571" i="4"/>
  <c r="P2572" i="4"/>
  <c r="P2573" i="4"/>
  <c r="P2574" i="4"/>
  <c r="P2575" i="4"/>
  <c r="P2576" i="4"/>
  <c r="P2577" i="4"/>
  <c r="P2578" i="4"/>
  <c r="P2579" i="4"/>
  <c r="P2580" i="4"/>
  <c r="P2581" i="4"/>
  <c r="P2582" i="4"/>
  <c r="P2583" i="4"/>
  <c r="P2584" i="4"/>
  <c r="P2585" i="4"/>
  <c r="P2586" i="4"/>
  <c r="P2587" i="4"/>
  <c r="P2588" i="4"/>
  <c r="P2589" i="4"/>
  <c r="P2590" i="4"/>
  <c r="P2591" i="4"/>
  <c r="P2592" i="4"/>
  <c r="P2593" i="4"/>
  <c r="P2594" i="4"/>
  <c r="P2595" i="4"/>
  <c r="P2596" i="4"/>
  <c r="P2597" i="4"/>
  <c r="P2598" i="4"/>
  <c r="P2599" i="4"/>
  <c r="P2600" i="4"/>
  <c r="P2601" i="4"/>
  <c r="P2602" i="4"/>
  <c r="P2603" i="4"/>
  <c r="P2604" i="4"/>
  <c r="P2605" i="4"/>
  <c r="P2606" i="4"/>
  <c r="P2607" i="4"/>
  <c r="P2608" i="4"/>
  <c r="P2609" i="4"/>
  <c r="P2610" i="4"/>
  <c r="P2611" i="4"/>
  <c r="P2612" i="4"/>
  <c r="P2613" i="4"/>
  <c r="P2614" i="4"/>
  <c r="P2615" i="4"/>
  <c r="P2616" i="4"/>
  <c r="P2617" i="4"/>
  <c r="P2618" i="4"/>
  <c r="P2619" i="4"/>
  <c r="P2620" i="4"/>
  <c r="P2621" i="4"/>
  <c r="P2622" i="4"/>
  <c r="P2623" i="4"/>
  <c r="P2624" i="4"/>
  <c r="P2625" i="4"/>
  <c r="P2626" i="4"/>
  <c r="P2627" i="4"/>
  <c r="P2628" i="4"/>
  <c r="P2629" i="4"/>
  <c r="P2630" i="4"/>
  <c r="P2631" i="4"/>
  <c r="P2632" i="4"/>
  <c r="P2633" i="4"/>
  <c r="P2634" i="4"/>
  <c r="P2635" i="4"/>
  <c r="P2636" i="4"/>
  <c r="P2637" i="4"/>
  <c r="P2638" i="4"/>
  <c r="P2639" i="4"/>
  <c r="P2640" i="4"/>
  <c r="P2641" i="4"/>
  <c r="P2642" i="4"/>
  <c r="P2643" i="4"/>
  <c r="P2644" i="4"/>
  <c r="P2645" i="4"/>
  <c r="P2646" i="4"/>
  <c r="P2647" i="4"/>
  <c r="P2648" i="4"/>
  <c r="P2649" i="4"/>
  <c r="P2650" i="4"/>
  <c r="P2651" i="4"/>
  <c r="P2652" i="4"/>
  <c r="P2653" i="4"/>
  <c r="P2654" i="4"/>
  <c r="P2655" i="4"/>
  <c r="P2656" i="4"/>
  <c r="P2657" i="4"/>
  <c r="P2658" i="4"/>
  <c r="P2659" i="4"/>
  <c r="P2660" i="4"/>
  <c r="P2661" i="4"/>
  <c r="P2662" i="4"/>
  <c r="P2663" i="4"/>
  <c r="P2664" i="4"/>
  <c r="P2665" i="4"/>
  <c r="P2666" i="4"/>
  <c r="P2667" i="4"/>
  <c r="P2668" i="4"/>
  <c r="P2669" i="4"/>
  <c r="P2670" i="4"/>
  <c r="P2671" i="4"/>
  <c r="P2672" i="4"/>
  <c r="P2673" i="4"/>
  <c r="P2674" i="4"/>
  <c r="P2675" i="4"/>
  <c r="P2676" i="4"/>
  <c r="P2677" i="4"/>
  <c r="P2678" i="4"/>
  <c r="P2679" i="4"/>
  <c r="P2680" i="4"/>
  <c r="P2681" i="4"/>
  <c r="P2682" i="4"/>
  <c r="P2683" i="4"/>
  <c r="P2684" i="4"/>
  <c r="P2685" i="4"/>
  <c r="P2686" i="4"/>
  <c r="P2687" i="4"/>
  <c r="P2688" i="4"/>
  <c r="P2689" i="4"/>
  <c r="P2690" i="4"/>
  <c r="P2691" i="4"/>
  <c r="P2692" i="4"/>
  <c r="P2693" i="4"/>
  <c r="P2694" i="4"/>
  <c r="P2695" i="4"/>
  <c r="P2696" i="4"/>
  <c r="P2697" i="4"/>
  <c r="P2698" i="4"/>
  <c r="P2699" i="4"/>
  <c r="P2700" i="4"/>
  <c r="P2701" i="4"/>
  <c r="P2702" i="4"/>
  <c r="P2703" i="4"/>
  <c r="P2704" i="4"/>
  <c r="P2705" i="4"/>
  <c r="P2706" i="4"/>
  <c r="P2707" i="4"/>
  <c r="P2708" i="4"/>
  <c r="P2709" i="4"/>
  <c r="P2710" i="4"/>
  <c r="P2711" i="4"/>
  <c r="P2712" i="4"/>
  <c r="P2713" i="4"/>
  <c r="P2714" i="4"/>
  <c r="P2715" i="4"/>
  <c r="P2716" i="4"/>
  <c r="P2717" i="4"/>
  <c r="P2718" i="4"/>
  <c r="P2719" i="4"/>
  <c r="P2720" i="4"/>
  <c r="P2721" i="4"/>
  <c r="P2722" i="4"/>
  <c r="P2723" i="4"/>
  <c r="P2724" i="4"/>
  <c r="P2725" i="4"/>
  <c r="P2726" i="4"/>
  <c r="P2727" i="4"/>
  <c r="P2728" i="4"/>
  <c r="P2729" i="4"/>
  <c r="P2730" i="4"/>
  <c r="P2731" i="4"/>
  <c r="P2732" i="4"/>
  <c r="P2733" i="4"/>
  <c r="P2734" i="4"/>
  <c r="P2735" i="4"/>
  <c r="P2736" i="4"/>
  <c r="P2737" i="4"/>
  <c r="P2738" i="4"/>
  <c r="P2739" i="4"/>
  <c r="P2740" i="4"/>
  <c r="P2741" i="4"/>
  <c r="P2742" i="4"/>
  <c r="P2743" i="4"/>
  <c r="P2744" i="4"/>
  <c r="P2745" i="4"/>
  <c r="P2746" i="4"/>
  <c r="P2747" i="4"/>
  <c r="P2748" i="4"/>
  <c r="P2749" i="4"/>
  <c r="P2750" i="4"/>
  <c r="P2751" i="4"/>
  <c r="P2752" i="4"/>
  <c r="P2753" i="4"/>
  <c r="P2754" i="4"/>
  <c r="P2755" i="4"/>
  <c r="P2756" i="4"/>
  <c r="P2757" i="4"/>
  <c r="P2758" i="4"/>
  <c r="P2759" i="4"/>
  <c r="P2760" i="4"/>
  <c r="P2761" i="4"/>
  <c r="P2762" i="4"/>
  <c r="P2763" i="4"/>
  <c r="P2764" i="4"/>
  <c r="P2765" i="4"/>
  <c r="P2766" i="4"/>
  <c r="P2767" i="4"/>
  <c r="P2768" i="4"/>
  <c r="P2769" i="4"/>
  <c r="P2770" i="4"/>
  <c r="P2771" i="4"/>
  <c r="P2772" i="4"/>
  <c r="P2773" i="4"/>
  <c r="P2774" i="4"/>
  <c r="P2775" i="4"/>
  <c r="P2776" i="4"/>
  <c r="P2777" i="4"/>
  <c r="P2778" i="4"/>
  <c r="P2779" i="4"/>
  <c r="P2780" i="4"/>
  <c r="P2781" i="4"/>
  <c r="P2782" i="4"/>
  <c r="P2783" i="4"/>
  <c r="P2784" i="4"/>
  <c r="P2785" i="4"/>
  <c r="P2786" i="4"/>
  <c r="P2787" i="4"/>
  <c r="P2788" i="4"/>
  <c r="P2789" i="4"/>
  <c r="P2790" i="4"/>
  <c r="P2791" i="4"/>
  <c r="P2792" i="4"/>
  <c r="P2793" i="4"/>
  <c r="P2794" i="4"/>
  <c r="P2795" i="4"/>
  <c r="P2796" i="4"/>
  <c r="P2797" i="4"/>
  <c r="P2798" i="4"/>
  <c r="P2799" i="4"/>
  <c r="P2800" i="4"/>
  <c r="P2801" i="4"/>
  <c r="P2802" i="4"/>
  <c r="P2803" i="4"/>
  <c r="P2804" i="4"/>
  <c r="P2805" i="4"/>
  <c r="P2806" i="4"/>
  <c r="P2807" i="4"/>
  <c r="P2808" i="4"/>
  <c r="P2809" i="4"/>
  <c r="P2810" i="4"/>
  <c r="P2811" i="4"/>
  <c r="P2812" i="4"/>
  <c r="P2813" i="4"/>
  <c r="P2814" i="4"/>
  <c r="P2815" i="4"/>
  <c r="P2816" i="4"/>
  <c r="P2817" i="4"/>
  <c r="P2818" i="4"/>
  <c r="P2819" i="4"/>
  <c r="P2820" i="4"/>
  <c r="P2821" i="4"/>
  <c r="P2822" i="4"/>
  <c r="P2823" i="4"/>
  <c r="P2824" i="4"/>
  <c r="P2825" i="4"/>
  <c r="P2826" i="4"/>
  <c r="P2827" i="4"/>
  <c r="P2828" i="4"/>
  <c r="P2829" i="4"/>
  <c r="P2830" i="4"/>
  <c r="P2831" i="4"/>
  <c r="P2832" i="4"/>
  <c r="P2833" i="4"/>
  <c r="P2834" i="4"/>
  <c r="P2835" i="4"/>
  <c r="P2836" i="4"/>
  <c r="P2837" i="4"/>
  <c r="P2838" i="4"/>
  <c r="P2839" i="4"/>
  <c r="P2840" i="4"/>
  <c r="P2841" i="4"/>
  <c r="P2842" i="4"/>
  <c r="P2843" i="4"/>
  <c r="P2844" i="4"/>
  <c r="P2845" i="4"/>
  <c r="P2846" i="4"/>
  <c r="P2847" i="4"/>
  <c r="P2848" i="4"/>
  <c r="P2849" i="4"/>
  <c r="P2850" i="4"/>
  <c r="P2851" i="4"/>
  <c r="P2852" i="4"/>
  <c r="P2853" i="4"/>
  <c r="P2854" i="4"/>
  <c r="P2855" i="4"/>
  <c r="P2856" i="4"/>
  <c r="P2857" i="4"/>
  <c r="P2858" i="4"/>
  <c r="P2859" i="4"/>
  <c r="P2860" i="4"/>
  <c r="P2861" i="4"/>
  <c r="P2862" i="4"/>
  <c r="P2863" i="4"/>
  <c r="P2864" i="4"/>
  <c r="P2865" i="4"/>
  <c r="P2866" i="4"/>
  <c r="P2867" i="4"/>
  <c r="P2868" i="4"/>
  <c r="P2869" i="4"/>
  <c r="P2870" i="4"/>
  <c r="P2871" i="4"/>
  <c r="P2872" i="4"/>
  <c r="P2873" i="4"/>
  <c r="P2874" i="4"/>
  <c r="P2875" i="4"/>
  <c r="P2876" i="4"/>
  <c r="P2877" i="4"/>
  <c r="P2878" i="4"/>
  <c r="P2879" i="4"/>
  <c r="P2880" i="4"/>
  <c r="P2881" i="4"/>
  <c r="P2882" i="4"/>
  <c r="P2883" i="4"/>
  <c r="P2884" i="4"/>
  <c r="P2885" i="4"/>
  <c r="P2886" i="4"/>
  <c r="P2887" i="4"/>
  <c r="P2888" i="4"/>
  <c r="P2889" i="4"/>
  <c r="P2890" i="4"/>
  <c r="P2891" i="4"/>
  <c r="P2892" i="4"/>
  <c r="P2893" i="4"/>
  <c r="P2894" i="4"/>
  <c r="P2895" i="4"/>
  <c r="P2896" i="4"/>
  <c r="P2897" i="4"/>
  <c r="P2898" i="4"/>
  <c r="P2899" i="4"/>
  <c r="P2900" i="4"/>
  <c r="P2901" i="4"/>
  <c r="P2902" i="4"/>
  <c r="P2903" i="4"/>
  <c r="P2904" i="4"/>
  <c r="P2905" i="4"/>
  <c r="P2906" i="4"/>
  <c r="P2907" i="4"/>
  <c r="P2908" i="4"/>
  <c r="P2909" i="4"/>
  <c r="P2910" i="4"/>
  <c r="P2911" i="4"/>
  <c r="P2912" i="4"/>
  <c r="P2913" i="4"/>
  <c r="P2914" i="4"/>
  <c r="P2915" i="4"/>
  <c r="P2916" i="4"/>
  <c r="P2917" i="4"/>
  <c r="P2918" i="4"/>
  <c r="P2919" i="4"/>
  <c r="P2920" i="4"/>
  <c r="P2921" i="4"/>
  <c r="P2922" i="4"/>
  <c r="P2923" i="4"/>
  <c r="P2924" i="4"/>
  <c r="P2925" i="4"/>
  <c r="P2926" i="4"/>
  <c r="P2927" i="4"/>
  <c r="P2928" i="4"/>
  <c r="P2929" i="4"/>
  <c r="P2930" i="4"/>
  <c r="P2931" i="4"/>
  <c r="P2932" i="4"/>
  <c r="P2933" i="4"/>
  <c r="P2934" i="4"/>
  <c r="P2935" i="4"/>
  <c r="P2936" i="4"/>
  <c r="P2937" i="4"/>
  <c r="P2938" i="4"/>
  <c r="P2939" i="4"/>
  <c r="P2940" i="4"/>
  <c r="P2941" i="4"/>
  <c r="P2942" i="4"/>
  <c r="P2943" i="4"/>
  <c r="P2944" i="4"/>
  <c r="P2945" i="4"/>
  <c r="P2946" i="4"/>
  <c r="P2947" i="4"/>
  <c r="P2948" i="4"/>
  <c r="P2949" i="4"/>
  <c r="P2950" i="4"/>
  <c r="P2951" i="4"/>
  <c r="P2952" i="4"/>
  <c r="P2953" i="4"/>
  <c r="P2954" i="4"/>
  <c r="P2955" i="4"/>
  <c r="P2956" i="4"/>
  <c r="P2957" i="4"/>
  <c r="P2958" i="4"/>
  <c r="P2959" i="4"/>
  <c r="P2960" i="4"/>
  <c r="P2961" i="4"/>
  <c r="P2962" i="4"/>
  <c r="P2963" i="4"/>
  <c r="P2964" i="4"/>
  <c r="P2965" i="4"/>
  <c r="P2966" i="4"/>
  <c r="P2967" i="4"/>
  <c r="P2968" i="4"/>
  <c r="P2969" i="4"/>
  <c r="P2970" i="4"/>
  <c r="P2971" i="4"/>
  <c r="P2972" i="4"/>
  <c r="P2973" i="4"/>
  <c r="P2974" i="4"/>
  <c r="P2975" i="4"/>
  <c r="P2976" i="4"/>
  <c r="P2977" i="4"/>
  <c r="P2978" i="4"/>
  <c r="P2979" i="4"/>
  <c r="P2980" i="4"/>
  <c r="P2981" i="4"/>
  <c r="P2982" i="4"/>
  <c r="P2983" i="4"/>
  <c r="P2984" i="4"/>
  <c r="P2985" i="4"/>
  <c r="P2986" i="4"/>
  <c r="P2987" i="4"/>
  <c r="P2988" i="4"/>
  <c r="P2989" i="4"/>
  <c r="P2990" i="4"/>
  <c r="P2991" i="4"/>
  <c r="P2992" i="4"/>
  <c r="P2993" i="4"/>
  <c r="P2994" i="4"/>
  <c r="P2995" i="4"/>
  <c r="P2996" i="4"/>
  <c r="P2997" i="4"/>
  <c r="P2998" i="4"/>
  <c r="P2999" i="4"/>
  <c r="P3000" i="4"/>
  <c r="P3001" i="4"/>
  <c r="P3002" i="4"/>
  <c r="P3003" i="4"/>
  <c r="P3004" i="4"/>
  <c r="P3005" i="4"/>
  <c r="P3006" i="4"/>
  <c r="P3007" i="4"/>
  <c r="P3008" i="4"/>
  <c r="P3009" i="4"/>
  <c r="P3010" i="4"/>
  <c r="P3011" i="4"/>
  <c r="P3012" i="4"/>
  <c r="P3013" i="4"/>
  <c r="P3014" i="4"/>
  <c r="P3015" i="4"/>
  <c r="P3016" i="4"/>
  <c r="P3017" i="4"/>
  <c r="P3018" i="4"/>
  <c r="P3019" i="4"/>
  <c r="P3020" i="4"/>
  <c r="P3021" i="4"/>
  <c r="P3022" i="4"/>
  <c r="P3023" i="4"/>
  <c r="P3024" i="4"/>
  <c r="P3025" i="4"/>
  <c r="P3026" i="4"/>
  <c r="P3027" i="4"/>
  <c r="P3028" i="4"/>
  <c r="P3029" i="4"/>
  <c r="P3030" i="4"/>
  <c r="P3031" i="4"/>
  <c r="P3032" i="4"/>
  <c r="P3033" i="4"/>
  <c r="P3034" i="4"/>
  <c r="P3035" i="4"/>
  <c r="P3036" i="4"/>
  <c r="P3037" i="4"/>
  <c r="P3038" i="4"/>
  <c r="P3039" i="4"/>
  <c r="P3040" i="4"/>
  <c r="P3041" i="4"/>
  <c r="P3042" i="4"/>
  <c r="P3043" i="4"/>
  <c r="P3044" i="4"/>
  <c r="P3045" i="4"/>
  <c r="P3046" i="4"/>
  <c r="P3047" i="4"/>
  <c r="P3048" i="4"/>
  <c r="P3049" i="4"/>
  <c r="P3050" i="4"/>
  <c r="P3051" i="4"/>
  <c r="P3052" i="4"/>
  <c r="P3053" i="4"/>
  <c r="P3054" i="4"/>
  <c r="P3055" i="4"/>
  <c r="P3056" i="4"/>
  <c r="P3057" i="4"/>
  <c r="P3058" i="4"/>
  <c r="P3059" i="4"/>
  <c r="P3060" i="4"/>
  <c r="P3061" i="4"/>
  <c r="P3062" i="4"/>
  <c r="P3063" i="4"/>
  <c r="P3064" i="4"/>
  <c r="P3065" i="4"/>
  <c r="P3066" i="4"/>
  <c r="P3067" i="4"/>
  <c r="P3068" i="4"/>
  <c r="P3069" i="4"/>
  <c r="P3070" i="4"/>
  <c r="P3071" i="4"/>
  <c r="P3072" i="4"/>
  <c r="P3073" i="4"/>
  <c r="P3074" i="4"/>
  <c r="P3075" i="4"/>
  <c r="P3076" i="4"/>
  <c r="P3077" i="4"/>
  <c r="P3078" i="4"/>
  <c r="P3079" i="4"/>
  <c r="P3080" i="4"/>
  <c r="P3081" i="4"/>
  <c r="P3082" i="4"/>
  <c r="P3083" i="4"/>
  <c r="P3084" i="4"/>
  <c r="P3085" i="4"/>
  <c r="P3086" i="4"/>
  <c r="P3087" i="4"/>
  <c r="P3088" i="4"/>
  <c r="P3089" i="4"/>
  <c r="P3090" i="4"/>
  <c r="P3091" i="4"/>
  <c r="P3092" i="4"/>
  <c r="P3093" i="4"/>
  <c r="P3094" i="4"/>
  <c r="P3095" i="4"/>
  <c r="P3096" i="4"/>
  <c r="P3097" i="4"/>
  <c r="P3098" i="4"/>
  <c r="P3099" i="4"/>
  <c r="P3100" i="4"/>
  <c r="P3101" i="4"/>
  <c r="P3102" i="4"/>
  <c r="P3103" i="4"/>
  <c r="P3104" i="4"/>
  <c r="P3105" i="4"/>
  <c r="P3106" i="4"/>
  <c r="P3107" i="4"/>
  <c r="P3108" i="4"/>
  <c r="P3109" i="4"/>
  <c r="P3110" i="4"/>
  <c r="P3111" i="4"/>
  <c r="P3112" i="4"/>
  <c r="P3113" i="4"/>
  <c r="P3114" i="4"/>
  <c r="P3115" i="4"/>
  <c r="P3116" i="4"/>
  <c r="P3117" i="4"/>
  <c r="P3118" i="4"/>
  <c r="P3119" i="4"/>
  <c r="P3120" i="4"/>
  <c r="P3121" i="4"/>
  <c r="P3122" i="4"/>
  <c r="P3123" i="4"/>
  <c r="P3124" i="4"/>
  <c r="P3125" i="4"/>
  <c r="P3126" i="4"/>
  <c r="P3127" i="4"/>
  <c r="P3128" i="4"/>
  <c r="P3129" i="4"/>
  <c r="P3130" i="4"/>
  <c r="P3131" i="4"/>
  <c r="P3132" i="4"/>
  <c r="P3133" i="4"/>
  <c r="P3134" i="4"/>
  <c r="P3135" i="4"/>
  <c r="P3136" i="4"/>
  <c r="P3137" i="4"/>
  <c r="P3138" i="4"/>
  <c r="P3139" i="4"/>
  <c r="P3140" i="4"/>
  <c r="P3141" i="4"/>
  <c r="P3142" i="4"/>
  <c r="P3143" i="4"/>
  <c r="P3144" i="4"/>
  <c r="P3145" i="4"/>
  <c r="P3146" i="4"/>
  <c r="P3147" i="4"/>
  <c r="P3148" i="4"/>
  <c r="P3149" i="4"/>
  <c r="P3150" i="4"/>
  <c r="P3151" i="4"/>
  <c r="P3152" i="4"/>
  <c r="P3153" i="4"/>
  <c r="P3154" i="4"/>
  <c r="P3155" i="4"/>
  <c r="P3156" i="4"/>
  <c r="P3157" i="4"/>
  <c r="P3158" i="4"/>
  <c r="P3159" i="4"/>
  <c r="P3160" i="4"/>
  <c r="P3161" i="4"/>
  <c r="P3162" i="4"/>
  <c r="P3163" i="4"/>
  <c r="P3164" i="4"/>
  <c r="P3165" i="4"/>
  <c r="P3166" i="4"/>
  <c r="P3167" i="4"/>
  <c r="P3168" i="4"/>
  <c r="P3169" i="4"/>
  <c r="P3170" i="4"/>
  <c r="P3171" i="4"/>
  <c r="P3172" i="4"/>
  <c r="P3173" i="4"/>
  <c r="P3174" i="4"/>
  <c r="P3175" i="4"/>
  <c r="P3176" i="4"/>
  <c r="P3177" i="4"/>
  <c r="P3178" i="4"/>
  <c r="P3179" i="4"/>
  <c r="P3180" i="4"/>
  <c r="P3181" i="4"/>
  <c r="P3182" i="4"/>
  <c r="P3183" i="4"/>
  <c r="P3184" i="4"/>
  <c r="P3185" i="4"/>
  <c r="P3186" i="4"/>
  <c r="P3187" i="4"/>
  <c r="P3188" i="4"/>
  <c r="P3189" i="4"/>
  <c r="P3190" i="4"/>
  <c r="P3191" i="4"/>
  <c r="P3192" i="4"/>
  <c r="P3193" i="4"/>
  <c r="P3194" i="4"/>
  <c r="P3195" i="4"/>
  <c r="P3196" i="4"/>
  <c r="P3197" i="4"/>
  <c r="P3198" i="4"/>
  <c r="P3199" i="4"/>
  <c r="P3200" i="4"/>
  <c r="P3201" i="4"/>
  <c r="P3202" i="4"/>
  <c r="P3203" i="4"/>
  <c r="P3204" i="4"/>
  <c r="P3205" i="4"/>
  <c r="P3206" i="4"/>
  <c r="P3207" i="4"/>
  <c r="P3208" i="4"/>
  <c r="P3209" i="4"/>
  <c r="P3210" i="4"/>
  <c r="P3211" i="4"/>
  <c r="P3212" i="4"/>
  <c r="P3213" i="4"/>
  <c r="P3214" i="4"/>
  <c r="P3215" i="4"/>
  <c r="P3216" i="4"/>
  <c r="P3217" i="4"/>
  <c r="P3218" i="4"/>
  <c r="P3219" i="4"/>
  <c r="P3220" i="4"/>
  <c r="P3221" i="4"/>
  <c r="P3222" i="4"/>
  <c r="P3223" i="4"/>
  <c r="P3224" i="4"/>
  <c r="P3225" i="4"/>
  <c r="P3226" i="4"/>
  <c r="P3227" i="4"/>
  <c r="P3228" i="4"/>
  <c r="P3229" i="4"/>
  <c r="P3230" i="4"/>
  <c r="P3231" i="4"/>
  <c r="P3232" i="4"/>
  <c r="P3233" i="4"/>
  <c r="P3234" i="4"/>
  <c r="P3235" i="4"/>
  <c r="P3236" i="4"/>
  <c r="P3237" i="4"/>
  <c r="P3238" i="4"/>
  <c r="P3239" i="4"/>
  <c r="P3240" i="4"/>
  <c r="P3241" i="4"/>
  <c r="P3242" i="4"/>
  <c r="P3243" i="4"/>
  <c r="P3244" i="4"/>
  <c r="P3245" i="4"/>
  <c r="P3246" i="4"/>
  <c r="P3247" i="4"/>
  <c r="P3248" i="4"/>
  <c r="P3249" i="4"/>
  <c r="P3250" i="4"/>
  <c r="P3251" i="4"/>
  <c r="P3252" i="4"/>
  <c r="P3253" i="4"/>
  <c r="P3254" i="4"/>
  <c r="P3255" i="4"/>
  <c r="P3256" i="4"/>
  <c r="P3257" i="4"/>
  <c r="P3258" i="4"/>
  <c r="P3259" i="4"/>
  <c r="P3260" i="4"/>
  <c r="P3261" i="4"/>
  <c r="P3262" i="4"/>
  <c r="P3263" i="4"/>
  <c r="P3264" i="4"/>
  <c r="P3265" i="4"/>
  <c r="P3266" i="4"/>
  <c r="P3267" i="4"/>
  <c r="P3268" i="4"/>
  <c r="P3269" i="4"/>
  <c r="P3270" i="4"/>
  <c r="P3271" i="4"/>
  <c r="P3272" i="4"/>
  <c r="P3273" i="4"/>
  <c r="P3274" i="4"/>
  <c r="P3275" i="4"/>
  <c r="P3276" i="4"/>
  <c r="P3277" i="4"/>
  <c r="P3278" i="4"/>
  <c r="P3279" i="4"/>
  <c r="P3280" i="4"/>
  <c r="P3281" i="4"/>
  <c r="P3282" i="4"/>
  <c r="P3283" i="4"/>
  <c r="P3284" i="4"/>
  <c r="P3285" i="4"/>
  <c r="P3286" i="4"/>
  <c r="P3287" i="4"/>
  <c r="P3288" i="4"/>
  <c r="P3289" i="4"/>
  <c r="P3290" i="4"/>
  <c r="P3291" i="4"/>
  <c r="P3292" i="4"/>
  <c r="P3293" i="4"/>
  <c r="P3294" i="4"/>
  <c r="P3295" i="4"/>
  <c r="P3296" i="4"/>
  <c r="P3297" i="4"/>
  <c r="P3298" i="4"/>
  <c r="P3299" i="4"/>
  <c r="P3300" i="4"/>
  <c r="P3301" i="4"/>
  <c r="P3302" i="4"/>
  <c r="P3303" i="4"/>
  <c r="P3304" i="4"/>
  <c r="P3305" i="4"/>
  <c r="P3306" i="4"/>
  <c r="P3307" i="4"/>
  <c r="P3308" i="4"/>
  <c r="P3309" i="4"/>
  <c r="P3310" i="4"/>
  <c r="P3311" i="4"/>
  <c r="P3312" i="4"/>
  <c r="P3313" i="4"/>
  <c r="P3314" i="4"/>
  <c r="P3315" i="4"/>
  <c r="P3316" i="4"/>
  <c r="P3317" i="4"/>
  <c r="P3318" i="4"/>
  <c r="P3319" i="4"/>
  <c r="P3320" i="4"/>
  <c r="P3321" i="4"/>
  <c r="P3322" i="4"/>
  <c r="P3323" i="4"/>
  <c r="P3324" i="4"/>
  <c r="P3325" i="4"/>
  <c r="P3326" i="4"/>
  <c r="P3327" i="4"/>
  <c r="P3328" i="4"/>
  <c r="P3329" i="4"/>
  <c r="P3330" i="4"/>
  <c r="P3331" i="4"/>
  <c r="P3332" i="4"/>
  <c r="P3333" i="4"/>
  <c r="P3334" i="4"/>
  <c r="P3335" i="4"/>
  <c r="P3336" i="4"/>
  <c r="P3337" i="4"/>
  <c r="P3338" i="4"/>
  <c r="P3339" i="4"/>
  <c r="P3340" i="4"/>
  <c r="P3341" i="4"/>
  <c r="P3342" i="4"/>
  <c r="P3343" i="4"/>
  <c r="P3344" i="4"/>
  <c r="P3345" i="4"/>
  <c r="P3346" i="4"/>
  <c r="P3347" i="4"/>
  <c r="P3348" i="4"/>
  <c r="P3349" i="4"/>
  <c r="P3350" i="4"/>
  <c r="P3351" i="4"/>
  <c r="P3352" i="4"/>
  <c r="P3353" i="4"/>
  <c r="P3354" i="4"/>
  <c r="P3355" i="4"/>
  <c r="P3356" i="4"/>
  <c r="P3357" i="4"/>
  <c r="P3358" i="4"/>
  <c r="P3359" i="4"/>
  <c r="P3360" i="4"/>
  <c r="P3361" i="4"/>
  <c r="P3362" i="4"/>
  <c r="P3363" i="4"/>
  <c r="P3364" i="4"/>
  <c r="P3365" i="4"/>
  <c r="P3366" i="4"/>
  <c r="P3367" i="4"/>
  <c r="P3368" i="4"/>
  <c r="P3369" i="4"/>
  <c r="P3370" i="4"/>
  <c r="P3371" i="4"/>
  <c r="P3372" i="4"/>
  <c r="P3373" i="4"/>
  <c r="P3374" i="4"/>
  <c r="P3375" i="4"/>
  <c r="P3376" i="4"/>
  <c r="P3377" i="4"/>
  <c r="P3378" i="4"/>
  <c r="P3379" i="4"/>
  <c r="P3380" i="4"/>
  <c r="P3381" i="4"/>
  <c r="P3382" i="4"/>
  <c r="P3383" i="4"/>
  <c r="P3384" i="4"/>
  <c r="P3385" i="4"/>
  <c r="P3386" i="4"/>
  <c r="P3387" i="4"/>
  <c r="P3388" i="4"/>
  <c r="P3389" i="4"/>
  <c r="P3390" i="4"/>
  <c r="P3391" i="4"/>
  <c r="P3392" i="4"/>
  <c r="P3393" i="4"/>
  <c r="P3394" i="4"/>
  <c r="P3395" i="4"/>
  <c r="P3396" i="4"/>
  <c r="P3397" i="4"/>
  <c r="P3398" i="4"/>
  <c r="P3399" i="4"/>
  <c r="P3400" i="4"/>
  <c r="P3401" i="4"/>
  <c r="P3402" i="4"/>
  <c r="P3403" i="4"/>
  <c r="P3404" i="4"/>
  <c r="P3405" i="4"/>
  <c r="P3406" i="4"/>
  <c r="P3407" i="4"/>
  <c r="P3408" i="4"/>
  <c r="P3409" i="4"/>
  <c r="P3410" i="4"/>
  <c r="P3411" i="4"/>
  <c r="P3412" i="4"/>
  <c r="P3413" i="4"/>
  <c r="P3414" i="4"/>
  <c r="P3415" i="4"/>
  <c r="P3416" i="4"/>
  <c r="P3417" i="4"/>
  <c r="P3418" i="4"/>
  <c r="P3419" i="4"/>
  <c r="P3420" i="4"/>
  <c r="P3421" i="4"/>
  <c r="P3422" i="4"/>
  <c r="P3423" i="4"/>
  <c r="P3424" i="4"/>
  <c r="P3425" i="4"/>
  <c r="P3426" i="4"/>
  <c r="P3427" i="4"/>
  <c r="P3428" i="4"/>
  <c r="P3429" i="4"/>
  <c r="P3430" i="4"/>
  <c r="P3431" i="4"/>
  <c r="P3432" i="4"/>
  <c r="P3433" i="4"/>
  <c r="P3434" i="4"/>
  <c r="P3435" i="4"/>
  <c r="P3436" i="4"/>
  <c r="P3437" i="4"/>
  <c r="P3438" i="4"/>
  <c r="P3439" i="4"/>
  <c r="P3440" i="4"/>
  <c r="P3441" i="4"/>
  <c r="P3442" i="4"/>
  <c r="P3443" i="4"/>
  <c r="P3444" i="4"/>
  <c r="P3445" i="4"/>
  <c r="P3446" i="4"/>
  <c r="P3447" i="4"/>
  <c r="P3448" i="4"/>
  <c r="P3449" i="4"/>
  <c r="P3450" i="4"/>
  <c r="P3451" i="4"/>
  <c r="P3452" i="4"/>
  <c r="P3453" i="4"/>
  <c r="P3454" i="4"/>
  <c r="P3455" i="4"/>
  <c r="P3456" i="4"/>
  <c r="P3457" i="4"/>
  <c r="P3458" i="4"/>
  <c r="P3459" i="4"/>
  <c r="P3460" i="4"/>
  <c r="P3461" i="4"/>
  <c r="P3462" i="4"/>
  <c r="P3463" i="4"/>
  <c r="P3464" i="4"/>
  <c r="P3465" i="4"/>
  <c r="P3466" i="4"/>
  <c r="P3467" i="4"/>
  <c r="P3468" i="4"/>
  <c r="P3469" i="4"/>
  <c r="P3470" i="4"/>
  <c r="P3471" i="4"/>
  <c r="P3472" i="4"/>
  <c r="P3473" i="4"/>
  <c r="P3474" i="4"/>
  <c r="P3475" i="4"/>
  <c r="P3476" i="4"/>
  <c r="P3477" i="4"/>
  <c r="P3478" i="4"/>
  <c r="P3479" i="4"/>
  <c r="P3480" i="4"/>
  <c r="P3481" i="4"/>
  <c r="P3482" i="4"/>
  <c r="P3483" i="4"/>
  <c r="P3484" i="4"/>
  <c r="P3485" i="4"/>
  <c r="P3486" i="4"/>
  <c r="P3487" i="4"/>
  <c r="P3488" i="4"/>
  <c r="P3489" i="4"/>
  <c r="P3490" i="4"/>
  <c r="P3491" i="4"/>
  <c r="P3492" i="4"/>
  <c r="P3493" i="4"/>
  <c r="P3494" i="4"/>
  <c r="P3495" i="4"/>
  <c r="P3496" i="4"/>
  <c r="P3497" i="4"/>
  <c r="P3498" i="4"/>
  <c r="P3499" i="4"/>
  <c r="P3500" i="4"/>
  <c r="P3501" i="4"/>
  <c r="P3502" i="4"/>
  <c r="P3503" i="4"/>
  <c r="P3504" i="4"/>
  <c r="P3505" i="4"/>
  <c r="P3506" i="4"/>
  <c r="P3507" i="4"/>
  <c r="P3508" i="4"/>
  <c r="P3509" i="4"/>
  <c r="P3510" i="4"/>
  <c r="P3511" i="4"/>
  <c r="P3512" i="4"/>
  <c r="P3513" i="4"/>
  <c r="P3514" i="4"/>
  <c r="P3515" i="4"/>
  <c r="P3516" i="4"/>
  <c r="P3517" i="4"/>
  <c r="P3518" i="4"/>
  <c r="P3519" i="4"/>
  <c r="P3520" i="4"/>
  <c r="P3521" i="4"/>
  <c r="P3522" i="4"/>
  <c r="P3523" i="4"/>
  <c r="P3524" i="4"/>
  <c r="P3525" i="4"/>
  <c r="P3526" i="4"/>
  <c r="P3527" i="4"/>
  <c r="P3528" i="4"/>
  <c r="P3529" i="4"/>
  <c r="P3530" i="4"/>
  <c r="P3531" i="4"/>
  <c r="P3532" i="4"/>
  <c r="P3533" i="4"/>
  <c r="P3534" i="4"/>
  <c r="P3535" i="4"/>
  <c r="P3536" i="4"/>
  <c r="P3537" i="4"/>
  <c r="P3538" i="4"/>
  <c r="P3539" i="4"/>
  <c r="P3540" i="4"/>
  <c r="P3541" i="4"/>
  <c r="P3542" i="4"/>
  <c r="P3543" i="4"/>
  <c r="P3544" i="4"/>
  <c r="P3545" i="4"/>
  <c r="P3546" i="4"/>
  <c r="P3547" i="4"/>
  <c r="P3548" i="4"/>
  <c r="P3549" i="4"/>
  <c r="P3550" i="4"/>
  <c r="P3551" i="4"/>
  <c r="P3552" i="4"/>
  <c r="P3553" i="4"/>
  <c r="P3554" i="4"/>
  <c r="P3555" i="4"/>
  <c r="P3556" i="4"/>
  <c r="P3557" i="4"/>
  <c r="P3558" i="4"/>
  <c r="P3559" i="4"/>
  <c r="P3560" i="4"/>
  <c r="P3561" i="4"/>
  <c r="P3562" i="4"/>
  <c r="P3563" i="4"/>
  <c r="P3564" i="4"/>
  <c r="P3565" i="4"/>
  <c r="P3566" i="4"/>
  <c r="P3567" i="4"/>
  <c r="P3568" i="4"/>
  <c r="P3569" i="4"/>
  <c r="P3570" i="4"/>
  <c r="P3571" i="4"/>
  <c r="P3572" i="4"/>
  <c r="P3573" i="4"/>
  <c r="P3574" i="4"/>
  <c r="P3575" i="4"/>
  <c r="P3576" i="4"/>
  <c r="P3577" i="4"/>
  <c r="P3578" i="4"/>
  <c r="P3579" i="4"/>
  <c r="P3580" i="4"/>
  <c r="P3581" i="4"/>
  <c r="P3582" i="4"/>
  <c r="P3583" i="4"/>
  <c r="P3584" i="4"/>
  <c r="P3585" i="4"/>
  <c r="P3586" i="4"/>
  <c r="P3587" i="4"/>
  <c r="P3588" i="4"/>
  <c r="P3589" i="4"/>
  <c r="P3590" i="4"/>
  <c r="P3591" i="4"/>
  <c r="P3592" i="4"/>
  <c r="P3593" i="4"/>
  <c r="P3594" i="4"/>
  <c r="P3595" i="4"/>
  <c r="P3596" i="4"/>
  <c r="P3597" i="4"/>
  <c r="P3598" i="4"/>
  <c r="P3599" i="4"/>
  <c r="P3600" i="4"/>
  <c r="P3601" i="4"/>
  <c r="P3602" i="4"/>
  <c r="P3603" i="4"/>
  <c r="P3604" i="4"/>
  <c r="P3605" i="4"/>
  <c r="P3606" i="4"/>
  <c r="P3607" i="4"/>
  <c r="P3608" i="4"/>
  <c r="P3609" i="4"/>
  <c r="P3610" i="4"/>
  <c r="P3611" i="4"/>
  <c r="P3612" i="4"/>
  <c r="P3613" i="4"/>
  <c r="P3614" i="4"/>
  <c r="P3615" i="4"/>
  <c r="P3616" i="4"/>
  <c r="P3617" i="4"/>
  <c r="P3618" i="4"/>
  <c r="P3619" i="4"/>
  <c r="P3620" i="4"/>
  <c r="P3621" i="4"/>
  <c r="P3622" i="4"/>
  <c r="P3623" i="4"/>
  <c r="P3624" i="4"/>
  <c r="P3625" i="4"/>
  <c r="P3626" i="4"/>
  <c r="P3627" i="4"/>
  <c r="P3628" i="4"/>
  <c r="P3629" i="4"/>
  <c r="P3630" i="4"/>
  <c r="P3631" i="4"/>
  <c r="P3632" i="4"/>
  <c r="P3633" i="4"/>
  <c r="P3634" i="4"/>
  <c r="P3635" i="4"/>
  <c r="P3636" i="4"/>
  <c r="P3637" i="4"/>
  <c r="P3638" i="4"/>
  <c r="P3639" i="4"/>
  <c r="P3640" i="4"/>
  <c r="P3641" i="4"/>
  <c r="P3642" i="4"/>
  <c r="P3643" i="4"/>
  <c r="P3644" i="4"/>
  <c r="P3645" i="4"/>
  <c r="P3646" i="4"/>
  <c r="P3647" i="4"/>
  <c r="P3648" i="4"/>
  <c r="P3649" i="4"/>
  <c r="P3650" i="4"/>
  <c r="P3651" i="4"/>
  <c r="P3652" i="4"/>
  <c r="P3653" i="4"/>
  <c r="P3654" i="4"/>
  <c r="P3655" i="4"/>
  <c r="P3656" i="4"/>
  <c r="P3657" i="4"/>
  <c r="P3658" i="4"/>
  <c r="P3659" i="4"/>
  <c r="P3660" i="4"/>
  <c r="P3661" i="4"/>
  <c r="P3662" i="4"/>
  <c r="P3663" i="4"/>
  <c r="P3664" i="4"/>
  <c r="P3665" i="4"/>
  <c r="P3666" i="4"/>
  <c r="P3667" i="4"/>
  <c r="P3668" i="4"/>
  <c r="P3669" i="4"/>
  <c r="P3670" i="4"/>
  <c r="P3671" i="4"/>
  <c r="P3672" i="4"/>
  <c r="P3673" i="4"/>
  <c r="P3674" i="4"/>
  <c r="P3675" i="4"/>
  <c r="P3676" i="4"/>
  <c r="P3677" i="4"/>
  <c r="P3678" i="4"/>
  <c r="P3679" i="4"/>
  <c r="P3680" i="4"/>
  <c r="P3681" i="4"/>
  <c r="P3682" i="4"/>
  <c r="P3683" i="4"/>
  <c r="P3684" i="4"/>
  <c r="P3685" i="4"/>
  <c r="P3686" i="4"/>
  <c r="P3687" i="4"/>
  <c r="P3688" i="4"/>
  <c r="P3689" i="4"/>
  <c r="P3690" i="4"/>
  <c r="P3691" i="4"/>
  <c r="P3692" i="4"/>
  <c r="P3693" i="4"/>
  <c r="P3694" i="4"/>
  <c r="P3695" i="4"/>
  <c r="P3696" i="4"/>
  <c r="P3697" i="4"/>
  <c r="P3698" i="4"/>
  <c r="P3699" i="4"/>
  <c r="P3700" i="4"/>
  <c r="P3701" i="4"/>
  <c r="P3702" i="4"/>
  <c r="P3703" i="4"/>
  <c r="P3704" i="4"/>
  <c r="P3705" i="4"/>
  <c r="P3706" i="4"/>
  <c r="P3707" i="4"/>
  <c r="P3708" i="4"/>
  <c r="P3709" i="4"/>
  <c r="P3710" i="4"/>
  <c r="P3711" i="4"/>
  <c r="P3712" i="4"/>
  <c r="P3713" i="4"/>
  <c r="P3714" i="4"/>
  <c r="P3715" i="4"/>
  <c r="P3716" i="4"/>
  <c r="P3717" i="4"/>
  <c r="P3718" i="4"/>
  <c r="P3719" i="4"/>
  <c r="P3720" i="4"/>
  <c r="P3721" i="4"/>
  <c r="P3722" i="4"/>
  <c r="P3723" i="4"/>
  <c r="P3724" i="4"/>
  <c r="P3725" i="4"/>
  <c r="P3726" i="4"/>
  <c r="P3727" i="4"/>
  <c r="P3728" i="4"/>
  <c r="P3729" i="4"/>
  <c r="P3730" i="4"/>
  <c r="P3731" i="4"/>
  <c r="P3732" i="4"/>
  <c r="P3733" i="4"/>
  <c r="P3734" i="4"/>
  <c r="P3735" i="4"/>
  <c r="P3736" i="4"/>
  <c r="P3737" i="4"/>
  <c r="P3738" i="4"/>
  <c r="P3739" i="4"/>
  <c r="P3740" i="4"/>
  <c r="P3741" i="4"/>
  <c r="P3742" i="4"/>
  <c r="P3743" i="4"/>
  <c r="P3744" i="4"/>
  <c r="P3745" i="4"/>
  <c r="P3746" i="4"/>
  <c r="P3747" i="4"/>
  <c r="P3748" i="4"/>
  <c r="P3749" i="4"/>
  <c r="P3750" i="4"/>
  <c r="P3751" i="4"/>
  <c r="P3752" i="4"/>
  <c r="P3753" i="4"/>
  <c r="P3754" i="4"/>
  <c r="P3755" i="4"/>
  <c r="P3756" i="4"/>
  <c r="P3757" i="4"/>
  <c r="P3758" i="4"/>
  <c r="P3759" i="4"/>
  <c r="P3760" i="4"/>
  <c r="P3761" i="4"/>
  <c r="P3762" i="4"/>
  <c r="P3763" i="4"/>
  <c r="P3764" i="4"/>
  <c r="P3765" i="4"/>
  <c r="P3766" i="4"/>
  <c r="P3767" i="4"/>
  <c r="P3768" i="4"/>
  <c r="P3769" i="4"/>
  <c r="P3770" i="4"/>
  <c r="P3771" i="4"/>
  <c r="P3772" i="4"/>
  <c r="P3773" i="4"/>
  <c r="P3774" i="4"/>
  <c r="P3775" i="4"/>
  <c r="P3776" i="4"/>
  <c r="P3777" i="4"/>
  <c r="P3778" i="4"/>
  <c r="P3779" i="4"/>
  <c r="P3780" i="4"/>
  <c r="P3781" i="4"/>
  <c r="P3782" i="4"/>
  <c r="P3783" i="4"/>
  <c r="P3784" i="4"/>
  <c r="P3785" i="4"/>
  <c r="P3786" i="4"/>
  <c r="P3787" i="4"/>
  <c r="P3788" i="4"/>
  <c r="P3789" i="4"/>
  <c r="P3790" i="4"/>
  <c r="P3791" i="4"/>
  <c r="P3792" i="4"/>
  <c r="P3793" i="4"/>
  <c r="P3794" i="4"/>
  <c r="P3795" i="4"/>
  <c r="P3796" i="4"/>
  <c r="P3797" i="4"/>
  <c r="P3798" i="4"/>
  <c r="P3799" i="4"/>
  <c r="P3800" i="4"/>
  <c r="P3801" i="4"/>
  <c r="P3802" i="4"/>
  <c r="P3803" i="4"/>
  <c r="P3804" i="4"/>
  <c r="P3805" i="4"/>
  <c r="P3806" i="4"/>
  <c r="P3807" i="4"/>
  <c r="P3808" i="4"/>
  <c r="P3809" i="4"/>
  <c r="P3810" i="4"/>
  <c r="P3811" i="4"/>
  <c r="P3812" i="4"/>
  <c r="P3813" i="4"/>
  <c r="P3814" i="4"/>
  <c r="P3815" i="4"/>
  <c r="P3816" i="4"/>
  <c r="P3817" i="4"/>
  <c r="P3818" i="4"/>
  <c r="P3819" i="4"/>
  <c r="P3820" i="4"/>
  <c r="P3821" i="4"/>
  <c r="P3822" i="4"/>
  <c r="P3823" i="4"/>
  <c r="P3824" i="4"/>
  <c r="P3825" i="4"/>
  <c r="P3826" i="4"/>
  <c r="P3827" i="4"/>
  <c r="P3828" i="4"/>
  <c r="P3829" i="4"/>
  <c r="P3830" i="4"/>
  <c r="P3831" i="4"/>
  <c r="P3832" i="4"/>
  <c r="P3833" i="4"/>
  <c r="P3834" i="4"/>
  <c r="P3835" i="4"/>
  <c r="P3836" i="4"/>
  <c r="P3837" i="4"/>
  <c r="P3838" i="4"/>
  <c r="P3839" i="4"/>
  <c r="P3840" i="4"/>
  <c r="P3841" i="4"/>
  <c r="P3842" i="4"/>
  <c r="P3843" i="4"/>
  <c r="P3844" i="4"/>
  <c r="P3845" i="4"/>
  <c r="P3846" i="4"/>
  <c r="P3847" i="4"/>
  <c r="P3848" i="4"/>
  <c r="P3849" i="4"/>
  <c r="P3850" i="4"/>
  <c r="P3851" i="4"/>
  <c r="P3852" i="4"/>
  <c r="P3853" i="4"/>
  <c r="P3854" i="4"/>
  <c r="P3855" i="4"/>
  <c r="P3856" i="4"/>
  <c r="P3857" i="4"/>
  <c r="P3858" i="4"/>
  <c r="P3859" i="4"/>
  <c r="P3860" i="4"/>
  <c r="P3861" i="4"/>
  <c r="P3862" i="4"/>
  <c r="P3863" i="4"/>
  <c r="P3864" i="4"/>
  <c r="P3865" i="4"/>
  <c r="P3866" i="4"/>
  <c r="P3867" i="4"/>
  <c r="P3868" i="4"/>
  <c r="P3869" i="4"/>
  <c r="P3870" i="4"/>
  <c r="P3871" i="4"/>
  <c r="P3872" i="4"/>
  <c r="P3873" i="4"/>
  <c r="P3874" i="4"/>
  <c r="P3875" i="4"/>
  <c r="P3876" i="4"/>
  <c r="P3877" i="4"/>
  <c r="P3878" i="4"/>
  <c r="P3879" i="4"/>
  <c r="P3880" i="4"/>
  <c r="P3881" i="4"/>
  <c r="P3882" i="4"/>
  <c r="P3883" i="4"/>
  <c r="P3884" i="4"/>
  <c r="P3885" i="4"/>
  <c r="P3886" i="4"/>
  <c r="P3887" i="4"/>
  <c r="P3888" i="4"/>
  <c r="P3889" i="4"/>
  <c r="P3890" i="4"/>
  <c r="P3891" i="4"/>
  <c r="P3892" i="4"/>
  <c r="P3893" i="4"/>
  <c r="P3894" i="4"/>
  <c r="P3895" i="4"/>
  <c r="P3896" i="4"/>
  <c r="P3897" i="4"/>
  <c r="P3898" i="4"/>
  <c r="P3899" i="4"/>
  <c r="P3900" i="4"/>
  <c r="P3901" i="4"/>
  <c r="P3902" i="4"/>
  <c r="P3903" i="4"/>
  <c r="P3904" i="4"/>
  <c r="P3905" i="4"/>
  <c r="P3906" i="4"/>
  <c r="P3907" i="4"/>
  <c r="P3908" i="4"/>
  <c r="P3909" i="4"/>
  <c r="P3910" i="4"/>
  <c r="P3911" i="4"/>
  <c r="P3912" i="4"/>
  <c r="P3913" i="4"/>
  <c r="P3914" i="4"/>
  <c r="P3915" i="4"/>
  <c r="P3916" i="4"/>
  <c r="P3917" i="4"/>
  <c r="P3918" i="4"/>
  <c r="P3919" i="4"/>
  <c r="P3920" i="4"/>
  <c r="P3921" i="4"/>
  <c r="P3922" i="4"/>
  <c r="P3923" i="4"/>
  <c r="P3924" i="4"/>
  <c r="P3925" i="4"/>
  <c r="P3926" i="4"/>
  <c r="P3927" i="4"/>
  <c r="P3928" i="4"/>
  <c r="P3929" i="4"/>
  <c r="P3930" i="4"/>
  <c r="P3931" i="4"/>
  <c r="P3932" i="4"/>
  <c r="P3933" i="4"/>
  <c r="P3934" i="4"/>
  <c r="P3935" i="4"/>
  <c r="P3936" i="4"/>
  <c r="P3937" i="4"/>
  <c r="P3938" i="4"/>
  <c r="P3939" i="4"/>
  <c r="P3940" i="4"/>
  <c r="P3941" i="4"/>
  <c r="P3942" i="4"/>
  <c r="P3943" i="4"/>
  <c r="P3944" i="4"/>
  <c r="P3945" i="4"/>
  <c r="P3946" i="4"/>
  <c r="P3947" i="4"/>
  <c r="P3948" i="4"/>
  <c r="P3949" i="4"/>
  <c r="P3950" i="4"/>
  <c r="P3951" i="4"/>
  <c r="P3952" i="4"/>
  <c r="P3953" i="4"/>
  <c r="P3954" i="4"/>
  <c r="P3955" i="4"/>
  <c r="P3956" i="4"/>
  <c r="P3957" i="4"/>
  <c r="P3958" i="4"/>
  <c r="P3959" i="4"/>
  <c r="P3960" i="4"/>
  <c r="P3961" i="4"/>
  <c r="P3962" i="4"/>
  <c r="P3963" i="4"/>
  <c r="P3964" i="4"/>
  <c r="P3965" i="4"/>
  <c r="P3966" i="4"/>
  <c r="P3967" i="4"/>
  <c r="P3968" i="4"/>
  <c r="P3969" i="4"/>
  <c r="P3970" i="4"/>
  <c r="P3971" i="4"/>
  <c r="P3972" i="4"/>
  <c r="P3973" i="4"/>
  <c r="P3974" i="4"/>
  <c r="P3975" i="4"/>
  <c r="P3976" i="4"/>
  <c r="P3977" i="4"/>
  <c r="P3978" i="4"/>
  <c r="P3979" i="4"/>
  <c r="P3980" i="4"/>
  <c r="P3981" i="4"/>
  <c r="P3982" i="4"/>
  <c r="P3983" i="4"/>
  <c r="P3984" i="4"/>
  <c r="P3985" i="4"/>
  <c r="P3986" i="4"/>
  <c r="P3987" i="4"/>
  <c r="P3988" i="4"/>
  <c r="P3989" i="4"/>
  <c r="P3990" i="4"/>
  <c r="P3991" i="4"/>
  <c r="P3992" i="4"/>
  <c r="P3993" i="4"/>
  <c r="P3994" i="4"/>
  <c r="P3995" i="4"/>
  <c r="P3996" i="4"/>
  <c r="P3997" i="4"/>
  <c r="P3998" i="4"/>
  <c r="P3999" i="4"/>
  <c r="P4000" i="4"/>
  <c r="P4001" i="4"/>
  <c r="P4002" i="4"/>
  <c r="P4003" i="4"/>
  <c r="P4004" i="4"/>
  <c r="P4005" i="4"/>
  <c r="P4006" i="4"/>
  <c r="P4007" i="4"/>
  <c r="P4008" i="4"/>
  <c r="P4009" i="4"/>
  <c r="P4010" i="4"/>
  <c r="P4011" i="4"/>
  <c r="P4012" i="4"/>
  <c r="P4013" i="4"/>
  <c r="P4014" i="4"/>
  <c r="P4015" i="4"/>
  <c r="P4016" i="4"/>
  <c r="P4017" i="4"/>
  <c r="P4018" i="4"/>
  <c r="P4019" i="4"/>
  <c r="P4020" i="4"/>
  <c r="P4021" i="4"/>
  <c r="P4022" i="4"/>
  <c r="P4023" i="4"/>
  <c r="P4024" i="4"/>
  <c r="P4025" i="4"/>
  <c r="P4026" i="4"/>
  <c r="P4027" i="4"/>
  <c r="P4028" i="4"/>
  <c r="P4029" i="4"/>
  <c r="P4030" i="4"/>
  <c r="P4031" i="4"/>
  <c r="P4032" i="4"/>
  <c r="P4033" i="4"/>
  <c r="P4034" i="4"/>
  <c r="P4035" i="4"/>
  <c r="P4036" i="4"/>
  <c r="P4037" i="4"/>
  <c r="P4038" i="4"/>
  <c r="P4039" i="4"/>
  <c r="P4040" i="4"/>
  <c r="P4041" i="4"/>
  <c r="P4042" i="4"/>
  <c r="P4043" i="4"/>
  <c r="P4044" i="4"/>
  <c r="P4045" i="4"/>
  <c r="P4046" i="4"/>
  <c r="P4047" i="4"/>
  <c r="P4048" i="4"/>
  <c r="P4049" i="4"/>
  <c r="P4050" i="4"/>
  <c r="P4051" i="4"/>
  <c r="P4052" i="4"/>
  <c r="P4053" i="4"/>
  <c r="P4054" i="4"/>
  <c r="P4055" i="4"/>
  <c r="P4056" i="4"/>
  <c r="P4057" i="4"/>
  <c r="P4058" i="4"/>
  <c r="P4059" i="4"/>
  <c r="P4060" i="4"/>
  <c r="P4061" i="4"/>
  <c r="P4062" i="4"/>
  <c r="P4063" i="4"/>
  <c r="P4064" i="4"/>
  <c r="P4065" i="4"/>
  <c r="P4066" i="4"/>
  <c r="P4067" i="4"/>
  <c r="P4068" i="4"/>
  <c r="P4069" i="4"/>
  <c r="P4070" i="4"/>
  <c r="P4071" i="4"/>
  <c r="P4072" i="4"/>
  <c r="P4073" i="4"/>
  <c r="P4074" i="4"/>
  <c r="P4075" i="4"/>
  <c r="P4076" i="4"/>
  <c r="P4077" i="4"/>
  <c r="P4078" i="4"/>
  <c r="P4079" i="4"/>
  <c r="P4080" i="4"/>
  <c r="P4081" i="4"/>
  <c r="P4082" i="4"/>
  <c r="P4083" i="4"/>
  <c r="P4084" i="4"/>
  <c r="P4085" i="4"/>
  <c r="P4086" i="4"/>
  <c r="P4087" i="4"/>
  <c r="P4088" i="4"/>
  <c r="P4089" i="4"/>
  <c r="P4090" i="4"/>
  <c r="P4091" i="4"/>
  <c r="P4092" i="4"/>
  <c r="P4093" i="4"/>
  <c r="P4094" i="4"/>
  <c r="P4095" i="4"/>
  <c r="P4096" i="4"/>
  <c r="P4097" i="4"/>
  <c r="P4098" i="4"/>
  <c r="P4099" i="4"/>
  <c r="P4100" i="4"/>
  <c r="P4101" i="4"/>
  <c r="P4102" i="4"/>
  <c r="P4103" i="4"/>
  <c r="P4104" i="4"/>
  <c r="P4105" i="4"/>
  <c r="P4106" i="4"/>
  <c r="P4107" i="4"/>
  <c r="P4108" i="4"/>
  <c r="P4109" i="4"/>
  <c r="P4110" i="4"/>
  <c r="P4111" i="4"/>
  <c r="P4112" i="4"/>
  <c r="P4113" i="4"/>
  <c r="P4114" i="4"/>
  <c r="P4115" i="4"/>
  <c r="P4116" i="4"/>
  <c r="P4117" i="4"/>
  <c r="P4118" i="4"/>
  <c r="P4119" i="4"/>
  <c r="P4120" i="4"/>
  <c r="P4121" i="4"/>
  <c r="P4122" i="4"/>
  <c r="P4123" i="4"/>
  <c r="P4124" i="4"/>
  <c r="P4125" i="4"/>
  <c r="P4126" i="4"/>
  <c r="P4127" i="4"/>
  <c r="P4128" i="4"/>
  <c r="P4129" i="4"/>
  <c r="P4130" i="4"/>
  <c r="P4131" i="4"/>
  <c r="P4132" i="4"/>
  <c r="P4133" i="4"/>
  <c r="P4134" i="4"/>
  <c r="P4135" i="4"/>
  <c r="P4136" i="4"/>
  <c r="P4137" i="4"/>
  <c r="P4138" i="4"/>
  <c r="P4139" i="4"/>
  <c r="P4140" i="4"/>
  <c r="P4141" i="4"/>
  <c r="P4142" i="4"/>
  <c r="P4143" i="4"/>
  <c r="P4144" i="4"/>
  <c r="P4145" i="4"/>
  <c r="P4146" i="4"/>
  <c r="P4147" i="4"/>
  <c r="P4148" i="4"/>
  <c r="P4149" i="4"/>
  <c r="P4150" i="4"/>
  <c r="P4151" i="4"/>
  <c r="P4152" i="4"/>
  <c r="P4153" i="4"/>
  <c r="P4154" i="4"/>
  <c r="P4155" i="4"/>
  <c r="P4156" i="4"/>
  <c r="P4157" i="4"/>
  <c r="P4158" i="4"/>
  <c r="P4159" i="4"/>
  <c r="P4160" i="4"/>
  <c r="P4161" i="4"/>
  <c r="P4162" i="4"/>
  <c r="P4163" i="4"/>
  <c r="P4164" i="4"/>
  <c r="P4165" i="4"/>
  <c r="P4166" i="4"/>
  <c r="P4167" i="4"/>
  <c r="P4168" i="4"/>
  <c r="P4169" i="4"/>
  <c r="P4170" i="4"/>
  <c r="P4171" i="4"/>
  <c r="P4172" i="4"/>
  <c r="P4173" i="4"/>
  <c r="P4174" i="4"/>
  <c r="P4175" i="4"/>
  <c r="P4176" i="4"/>
  <c r="P4177" i="4"/>
  <c r="P4178" i="4"/>
  <c r="P4179" i="4"/>
  <c r="P4180" i="4"/>
  <c r="P4181" i="4"/>
  <c r="P4182" i="4"/>
  <c r="P4183" i="4"/>
  <c r="P4184" i="4"/>
  <c r="P4185" i="4"/>
  <c r="P4186" i="4"/>
  <c r="P4187" i="4"/>
  <c r="P4188" i="4"/>
  <c r="P4189" i="4"/>
  <c r="P4190" i="4"/>
  <c r="P4191" i="4"/>
  <c r="P4192" i="4"/>
  <c r="P4193" i="4"/>
  <c r="P4194" i="4"/>
  <c r="P4195" i="4"/>
  <c r="P4196" i="4"/>
  <c r="P4197" i="4"/>
  <c r="P4198" i="4"/>
  <c r="P4199" i="4"/>
  <c r="P4200" i="4"/>
  <c r="P4201" i="4"/>
  <c r="P4202" i="4"/>
  <c r="P4203" i="4"/>
  <c r="P4204" i="4"/>
  <c r="P4205" i="4"/>
  <c r="P4206" i="4"/>
  <c r="P4207" i="4"/>
  <c r="P4208" i="4"/>
  <c r="P4209" i="4"/>
  <c r="P4210" i="4"/>
  <c r="P4211" i="4"/>
  <c r="P4212" i="4"/>
  <c r="P4213" i="4"/>
  <c r="P4214" i="4"/>
  <c r="P4215" i="4"/>
  <c r="P4216" i="4"/>
  <c r="P4217" i="4"/>
  <c r="P4218" i="4"/>
  <c r="P4219" i="4"/>
  <c r="P4220" i="4"/>
  <c r="P4221" i="4"/>
  <c r="P4222" i="4"/>
  <c r="P4223" i="4"/>
  <c r="P4224" i="4"/>
  <c r="P4225" i="4"/>
  <c r="P4226" i="4"/>
  <c r="P4227" i="4"/>
  <c r="P4228" i="4"/>
  <c r="P4229" i="4"/>
  <c r="P4230" i="4"/>
  <c r="P4231" i="4"/>
  <c r="P4232" i="4"/>
  <c r="P4233" i="4"/>
  <c r="P4234" i="4"/>
  <c r="P4235" i="4"/>
  <c r="P4236" i="4"/>
  <c r="P4237" i="4"/>
  <c r="P4238" i="4"/>
  <c r="P4239" i="4"/>
  <c r="P4240" i="4"/>
  <c r="P4241" i="4"/>
  <c r="P4242" i="4"/>
  <c r="P4243" i="4"/>
  <c r="P4244" i="4"/>
  <c r="P4245" i="4"/>
  <c r="P4246" i="4"/>
  <c r="P4247" i="4"/>
  <c r="P4248" i="4"/>
  <c r="P4249" i="4"/>
  <c r="P4250" i="4"/>
  <c r="P4251" i="4"/>
  <c r="P4252" i="4"/>
  <c r="P4253" i="4"/>
  <c r="P4254" i="4"/>
  <c r="P4255" i="4"/>
  <c r="P4256" i="4"/>
  <c r="P4257" i="4"/>
  <c r="P4258" i="4"/>
  <c r="P4259" i="4"/>
  <c r="P4260" i="4"/>
  <c r="P4261" i="4"/>
  <c r="P4262" i="4"/>
  <c r="P4263" i="4"/>
  <c r="P4264" i="4"/>
  <c r="P4265" i="4"/>
  <c r="P4266" i="4"/>
  <c r="P4267" i="4"/>
  <c r="P4268" i="4"/>
  <c r="P4269" i="4"/>
  <c r="P4270" i="4"/>
  <c r="P4271" i="4"/>
  <c r="P4272" i="4"/>
  <c r="P4273" i="4"/>
  <c r="P4274" i="4"/>
  <c r="P4275" i="4"/>
  <c r="P4276" i="4"/>
  <c r="P4277" i="4"/>
  <c r="P4278" i="4"/>
  <c r="P4279" i="4"/>
  <c r="P4280" i="4"/>
  <c r="P4281" i="4"/>
  <c r="P4282" i="4"/>
  <c r="P4283" i="4"/>
  <c r="P4284" i="4"/>
  <c r="P4285" i="4"/>
  <c r="P4286" i="4"/>
  <c r="P4287" i="4"/>
  <c r="P4288" i="4"/>
  <c r="P4289" i="4"/>
  <c r="P4290" i="4"/>
  <c r="P4291" i="4"/>
  <c r="P4292" i="4"/>
  <c r="P4293" i="4"/>
  <c r="P4294" i="4"/>
  <c r="P4295" i="4"/>
  <c r="P4296" i="4"/>
  <c r="P4297" i="4"/>
  <c r="P4298" i="4"/>
  <c r="P4299" i="4"/>
  <c r="P4300" i="4"/>
  <c r="P4301" i="4"/>
  <c r="P4302" i="4"/>
  <c r="P4303" i="4"/>
  <c r="P4304" i="4"/>
  <c r="P4305" i="4"/>
  <c r="P4306" i="4"/>
  <c r="P4307" i="4"/>
  <c r="P4308" i="4"/>
  <c r="P4309" i="4"/>
  <c r="P4310" i="4"/>
  <c r="P4311" i="4"/>
  <c r="P4312" i="4"/>
  <c r="P4313" i="4"/>
  <c r="P4314" i="4"/>
  <c r="P4315" i="4"/>
  <c r="P4316" i="4"/>
  <c r="P4317" i="4"/>
  <c r="P4318" i="4"/>
  <c r="P4319" i="4"/>
  <c r="P4320" i="4"/>
  <c r="P4321" i="4"/>
  <c r="P4322" i="4"/>
  <c r="P4323" i="4"/>
  <c r="P4324" i="4"/>
  <c r="P4325" i="4"/>
  <c r="P4326" i="4"/>
  <c r="P4327" i="4"/>
  <c r="P4328" i="4"/>
  <c r="P4329" i="4"/>
  <c r="P4330" i="4"/>
  <c r="P4331" i="4"/>
  <c r="P4332" i="4"/>
  <c r="P4333" i="4"/>
  <c r="P4334" i="4"/>
  <c r="P4335" i="4"/>
  <c r="P4336" i="4"/>
  <c r="P4337" i="4"/>
  <c r="P4338" i="4"/>
  <c r="P4339" i="4"/>
  <c r="P4340" i="4"/>
  <c r="P4341" i="4"/>
  <c r="P4342" i="4"/>
  <c r="P4343" i="4"/>
  <c r="P4344" i="4"/>
  <c r="P4345" i="4"/>
  <c r="P4346" i="4"/>
  <c r="P4347" i="4"/>
  <c r="P4348" i="4"/>
  <c r="P4349" i="4"/>
  <c r="P4350" i="4"/>
  <c r="P4351" i="4"/>
  <c r="P4352" i="4"/>
  <c r="P4353" i="4"/>
  <c r="P4354" i="4"/>
  <c r="P4355" i="4"/>
  <c r="P4356" i="4"/>
  <c r="P4357" i="4"/>
  <c r="P4358" i="4"/>
  <c r="P4359" i="4"/>
  <c r="P4360" i="4"/>
  <c r="P4361" i="4"/>
  <c r="P4362" i="4"/>
  <c r="P4363" i="4"/>
  <c r="P4364" i="4"/>
  <c r="P4365" i="4"/>
  <c r="P4366" i="4"/>
  <c r="P4367" i="4"/>
  <c r="P4368" i="4"/>
  <c r="P4369" i="4"/>
  <c r="P4370" i="4"/>
  <c r="P4371" i="4"/>
  <c r="P4372" i="4"/>
  <c r="P4373" i="4"/>
  <c r="P4374" i="4"/>
  <c r="P4375" i="4"/>
  <c r="P4376" i="4"/>
  <c r="P4377" i="4"/>
  <c r="P4378" i="4"/>
  <c r="P4379" i="4"/>
  <c r="P4380" i="4"/>
  <c r="P4381" i="4"/>
  <c r="P4382" i="4"/>
  <c r="P4383" i="4"/>
  <c r="P4384" i="4"/>
  <c r="P4385" i="4"/>
  <c r="P4386" i="4"/>
  <c r="P4387" i="4"/>
  <c r="P4388" i="4"/>
  <c r="P4389" i="4"/>
  <c r="P4390" i="4"/>
  <c r="P4391" i="4"/>
  <c r="P4392" i="4"/>
  <c r="P4393" i="4"/>
  <c r="P4394" i="4"/>
  <c r="P4395" i="4"/>
  <c r="P4396" i="4"/>
  <c r="P4397" i="4"/>
  <c r="P4398" i="4"/>
  <c r="P4399" i="4"/>
  <c r="P4400" i="4"/>
  <c r="P4401" i="4"/>
  <c r="P4402" i="4"/>
  <c r="P4403" i="4"/>
  <c r="P4404" i="4"/>
  <c r="P4405" i="4"/>
  <c r="P4406" i="4"/>
  <c r="P4407" i="4"/>
  <c r="P4408" i="4"/>
  <c r="P4409" i="4"/>
  <c r="P4410" i="4"/>
  <c r="P4411" i="4"/>
  <c r="P4412" i="4"/>
  <c r="P4413" i="4"/>
  <c r="P4414" i="4"/>
  <c r="P4415" i="4"/>
  <c r="P4416" i="4"/>
  <c r="P4417" i="4"/>
  <c r="P4418" i="4"/>
  <c r="P4419" i="4"/>
  <c r="P4420" i="4"/>
  <c r="P4421" i="4"/>
  <c r="P4422" i="4"/>
  <c r="P4423" i="4"/>
  <c r="P4424" i="4"/>
  <c r="P4425" i="4"/>
  <c r="P4426" i="4"/>
  <c r="P4427" i="4"/>
  <c r="P4428" i="4"/>
  <c r="P4429" i="4"/>
  <c r="P4430" i="4"/>
  <c r="P4431" i="4"/>
  <c r="P4432" i="4"/>
  <c r="P4433" i="4"/>
  <c r="P4434" i="4"/>
  <c r="P4435" i="4"/>
  <c r="P4436" i="4"/>
  <c r="P4437" i="4"/>
  <c r="P4438" i="4"/>
  <c r="P4439" i="4"/>
  <c r="P4440" i="4"/>
  <c r="P4441" i="4"/>
  <c r="P4442" i="4"/>
  <c r="P4443" i="4"/>
  <c r="P4444" i="4"/>
  <c r="P4445" i="4"/>
  <c r="P4446" i="4"/>
  <c r="P4447" i="4"/>
  <c r="P4448" i="4"/>
  <c r="P4449" i="4"/>
  <c r="P4450" i="4"/>
  <c r="P4451" i="4"/>
  <c r="P4452" i="4"/>
  <c r="P4453" i="4"/>
  <c r="P4454" i="4"/>
  <c r="P4455" i="4"/>
  <c r="P4456" i="4"/>
  <c r="P4457" i="4"/>
  <c r="P4458" i="4"/>
  <c r="P4459" i="4"/>
  <c r="P4460" i="4"/>
  <c r="P4461" i="4"/>
  <c r="P4462" i="4"/>
  <c r="P4463" i="4"/>
  <c r="P4464" i="4"/>
  <c r="P4465" i="4"/>
  <c r="P4466" i="4"/>
  <c r="P4467" i="4"/>
  <c r="P4468" i="4"/>
  <c r="P4469" i="4"/>
  <c r="P4470" i="4"/>
  <c r="P4471" i="4"/>
  <c r="P4472" i="4"/>
  <c r="P4473" i="4"/>
  <c r="P4474" i="4"/>
  <c r="P4475" i="4"/>
  <c r="P4476" i="4"/>
  <c r="P4477" i="4"/>
  <c r="P4478" i="4"/>
  <c r="P4479" i="4"/>
  <c r="P4480" i="4"/>
  <c r="P4481" i="4"/>
  <c r="P4482" i="4"/>
  <c r="P4483" i="4"/>
  <c r="P4484" i="4"/>
  <c r="P4485" i="4"/>
  <c r="P4486" i="4"/>
  <c r="P4487" i="4"/>
  <c r="P4488" i="4"/>
  <c r="P4489" i="4"/>
  <c r="P4490" i="4"/>
  <c r="P4491" i="4"/>
  <c r="P4492" i="4"/>
  <c r="P4493" i="4"/>
  <c r="P4494" i="4"/>
  <c r="P4495" i="4"/>
  <c r="P4496" i="4"/>
  <c r="P4497" i="4"/>
  <c r="P4498" i="4"/>
  <c r="P4499" i="4"/>
  <c r="P4500" i="4"/>
  <c r="P4501" i="4"/>
  <c r="P4502" i="4"/>
  <c r="P4503" i="4"/>
  <c r="P4504" i="4"/>
  <c r="P4505" i="4"/>
  <c r="P4506" i="4"/>
  <c r="P4507" i="4"/>
  <c r="P4508" i="4"/>
  <c r="P4509" i="4"/>
  <c r="P4510" i="4"/>
  <c r="P4511" i="4"/>
  <c r="P4512" i="4"/>
  <c r="P4513" i="4"/>
  <c r="P4514" i="4"/>
  <c r="P4515" i="4"/>
  <c r="P4516" i="4"/>
  <c r="P4517" i="4"/>
  <c r="P4518" i="4"/>
  <c r="P4519" i="4"/>
  <c r="P4520" i="4"/>
  <c r="P4521" i="4"/>
  <c r="P4522" i="4"/>
  <c r="P4523" i="4"/>
  <c r="P4524" i="4"/>
  <c r="P4525" i="4"/>
  <c r="P4526" i="4"/>
  <c r="P4527" i="4"/>
  <c r="P4528" i="4"/>
  <c r="P4529" i="4"/>
  <c r="P4530" i="4"/>
  <c r="P4531" i="4"/>
  <c r="P4532" i="4"/>
  <c r="P4533" i="4"/>
  <c r="P4534" i="4"/>
  <c r="P4535" i="4"/>
  <c r="P4536" i="4"/>
  <c r="P4537" i="4"/>
  <c r="P4538" i="4"/>
  <c r="P4539" i="4"/>
  <c r="P4540" i="4"/>
  <c r="P4541" i="4"/>
  <c r="P4542" i="4"/>
  <c r="P4543" i="4"/>
  <c r="P4544" i="4"/>
  <c r="P4545" i="4"/>
  <c r="P4546" i="4"/>
  <c r="P4547" i="4"/>
  <c r="P4548" i="4"/>
  <c r="P4549" i="4"/>
  <c r="P4550" i="4"/>
  <c r="P4551" i="4"/>
  <c r="P4552" i="4"/>
  <c r="P4553" i="4"/>
  <c r="P4554" i="4"/>
  <c r="P4555" i="4"/>
  <c r="P4556" i="4"/>
  <c r="P4557" i="4"/>
  <c r="P4558" i="4"/>
  <c r="P4559" i="4"/>
  <c r="P4560" i="4"/>
  <c r="P4561" i="4"/>
  <c r="P4562" i="4"/>
  <c r="P4563" i="4"/>
  <c r="P4564" i="4"/>
  <c r="P4565" i="4"/>
  <c r="P4566" i="4"/>
  <c r="P4567" i="4"/>
  <c r="P4568" i="4"/>
  <c r="P4569" i="4"/>
  <c r="P4570" i="4"/>
  <c r="P4571" i="4"/>
  <c r="P4572" i="4"/>
  <c r="P4573" i="4"/>
  <c r="P4574" i="4"/>
  <c r="P4575" i="4"/>
  <c r="P4576" i="4"/>
  <c r="P4577" i="4"/>
  <c r="P4578" i="4"/>
  <c r="P4579" i="4"/>
  <c r="P4580" i="4"/>
  <c r="P4581" i="4"/>
  <c r="P4582" i="4"/>
  <c r="P4583" i="4"/>
  <c r="P4584" i="4"/>
  <c r="P4585" i="4"/>
  <c r="P4586" i="4"/>
  <c r="P4587" i="4"/>
  <c r="P4588" i="4"/>
  <c r="P4589" i="4"/>
  <c r="P4590" i="4"/>
  <c r="P4591" i="4"/>
  <c r="P4592" i="4"/>
  <c r="P4593" i="4"/>
  <c r="P4594" i="4"/>
  <c r="P4595" i="4"/>
  <c r="P4596" i="4"/>
  <c r="P4597" i="4"/>
  <c r="P4598" i="4"/>
  <c r="P4599" i="4"/>
  <c r="P4600" i="4"/>
  <c r="P4601" i="4"/>
  <c r="P4602" i="4"/>
  <c r="P4603" i="4"/>
  <c r="P4604" i="4"/>
  <c r="P4605" i="4"/>
  <c r="P4606" i="4"/>
  <c r="P4607" i="4"/>
  <c r="P4608" i="4"/>
  <c r="P4609" i="4"/>
  <c r="P4610" i="4"/>
  <c r="P4611" i="4"/>
  <c r="P4612" i="4"/>
  <c r="P4613" i="4"/>
  <c r="P4614" i="4"/>
  <c r="P4615" i="4"/>
  <c r="P4616" i="4"/>
  <c r="P4617" i="4"/>
  <c r="P4618" i="4"/>
  <c r="P4619" i="4"/>
  <c r="P4620" i="4"/>
  <c r="P4621" i="4"/>
  <c r="P4622" i="4"/>
  <c r="P4623" i="4"/>
  <c r="P4624" i="4"/>
  <c r="P4625" i="4"/>
  <c r="P4626" i="4"/>
  <c r="P4627" i="4"/>
  <c r="P4628" i="4"/>
  <c r="P4629" i="4"/>
  <c r="P4630" i="4"/>
  <c r="P4631" i="4"/>
  <c r="P4632" i="4"/>
  <c r="P4633" i="4"/>
  <c r="P4634" i="4"/>
  <c r="P4635" i="4"/>
  <c r="P4636" i="4"/>
  <c r="P4637" i="4"/>
  <c r="P4638" i="4"/>
  <c r="P4639" i="4"/>
  <c r="P4640" i="4"/>
  <c r="P4641" i="4"/>
  <c r="P4642" i="4"/>
  <c r="P4643" i="4"/>
  <c r="P4644" i="4"/>
  <c r="P4645" i="4"/>
  <c r="P4646" i="4"/>
  <c r="P4647" i="4"/>
  <c r="P4648" i="4"/>
  <c r="P4649" i="4"/>
  <c r="P4650" i="4"/>
  <c r="P4651" i="4"/>
  <c r="P4652" i="4"/>
  <c r="P4653" i="4"/>
  <c r="P4654" i="4"/>
  <c r="P4655" i="4"/>
  <c r="P4656" i="4"/>
  <c r="P4657" i="4"/>
  <c r="P4658" i="4"/>
  <c r="P4659" i="4"/>
  <c r="P4660" i="4"/>
  <c r="P4661" i="4"/>
  <c r="P4662" i="4"/>
  <c r="P4663" i="4"/>
  <c r="P4664" i="4"/>
  <c r="P4665" i="4"/>
  <c r="P4666" i="4"/>
  <c r="P4667" i="4"/>
  <c r="P4668" i="4"/>
  <c r="P4669" i="4"/>
  <c r="P4670" i="4"/>
  <c r="P4671" i="4"/>
  <c r="P4672" i="4"/>
  <c r="P4673" i="4"/>
  <c r="P4674" i="4"/>
  <c r="P4675" i="4"/>
  <c r="P4676" i="4"/>
  <c r="P4677" i="4"/>
  <c r="P4678" i="4"/>
  <c r="P4679" i="4"/>
  <c r="P4680" i="4"/>
  <c r="P4681" i="4"/>
  <c r="P4682" i="4"/>
  <c r="P4683" i="4"/>
  <c r="P4684" i="4"/>
  <c r="P4685" i="4"/>
  <c r="P4686" i="4"/>
  <c r="P4687" i="4"/>
  <c r="P4688" i="4"/>
  <c r="P4689" i="4"/>
  <c r="P4690" i="4"/>
  <c r="P4691" i="4"/>
  <c r="P4692" i="4"/>
  <c r="P4693" i="4"/>
  <c r="P4694" i="4"/>
  <c r="P4695" i="4"/>
  <c r="P4696" i="4"/>
  <c r="P4697" i="4"/>
  <c r="P4698" i="4"/>
  <c r="P4699" i="4"/>
  <c r="P4700" i="4"/>
  <c r="P4701" i="4"/>
  <c r="P4702" i="4"/>
  <c r="P4703" i="4"/>
  <c r="P4704" i="4"/>
  <c r="P4705" i="4"/>
  <c r="P4706" i="4"/>
  <c r="P4707" i="4"/>
  <c r="P4708" i="4"/>
  <c r="P4709" i="4"/>
  <c r="P4710" i="4"/>
  <c r="P4711" i="4"/>
  <c r="P4712" i="4"/>
  <c r="P4713" i="4"/>
  <c r="P4714" i="4"/>
  <c r="P4715" i="4"/>
  <c r="P4716" i="4"/>
  <c r="P4717" i="4"/>
  <c r="P4718" i="4"/>
  <c r="P4719" i="4"/>
  <c r="P4720" i="4"/>
  <c r="P4721" i="4"/>
  <c r="P4722" i="4"/>
  <c r="P4723" i="4"/>
  <c r="P4724" i="4"/>
  <c r="P4725" i="4"/>
  <c r="P4726" i="4"/>
  <c r="P4727" i="4"/>
  <c r="P4728" i="4"/>
  <c r="P4729" i="4"/>
  <c r="P4730" i="4"/>
  <c r="P4731" i="4"/>
  <c r="P4732" i="4"/>
  <c r="P4733" i="4"/>
  <c r="P4734" i="4"/>
  <c r="P4735" i="4"/>
  <c r="P4736" i="4"/>
  <c r="P4737" i="4"/>
  <c r="P4738" i="4"/>
  <c r="P4739" i="4"/>
  <c r="P4740" i="4"/>
  <c r="P4741" i="4"/>
  <c r="P4742" i="4"/>
  <c r="P4743" i="4"/>
  <c r="P4744" i="4"/>
  <c r="P4745" i="4"/>
  <c r="P4746" i="4"/>
  <c r="P4747" i="4"/>
  <c r="P4748" i="4"/>
  <c r="P4749" i="4"/>
  <c r="P4750" i="4"/>
  <c r="P4751" i="4"/>
  <c r="P4752" i="4"/>
  <c r="P4753" i="4"/>
  <c r="P4754" i="4"/>
  <c r="P4755" i="4"/>
  <c r="P4756" i="4"/>
  <c r="P4757" i="4"/>
  <c r="P4758" i="4"/>
  <c r="P4759" i="4"/>
  <c r="P4760" i="4"/>
  <c r="P4761" i="4"/>
  <c r="P4762" i="4"/>
  <c r="P4763" i="4"/>
  <c r="P4764" i="4"/>
  <c r="P4765" i="4"/>
  <c r="P4766" i="4"/>
  <c r="P4767" i="4"/>
  <c r="P4768" i="4"/>
  <c r="P4769" i="4"/>
  <c r="P4770" i="4"/>
  <c r="P4771" i="4"/>
  <c r="P4772" i="4"/>
  <c r="P4773" i="4"/>
  <c r="P4774" i="4"/>
  <c r="P4775" i="4"/>
  <c r="P4776" i="4"/>
  <c r="P4777" i="4"/>
  <c r="P4778" i="4"/>
  <c r="P4779" i="4"/>
  <c r="P4780" i="4"/>
  <c r="P4781" i="4"/>
  <c r="P4782" i="4"/>
  <c r="P4783" i="4"/>
  <c r="P4784" i="4"/>
  <c r="P4785" i="4"/>
  <c r="P4786" i="4"/>
  <c r="P4787" i="4"/>
  <c r="P4788" i="4"/>
  <c r="P4789" i="4"/>
  <c r="P4790" i="4"/>
  <c r="P4791" i="4"/>
  <c r="P4792" i="4"/>
  <c r="P4793" i="4"/>
  <c r="P4794" i="4"/>
  <c r="P4795" i="4"/>
  <c r="P4796" i="4"/>
  <c r="P4797" i="4"/>
  <c r="P4798" i="4"/>
  <c r="P4799" i="4"/>
  <c r="P4800" i="4"/>
  <c r="P4801" i="4"/>
  <c r="P4802" i="4"/>
  <c r="P4803" i="4"/>
  <c r="P4804" i="4"/>
  <c r="P4805" i="4"/>
  <c r="P4806" i="4"/>
  <c r="P4807" i="4"/>
  <c r="P4808" i="4"/>
  <c r="P4809" i="4"/>
  <c r="P4810" i="4"/>
  <c r="P4811" i="4"/>
  <c r="P4812" i="4"/>
  <c r="P4813" i="4"/>
  <c r="P4814" i="4"/>
  <c r="P4815" i="4"/>
  <c r="P4816" i="4"/>
  <c r="P4817" i="4"/>
  <c r="P4818" i="4"/>
  <c r="P4819" i="4"/>
  <c r="P4820" i="4"/>
  <c r="P4821" i="4"/>
  <c r="P4822" i="4"/>
  <c r="P4823" i="4"/>
  <c r="P4824" i="4"/>
  <c r="P4825" i="4"/>
  <c r="P4826" i="4"/>
  <c r="P4827" i="4"/>
  <c r="P4828" i="4"/>
  <c r="P4829" i="4"/>
  <c r="P4830" i="4"/>
  <c r="P4831" i="4"/>
  <c r="P4832" i="4"/>
  <c r="P4833" i="4"/>
  <c r="P4834" i="4"/>
  <c r="P4835" i="4"/>
  <c r="P4836" i="4"/>
  <c r="P4837" i="4"/>
  <c r="P4838" i="4"/>
  <c r="P4839" i="4"/>
  <c r="P4840" i="4"/>
  <c r="P4841" i="4"/>
  <c r="P4842" i="4"/>
  <c r="P4843" i="4"/>
  <c r="P4844" i="4"/>
  <c r="P4845" i="4"/>
  <c r="P4846" i="4"/>
  <c r="P4847" i="4"/>
  <c r="P4848" i="4"/>
  <c r="P4849" i="4"/>
  <c r="P4850" i="4"/>
  <c r="P4851" i="4"/>
  <c r="P4852" i="4"/>
  <c r="P4853" i="4"/>
  <c r="P4854" i="4"/>
  <c r="P4855" i="4"/>
  <c r="P4856" i="4"/>
  <c r="P4857" i="4"/>
  <c r="P4858" i="4"/>
  <c r="P4859" i="4"/>
  <c r="P4860" i="4"/>
  <c r="P4861" i="4"/>
  <c r="P4862" i="4"/>
  <c r="P4863" i="4"/>
  <c r="P4864" i="4"/>
  <c r="P4865" i="4"/>
  <c r="P4866" i="4"/>
  <c r="P4867" i="4"/>
  <c r="P4868" i="4"/>
  <c r="P4869" i="4"/>
  <c r="P4870" i="4"/>
  <c r="P4871" i="4"/>
  <c r="P4872" i="4"/>
  <c r="P4873" i="4"/>
  <c r="P4874" i="4"/>
  <c r="P4875" i="4"/>
  <c r="P4876" i="4"/>
  <c r="P4877" i="4"/>
  <c r="P4878" i="4"/>
  <c r="P4879" i="4"/>
  <c r="P4880" i="4"/>
  <c r="P4881" i="4"/>
  <c r="P4882" i="4"/>
  <c r="P4883" i="4"/>
  <c r="P4884" i="4"/>
  <c r="P4885" i="4"/>
  <c r="P4886" i="4"/>
  <c r="P4887" i="4"/>
  <c r="P4888" i="4"/>
  <c r="P4889" i="4"/>
  <c r="P4890" i="4"/>
  <c r="P4891" i="4"/>
  <c r="P4892" i="4"/>
  <c r="P4893" i="4"/>
  <c r="P4894" i="4"/>
  <c r="P4895" i="4"/>
  <c r="P4896" i="4"/>
  <c r="P4897" i="4"/>
  <c r="P4898" i="4"/>
  <c r="P4899" i="4"/>
  <c r="P4900" i="4"/>
  <c r="P4901" i="4"/>
  <c r="P4902" i="4"/>
  <c r="P4903" i="4"/>
  <c r="P4904" i="4"/>
  <c r="P4905" i="4"/>
  <c r="P4906" i="4"/>
  <c r="P4907" i="4"/>
  <c r="P4908" i="4"/>
  <c r="P4909" i="4"/>
  <c r="P4910" i="4"/>
  <c r="P4911" i="4"/>
  <c r="P4912" i="4"/>
  <c r="P4913" i="4"/>
  <c r="P4914" i="4"/>
  <c r="P4915" i="4"/>
  <c r="P4916" i="4"/>
  <c r="P4917" i="4"/>
  <c r="P4918" i="4"/>
  <c r="P4919" i="4"/>
  <c r="P4920" i="4"/>
  <c r="P4921" i="4"/>
  <c r="P4922" i="4"/>
  <c r="P4923" i="4"/>
  <c r="P4924" i="4"/>
  <c r="P4925" i="4"/>
  <c r="P4926" i="4"/>
  <c r="P4927" i="4"/>
  <c r="P4928" i="4"/>
  <c r="P4929" i="4"/>
  <c r="P4930" i="4"/>
  <c r="P4931" i="4"/>
  <c r="P4932" i="4"/>
  <c r="P4933" i="4"/>
  <c r="P4934" i="4"/>
  <c r="P4935" i="4"/>
  <c r="P4936" i="4"/>
  <c r="P4937" i="4"/>
  <c r="P4938" i="4"/>
  <c r="P4939" i="4"/>
  <c r="P4940" i="4"/>
  <c r="P4941" i="4"/>
  <c r="P4942" i="4"/>
  <c r="P4943" i="4"/>
  <c r="P4944" i="4"/>
  <c r="P4945" i="4"/>
  <c r="P4946" i="4"/>
  <c r="P4947" i="4"/>
  <c r="P4948" i="4"/>
  <c r="P4949" i="4"/>
  <c r="P4950" i="4"/>
  <c r="P4951" i="4"/>
  <c r="P4952" i="4"/>
  <c r="P4953" i="4"/>
  <c r="P4954" i="4"/>
  <c r="P4955" i="4"/>
  <c r="P4956" i="4"/>
  <c r="P4957" i="4"/>
  <c r="P4958" i="4"/>
  <c r="P4959" i="4"/>
  <c r="P4960" i="4"/>
  <c r="P4961" i="4"/>
  <c r="P4962" i="4"/>
  <c r="P4963" i="4"/>
  <c r="P4964" i="4"/>
  <c r="P4965" i="4"/>
  <c r="P4966" i="4"/>
  <c r="P4967" i="4"/>
  <c r="P4968" i="4"/>
  <c r="P4969" i="4"/>
  <c r="P4970" i="4"/>
  <c r="P4971" i="4"/>
  <c r="P4972" i="4"/>
  <c r="P4973" i="4"/>
  <c r="P4974" i="4"/>
  <c r="P4975" i="4"/>
  <c r="P4976" i="4"/>
  <c r="P4977" i="4"/>
  <c r="P4978" i="4"/>
  <c r="P4979" i="4"/>
  <c r="P4980" i="4"/>
  <c r="P4981" i="4"/>
  <c r="P4982" i="4"/>
  <c r="P4983" i="4"/>
  <c r="P4984" i="4"/>
  <c r="P4985" i="4"/>
  <c r="P4986" i="4"/>
  <c r="P4987" i="4"/>
  <c r="P4988" i="4"/>
  <c r="P4989" i="4"/>
  <c r="P4990" i="4"/>
  <c r="P4991" i="4"/>
  <c r="P4992" i="4"/>
  <c r="P4993" i="4"/>
  <c r="P4994" i="4"/>
  <c r="P4995" i="4"/>
  <c r="P4996" i="4"/>
  <c r="P4997" i="4"/>
  <c r="P4998" i="4"/>
  <c r="P4999" i="4"/>
  <c r="P5000" i="4"/>
  <c r="P5001" i="4"/>
  <c r="P5002" i="4"/>
  <c r="P5003" i="4"/>
  <c r="P5004" i="4"/>
  <c r="P5005" i="4"/>
  <c r="P5006" i="4"/>
  <c r="P5007" i="4"/>
  <c r="P5008" i="4"/>
  <c r="P5009" i="4"/>
  <c r="P5010" i="4"/>
  <c r="P5011" i="4"/>
  <c r="P5012" i="4"/>
  <c r="P5013" i="4"/>
  <c r="P5014" i="4"/>
  <c r="P5015" i="4"/>
  <c r="P5016" i="4"/>
  <c r="P5017" i="4"/>
  <c r="P5018" i="4"/>
  <c r="P5019" i="4"/>
  <c r="P5020" i="4"/>
  <c r="P5021" i="4"/>
  <c r="P5022" i="4"/>
  <c r="P5023" i="4"/>
  <c r="P5024" i="4"/>
  <c r="P5025" i="4"/>
  <c r="P5026" i="4"/>
  <c r="P5027" i="4"/>
  <c r="P5028" i="4"/>
  <c r="P5029" i="4"/>
  <c r="P5030" i="4"/>
  <c r="P5031" i="4"/>
  <c r="P5032" i="4"/>
  <c r="P5033" i="4"/>
  <c r="P5034" i="4"/>
  <c r="P5035" i="4"/>
  <c r="P5036" i="4"/>
  <c r="P5037" i="4"/>
  <c r="P5038" i="4"/>
  <c r="P5039" i="4"/>
  <c r="P5040" i="4"/>
  <c r="P5041" i="4"/>
  <c r="P5042" i="4"/>
  <c r="P5043" i="4"/>
  <c r="P5044" i="4"/>
  <c r="P5045" i="4"/>
  <c r="P5046" i="4"/>
  <c r="P5047" i="4"/>
  <c r="P5048" i="4"/>
  <c r="P5049" i="4"/>
  <c r="P5050" i="4"/>
  <c r="P5051" i="4"/>
  <c r="P5052" i="4"/>
  <c r="P5053" i="4"/>
  <c r="P5054" i="4"/>
  <c r="P5055" i="4"/>
  <c r="P5056" i="4"/>
  <c r="P5057" i="4"/>
  <c r="P5058" i="4"/>
  <c r="P5059" i="4"/>
  <c r="P5060" i="4"/>
  <c r="P5061" i="4"/>
  <c r="P5062" i="4"/>
  <c r="P5063" i="4"/>
  <c r="P5064" i="4"/>
  <c r="P5065" i="4"/>
  <c r="P5066" i="4"/>
  <c r="P5067" i="4"/>
  <c r="P5068" i="4"/>
  <c r="P5069" i="4"/>
  <c r="P5070" i="4"/>
  <c r="P5071" i="4"/>
  <c r="P5072" i="4"/>
  <c r="P5073" i="4"/>
  <c r="P5074" i="4"/>
  <c r="P5075" i="4"/>
  <c r="P5076" i="4"/>
  <c r="P5077" i="4"/>
  <c r="P5078" i="4"/>
  <c r="P5079" i="4"/>
  <c r="P5080" i="4"/>
  <c r="P5081" i="4"/>
  <c r="P5082" i="4"/>
  <c r="P5083" i="4"/>
  <c r="P5084" i="4"/>
  <c r="P5085" i="4"/>
  <c r="P5086" i="4"/>
  <c r="P5087" i="4"/>
  <c r="P5088" i="4"/>
  <c r="P5089" i="4"/>
  <c r="P5090" i="4"/>
  <c r="P5091" i="4"/>
  <c r="P5092" i="4"/>
  <c r="P5093" i="4"/>
  <c r="P5094" i="4"/>
  <c r="P5095" i="4"/>
  <c r="P5096" i="4"/>
  <c r="P5097" i="4"/>
  <c r="P5098" i="4"/>
  <c r="P5099" i="4"/>
  <c r="P5100" i="4"/>
  <c r="P5101" i="4"/>
  <c r="P5102" i="4"/>
  <c r="P5103" i="4"/>
  <c r="P5104" i="4"/>
  <c r="P5105" i="4"/>
  <c r="P5106" i="4"/>
  <c r="P5107" i="4"/>
  <c r="P5108" i="4"/>
  <c r="P5109" i="4"/>
  <c r="P5110" i="4"/>
  <c r="P5111" i="4"/>
  <c r="P5112" i="4"/>
  <c r="P5113" i="4"/>
  <c r="P5114" i="4"/>
  <c r="P5115" i="4"/>
  <c r="P5116" i="4"/>
  <c r="P5117" i="4"/>
  <c r="P5118" i="4"/>
  <c r="P5119" i="4"/>
  <c r="P5120" i="4"/>
  <c r="P5121" i="4"/>
  <c r="P5122" i="4"/>
  <c r="P5123" i="4"/>
  <c r="P5124" i="4"/>
  <c r="P5125" i="4"/>
  <c r="P5126" i="4"/>
  <c r="P5127" i="4"/>
  <c r="P5128" i="4"/>
  <c r="P5129" i="4"/>
  <c r="P5130" i="4"/>
  <c r="P5131" i="4"/>
  <c r="P5132" i="4"/>
  <c r="P5133" i="4"/>
  <c r="P5134" i="4"/>
  <c r="P5135" i="4"/>
  <c r="P5136" i="4"/>
  <c r="P5137" i="4"/>
  <c r="P5138" i="4"/>
  <c r="P5139" i="4"/>
  <c r="P5140" i="4"/>
  <c r="P5141" i="4"/>
  <c r="P5142" i="4"/>
  <c r="P5143" i="4"/>
  <c r="P5144" i="4"/>
  <c r="P5145" i="4"/>
  <c r="P5146" i="4"/>
  <c r="P5147" i="4"/>
  <c r="P5148" i="4"/>
  <c r="P5149" i="4"/>
  <c r="P5150" i="4"/>
  <c r="P5151" i="4"/>
  <c r="P5152" i="4"/>
  <c r="P5153" i="4"/>
  <c r="P5154" i="4"/>
  <c r="P5155" i="4"/>
  <c r="P5156" i="4"/>
  <c r="P5157" i="4"/>
  <c r="P5158" i="4"/>
  <c r="P5159" i="4"/>
  <c r="P5160" i="4"/>
  <c r="P5161" i="4"/>
  <c r="P5162" i="4"/>
  <c r="P5163" i="4"/>
  <c r="P5164" i="4"/>
  <c r="P5165" i="4"/>
  <c r="P5166" i="4"/>
  <c r="P5167" i="4"/>
  <c r="P5168" i="4"/>
  <c r="P5169" i="4"/>
  <c r="P5170" i="4"/>
  <c r="P5171" i="4"/>
  <c r="P5172" i="4"/>
  <c r="P5173" i="4"/>
  <c r="P5174" i="4"/>
  <c r="P5175" i="4"/>
  <c r="P5176" i="4"/>
  <c r="P5177" i="4"/>
  <c r="P5178" i="4"/>
  <c r="P5179" i="4"/>
  <c r="P5180" i="4"/>
  <c r="P5181" i="4"/>
  <c r="P5182" i="4"/>
  <c r="P5183" i="4"/>
  <c r="P5184" i="4"/>
  <c r="P5185" i="4"/>
  <c r="P5186" i="4"/>
  <c r="P5187" i="4"/>
  <c r="P5188" i="4"/>
  <c r="P5189" i="4"/>
  <c r="P5190" i="4"/>
  <c r="P5191" i="4"/>
  <c r="P5192" i="4"/>
  <c r="P5193" i="4"/>
  <c r="P5194" i="4"/>
  <c r="P5195" i="4"/>
  <c r="P5196" i="4"/>
  <c r="P5197" i="4"/>
  <c r="P5198" i="4"/>
  <c r="P5199" i="4"/>
  <c r="P5200" i="4"/>
  <c r="P5201" i="4"/>
  <c r="P5202" i="4"/>
  <c r="P5203" i="4"/>
  <c r="P5204" i="4"/>
  <c r="P5205" i="4"/>
  <c r="P5206" i="4"/>
  <c r="P5207" i="4"/>
  <c r="P5208" i="4"/>
  <c r="P5209" i="4"/>
  <c r="P5210" i="4"/>
  <c r="P5211" i="4"/>
  <c r="P5212" i="4"/>
  <c r="P5213" i="4"/>
  <c r="P5214" i="4"/>
  <c r="P5215" i="4"/>
  <c r="P5216" i="4"/>
  <c r="P5217" i="4"/>
  <c r="P5218" i="4"/>
  <c r="P5219" i="4"/>
  <c r="P5220" i="4"/>
  <c r="P5221" i="4"/>
  <c r="P5222" i="4"/>
  <c r="P5223" i="4"/>
  <c r="P5224" i="4"/>
  <c r="P5225" i="4"/>
  <c r="P5226" i="4"/>
  <c r="P5227" i="4"/>
  <c r="P5228" i="4"/>
  <c r="P5229" i="4"/>
  <c r="P5230" i="4"/>
  <c r="P5231" i="4"/>
  <c r="P5232" i="4"/>
  <c r="P5233" i="4"/>
  <c r="P5234" i="4"/>
  <c r="P5235" i="4"/>
  <c r="P5236" i="4"/>
  <c r="P5237" i="4"/>
  <c r="P5238" i="4"/>
  <c r="P5239" i="4"/>
  <c r="P5240" i="4"/>
  <c r="P5241" i="4"/>
  <c r="P5242" i="4"/>
  <c r="P5243" i="4"/>
  <c r="P5244" i="4"/>
  <c r="P5245" i="4"/>
  <c r="P5246" i="4"/>
  <c r="P5247" i="4"/>
  <c r="P5248" i="4"/>
  <c r="P5249" i="4"/>
  <c r="P5250" i="4"/>
  <c r="P5251" i="4"/>
  <c r="P5252" i="4"/>
  <c r="P5253" i="4"/>
  <c r="P5254" i="4"/>
  <c r="P5255" i="4"/>
  <c r="P5256" i="4"/>
  <c r="P5257" i="4"/>
  <c r="P5258" i="4"/>
  <c r="P5259" i="4"/>
  <c r="P5260" i="4"/>
  <c r="P5261" i="4"/>
  <c r="P5262" i="4"/>
  <c r="P5263" i="4"/>
  <c r="P5264" i="4"/>
  <c r="P5265" i="4"/>
  <c r="P5266" i="4"/>
  <c r="P5267" i="4"/>
  <c r="P5268" i="4"/>
  <c r="P5269" i="4"/>
  <c r="P5270" i="4"/>
  <c r="P5271" i="4"/>
  <c r="P5272" i="4"/>
  <c r="P5273" i="4"/>
  <c r="P5274" i="4"/>
  <c r="P5275" i="4"/>
  <c r="P5276" i="4"/>
  <c r="P5277" i="4"/>
  <c r="P5278" i="4"/>
  <c r="P5279" i="4"/>
  <c r="P5280" i="4"/>
  <c r="P5281" i="4"/>
  <c r="P5282" i="4"/>
  <c r="P5283" i="4"/>
  <c r="P5284" i="4"/>
  <c r="P5285" i="4"/>
  <c r="P5286" i="4"/>
  <c r="P5287" i="4"/>
  <c r="P5288" i="4"/>
  <c r="P5289" i="4"/>
  <c r="P5290" i="4"/>
  <c r="P5291" i="4"/>
  <c r="P5292" i="4"/>
  <c r="P5293" i="4"/>
  <c r="P5294" i="4"/>
  <c r="P5295" i="4"/>
  <c r="P5296" i="4"/>
  <c r="P5297" i="4"/>
  <c r="P5298" i="4"/>
  <c r="P5299" i="4"/>
  <c r="P5300" i="4"/>
  <c r="P5301" i="4"/>
  <c r="P5302" i="4"/>
  <c r="P5303" i="4"/>
  <c r="P5304" i="4"/>
  <c r="P5305" i="4"/>
  <c r="P5306" i="4"/>
  <c r="P5307" i="4"/>
  <c r="P5308" i="4"/>
  <c r="P5309" i="4"/>
  <c r="P5310" i="4"/>
  <c r="P5311" i="4"/>
  <c r="P5312" i="4"/>
  <c r="P5313" i="4"/>
  <c r="P5314" i="4"/>
  <c r="P5315" i="4"/>
  <c r="P5316" i="4"/>
  <c r="P5317" i="4"/>
  <c r="P5318" i="4"/>
  <c r="P5319" i="4"/>
  <c r="P5320" i="4"/>
  <c r="P5321" i="4"/>
  <c r="P5322" i="4"/>
  <c r="P5323" i="4"/>
  <c r="P5324" i="4"/>
  <c r="P5325" i="4"/>
  <c r="P5326" i="4"/>
  <c r="P5327" i="4"/>
  <c r="P5328" i="4"/>
  <c r="P5329" i="4"/>
  <c r="P5330" i="4"/>
  <c r="P5331" i="4"/>
  <c r="P5332" i="4"/>
  <c r="P5333" i="4"/>
  <c r="P5334" i="4"/>
  <c r="P5335" i="4"/>
  <c r="P5336" i="4"/>
  <c r="P5337" i="4"/>
  <c r="P5338" i="4"/>
  <c r="P5339" i="4"/>
  <c r="P5340" i="4"/>
  <c r="P5341" i="4"/>
  <c r="P5342" i="4"/>
  <c r="P5343" i="4"/>
  <c r="P5344" i="4"/>
  <c r="P5345" i="4"/>
  <c r="P5346" i="4"/>
  <c r="P5347" i="4"/>
  <c r="P5348" i="4"/>
  <c r="P5349" i="4"/>
  <c r="P5350" i="4"/>
  <c r="P5351" i="4"/>
  <c r="P5352" i="4"/>
  <c r="P5353" i="4"/>
  <c r="P5354" i="4"/>
  <c r="P5355" i="4"/>
  <c r="P5356" i="4"/>
  <c r="P5357" i="4"/>
  <c r="P5358" i="4"/>
  <c r="P5359" i="4"/>
  <c r="P5360" i="4"/>
  <c r="P5361" i="4"/>
  <c r="P5362" i="4"/>
  <c r="P5363" i="4"/>
  <c r="P5364" i="4"/>
  <c r="P5365" i="4"/>
  <c r="P5366" i="4"/>
  <c r="P5367" i="4"/>
  <c r="P5368" i="4"/>
  <c r="P5369" i="4"/>
  <c r="P5370" i="4"/>
  <c r="P5371" i="4"/>
  <c r="P5372" i="4"/>
  <c r="P5373" i="4"/>
  <c r="P5374" i="4"/>
  <c r="P5375" i="4"/>
  <c r="P5376" i="4"/>
  <c r="P5377" i="4"/>
  <c r="P5378" i="4"/>
  <c r="P5379" i="4"/>
  <c r="P5380" i="4"/>
  <c r="P5381" i="4"/>
  <c r="P5382" i="4"/>
  <c r="P5383" i="4"/>
  <c r="P5384" i="4"/>
  <c r="P5385" i="4"/>
  <c r="P5386" i="4"/>
  <c r="P5387" i="4"/>
  <c r="P5388" i="4"/>
  <c r="P5389" i="4"/>
  <c r="P5390" i="4"/>
  <c r="P5391" i="4"/>
  <c r="P5392" i="4"/>
  <c r="P5393" i="4"/>
  <c r="P5394" i="4"/>
  <c r="P5395" i="4"/>
  <c r="P5396" i="4"/>
  <c r="P5397" i="4"/>
  <c r="P5398" i="4"/>
  <c r="P5399" i="4"/>
  <c r="P5400" i="4"/>
  <c r="P5401" i="4"/>
  <c r="P5402" i="4"/>
  <c r="P5403" i="4"/>
  <c r="P5404" i="4"/>
  <c r="P5405" i="4"/>
  <c r="P5406" i="4"/>
  <c r="P5407" i="4"/>
  <c r="P5408" i="4"/>
  <c r="P5409" i="4"/>
  <c r="P5410" i="4"/>
  <c r="P5411" i="4"/>
  <c r="P5412" i="4"/>
  <c r="P5413" i="4"/>
  <c r="P5414" i="4"/>
  <c r="P5415" i="4"/>
  <c r="P5416" i="4"/>
  <c r="P5417" i="4"/>
  <c r="P5418" i="4"/>
  <c r="P5419" i="4"/>
  <c r="P5420" i="4"/>
  <c r="P5421" i="4"/>
  <c r="P5422" i="4"/>
  <c r="P5423" i="4"/>
  <c r="P5424" i="4"/>
  <c r="P5425" i="4"/>
  <c r="P5426" i="4"/>
  <c r="P5427" i="4"/>
  <c r="P5428" i="4"/>
  <c r="P5429" i="4"/>
  <c r="P5430" i="4"/>
  <c r="P5431" i="4"/>
  <c r="P5432" i="4"/>
  <c r="P5433" i="4"/>
  <c r="P5434" i="4"/>
  <c r="P5435" i="4"/>
  <c r="P5436" i="4"/>
  <c r="P5437" i="4"/>
  <c r="P5438" i="4"/>
  <c r="P5439" i="4"/>
  <c r="P5440" i="4"/>
  <c r="P5441" i="4"/>
  <c r="P5442" i="4"/>
  <c r="P5443" i="4"/>
  <c r="P5444" i="4"/>
  <c r="P5445" i="4"/>
  <c r="P5446" i="4"/>
  <c r="P5447" i="4"/>
  <c r="P5448" i="4"/>
  <c r="P5449" i="4"/>
  <c r="P5450" i="4"/>
  <c r="P5451" i="4"/>
  <c r="P5452" i="4"/>
  <c r="P5453" i="4"/>
  <c r="P5454" i="4"/>
  <c r="P5455" i="4"/>
  <c r="P5456" i="4"/>
  <c r="P5457" i="4"/>
  <c r="P5458" i="4"/>
  <c r="P5459" i="4"/>
  <c r="P5460" i="4"/>
  <c r="P5461" i="4"/>
  <c r="P5462" i="4"/>
  <c r="P5463" i="4"/>
  <c r="P5464" i="4"/>
  <c r="P5465" i="4"/>
  <c r="P5466" i="4"/>
  <c r="P5467" i="4"/>
  <c r="P5468" i="4"/>
  <c r="P5469" i="4"/>
  <c r="P5470" i="4"/>
  <c r="P5471" i="4"/>
  <c r="P5472" i="4"/>
  <c r="P5473" i="4"/>
  <c r="P5474" i="4"/>
  <c r="P5475" i="4"/>
  <c r="P5476" i="4"/>
  <c r="P5477" i="4"/>
  <c r="P5478" i="4"/>
  <c r="P5479" i="4"/>
  <c r="P5480" i="4"/>
  <c r="P5481" i="4"/>
  <c r="P5482" i="4"/>
  <c r="P5483" i="4"/>
  <c r="P5484" i="4"/>
  <c r="P5485" i="4"/>
  <c r="P5486" i="4"/>
  <c r="P5487" i="4"/>
  <c r="P5488" i="4"/>
  <c r="P5489" i="4"/>
  <c r="P5490" i="4"/>
  <c r="P5491" i="4"/>
  <c r="P5492" i="4"/>
  <c r="P5493" i="4"/>
  <c r="P5494" i="4"/>
  <c r="P5495" i="4"/>
  <c r="P5496" i="4"/>
  <c r="P2" i="4"/>
  <c r="K24" i="1"/>
  <c r="K31" i="1"/>
  <c r="K30" i="1"/>
  <c r="K29" i="1"/>
  <c r="K28" i="1"/>
  <c r="K27" i="1"/>
  <c r="K26" i="1"/>
  <c r="K25" i="1"/>
  <c r="C25" i="1"/>
  <c r="C26" i="1"/>
  <c r="C27" i="1"/>
  <c r="C28" i="1"/>
  <c r="C29" i="1"/>
  <c r="C30" i="1"/>
  <c r="C31" i="1"/>
  <c r="C24" i="1"/>
  <c r="O70" i="3"/>
  <c r="O63" i="3"/>
  <c r="O61" i="3"/>
  <c r="O59" i="3"/>
  <c r="G63" i="3"/>
  <c r="G61" i="3"/>
  <c r="G59" i="3"/>
  <c r="O49" i="3"/>
  <c r="O46" i="3"/>
  <c r="G49" i="3"/>
  <c r="G46" i="3"/>
  <c r="L51" i="3"/>
  <c r="D51" i="3"/>
  <c r="L50" i="3"/>
  <c r="D50" i="3"/>
  <c r="L49" i="3"/>
  <c r="D49" i="3"/>
  <c r="L48" i="3"/>
  <c r="D48" i="3"/>
  <c r="L47" i="3"/>
  <c r="D47" i="3"/>
  <c r="L46" i="3"/>
  <c r="D46" i="3"/>
  <c r="L64" i="3"/>
  <c r="D64" i="3"/>
  <c r="L63" i="3"/>
  <c r="D63" i="3"/>
  <c r="L62" i="3"/>
  <c r="D62" i="3"/>
  <c r="L61" i="3"/>
  <c r="D61" i="3"/>
  <c r="L60" i="3"/>
  <c r="D60" i="3"/>
  <c r="L59" i="3"/>
  <c r="D59" i="3"/>
  <c r="S44" i="3"/>
  <c r="R44" i="3"/>
  <c r="J43" i="3"/>
  <c r="B43" i="3"/>
  <c r="N72" i="1"/>
  <c r="O61" i="1"/>
  <c r="O68" i="1" s="1"/>
  <c r="O69" i="1" s="1"/>
  <c r="O58" i="1"/>
  <c r="D59" i="1"/>
  <c r="D60" i="1"/>
  <c r="D61" i="1"/>
  <c r="D62" i="1"/>
  <c r="D63" i="1"/>
  <c r="D58" i="1"/>
  <c r="O47" i="1"/>
  <c r="O49" i="1"/>
  <c r="O45" i="1"/>
  <c r="O55" i="1" s="1"/>
  <c r="G45" i="1"/>
  <c r="J42" i="1"/>
  <c r="B42" i="1"/>
  <c r="G52" i="8" l="1"/>
  <c r="F80" i="8" s="1"/>
  <c r="F79" i="8"/>
  <c r="N79" i="8"/>
  <c r="O52" i="8"/>
  <c r="N80" i="8" s="1"/>
  <c r="O52" i="7"/>
  <c r="N80" i="7" s="1"/>
  <c r="N79" i="7"/>
  <c r="G52" i="7"/>
  <c r="F80" i="7" s="1"/>
  <c r="F79" i="7"/>
  <c r="O52" i="6"/>
  <c r="N80" i="6" s="1"/>
  <c r="N79" i="6"/>
  <c r="G52" i="6"/>
  <c r="F80" i="6" s="1"/>
  <c r="F79" i="6"/>
  <c r="G69" i="3"/>
  <c r="G70" i="3" s="1"/>
  <c r="G56" i="3"/>
  <c r="O56" i="3"/>
  <c r="O69" i="3"/>
  <c r="L63" i="1"/>
  <c r="L62" i="1"/>
  <c r="L61" i="1"/>
  <c r="L60" i="1"/>
  <c r="L59" i="1"/>
  <c r="L58" i="1"/>
  <c r="L50" i="1"/>
  <c r="L49" i="1"/>
  <c r="L48" i="1"/>
  <c r="L47" i="1"/>
  <c r="L46" i="1"/>
  <c r="L45" i="1"/>
  <c r="D49" i="1"/>
  <c r="D50" i="1"/>
  <c r="D48" i="1"/>
  <c r="D47" i="1"/>
  <c r="D46" i="1"/>
  <c r="D45" i="1"/>
  <c r="G58" i="1"/>
  <c r="G61" i="1"/>
  <c r="G47" i="1"/>
  <c r="G49" i="1"/>
  <c r="R44" i="1"/>
  <c r="S45" i="1"/>
  <c r="S46" i="1"/>
  <c r="S47" i="1"/>
  <c r="S48" i="1"/>
  <c r="S49" i="1"/>
  <c r="S50" i="1"/>
  <c r="S51" i="1"/>
  <c r="S44" i="1"/>
  <c r="R45" i="1"/>
  <c r="R46" i="1"/>
  <c r="R47" i="1"/>
  <c r="R48" i="1"/>
  <c r="R49" i="1"/>
  <c r="R50" i="1"/>
  <c r="R51" i="1"/>
  <c r="S43" i="1"/>
  <c r="R43" i="1"/>
  <c r="N81" i="8" l="1"/>
  <c r="E81" i="8"/>
  <c r="F81" i="8" s="1"/>
  <c r="N81" i="7"/>
  <c r="E81" i="7"/>
  <c r="F81" i="7" s="1"/>
  <c r="N81" i="6"/>
  <c r="E81" i="6"/>
  <c r="F81" i="6" s="1"/>
  <c r="O57" i="3"/>
  <c r="N72" i="3" s="1"/>
  <c r="G57" i="3"/>
  <c r="F72" i="3" s="1"/>
  <c r="N71" i="3"/>
  <c r="F71" i="3"/>
  <c r="G68" i="1"/>
  <c r="G69" i="1" s="1"/>
  <c r="F71" i="1" s="1"/>
  <c r="G55" i="1"/>
  <c r="O56" i="1"/>
  <c r="E73" i="3" l="1"/>
  <c r="F73" i="3" s="1"/>
  <c r="N73" i="3"/>
  <c r="N70" i="1"/>
  <c r="N71" i="1"/>
  <c r="G56" i="1"/>
  <c r="F70" i="1"/>
  <c r="E72" i="1" l="1"/>
  <c r="F72" i="1" s="1"/>
</calcChain>
</file>

<file path=xl/sharedStrings.xml><?xml version="1.0" encoding="utf-8"?>
<sst xmlns="http://schemas.openxmlformats.org/spreadsheetml/2006/main" count="44995" uniqueCount="9961">
  <si>
    <t>COMITÉ DU PUY DE DÔME</t>
  </si>
  <si>
    <t xml:space="preserve">FEUILLE DE MATCH </t>
  </si>
  <si>
    <t>CHAMPIONNAT DÉPARTEMENTAL DES CLUBS</t>
  </si>
  <si>
    <t>DATE :</t>
  </si>
  <si>
    <t>DIVISION :</t>
  </si>
  <si>
    <t>GROUPE :</t>
  </si>
  <si>
    <t>LIEUX :</t>
  </si>
  <si>
    <t>N° du club:</t>
  </si>
  <si>
    <t>A</t>
  </si>
  <si>
    <t>B</t>
  </si>
  <si>
    <t>Nom du Club :</t>
  </si>
  <si>
    <t>CAPITAINE :</t>
  </si>
  <si>
    <t>Licence N°</t>
  </si>
  <si>
    <t>Nom</t>
  </si>
  <si>
    <t xml:space="preserve">Composition des Équipes </t>
  </si>
  <si>
    <t>Nom - Prenom</t>
  </si>
  <si>
    <t>N° Licence</t>
  </si>
  <si>
    <t>Arbitre ou  faisant fonction
Nom Prénom</t>
  </si>
  <si>
    <t>Numéro Licence</t>
  </si>
  <si>
    <t>Club</t>
  </si>
  <si>
    <r>
      <t xml:space="preserve">Le club organisateur devra envoyer par voie postale les documents (feuilles de match, de jury,etc...)
 au Responsable dans les 48 heures. 
</t>
    </r>
    <r>
      <rPr>
        <b/>
        <sz val="11"/>
        <color rgb="FFDF0000"/>
        <rFont val="Aptos Narrow"/>
        <family val="2"/>
        <scheme val="minor"/>
      </rPr>
      <t>Mme Jocelyne ARAUJO - 2 Impasse des jardins - L'Orme -  42211 LA VALLA SUR ROCHEFORT</t>
    </r>
    <r>
      <rPr>
        <sz val="11"/>
        <rFont val="Aptos Narrow"/>
        <family val="2"/>
        <scheme val="minor"/>
      </rPr>
      <t xml:space="preserve">
Outre cet envoi, il devra adressé un scanner des feuilles de match dès la fin des rencontres et au plus tard le lendemain matin par courriel à l’adresse : </t>
    </r>
    <r>
      <rPr>
        <b/>
        <sz val="11"/>
        <color rgb="FF0000FF"/>
        <rFont val="Aptos Narrow"/>
        <family val="2"/>
        <scheme val="minor"/>
      </rPr>
      <t xml:space="preserve">araujojocelyne63@gmail.com </t>
    </r>
  </si>
  <si>
    <t xml:space="preserve">ORDRE des RENCONTRES &amp; FEUILLE de RÉSULTATS </t>
  </si>
  <si>
    <t>Club :</t>
  </si>
  <si>
    <t>NOM  PRÉNOM</t>
  </si>
  <si>
    <t xml:space="preserve">SCORE </t>
  </si>
  <si>
    <t>PTS</t>
  </si>
  <si>
    <t>contre</t>
  </si>
  <si>
    <t>S/TOTAL POINTS</t>
  </si>
  <si>
    <t>DOUBLETTES</t>
  </si>
  <si>
    <t>Joueur remplacé N°1</t>
  </si>
  <si>
    <t>Joueur remplaçant N°1</t>
  </si>
  <si>
    <t>Joueur remplacé N°2</t>
  </si>
  <si>
    <t>Joueur remplaçant N°2</t>
  </si>
  <si>
    <t>TRIPLETTES</t>
  </si>
  <si>
    <t xml:space="preserve"> Total général équipe    A   </t>
  </si>
  <si>
    <t>POINTS</t>
  </si>
  <si>
    <t xml:space="preserve">Total général équipe    B  </t>
  </si>
  <si>
    <t>Nombre de parties gagnées</t>
  </si>
  <si>
    <r>
      <rPr>
        <b/>
        <sz val="12"/>
        <rFont val="Aptos Narrow"/>
        <family val="2"/>
        <scheme val="minor"/>
      </rPr>
      <t xml:space="preserve"> Equipe gagnante :</t>
    </r>
    <r>
      <rPr>
        <sz val="12"/>
        <rFont val="Aptos Narrow"/>
        <family val="2"/>
        <scheme val="minor"/>
      </rPr>
      <t xml:space="preserve"> Club de :</t>
    </r>
  </si>
  <si>
    <t xml:space="preserve">Match nul entre A et B     </t>
  </si>
  <si>
    <t>Signature Capitaine  Équipe A</t>
  </si>
  <si>
    <t>Signature de l'Arbitre ou du faisant fonction</t>
  </si>
  <si>
    <t>Signature Capitaine  Équipe B</t>
  </si>
  <si>
    <r>
      <rPr>
        <b/>
        <sz val="9"/>
        <color rgb="FFFF0000"/>
        <rFont val="Aptos Narrow"/>
        <family val="2"/>
        <scheme val="minor"/>
      </rPr>
      <t>En cas d'incident joindre un rapport au:</t>
    </r>
    <r>
      <rPr>
        <sz val="9"/>
        <color indexed="8"/>
        <rFont val="Aptos Narrow"/>
        <family val="2"/>
        <scheme val="minor"/>
      </rPr>
      <t xml:space="preserve">
COMITÉ DU PUY DE DÔME
 De Pétanque et de Jeu Provençal
Maison des Boulistes - Rue de Blanzat - 
63100 CLERMONT-FERRAND</t>
    </r>
  </si>
  <si>
    <t>Remarques :</t>
  </si>
  <si>
    <t>Valeur des parties:  Triplettes = 1 point/Doublettes = 1 point</t>
  </si>
  <si>
    <t>COUPE DE FRANCE  JEU PROVENÇAL</t>
  </si>
  <si>
    <t>CDC JEU PROVENÇAL</t>
  </si>
  <si>
    <t>Valeur des parties:  Doublettes = 4 points/Triplettes = 6 points</t>
  </si>
  <si>
    <t>00308990</t>
  </si>
  <si>
    <t>GADOMSKI</t>
  </si>
  <si>
    <t>Jonathan</t>
  </si>
  <si>
    <t>M</t>
  </si>
  <si>
    <t>063</t>
  </si>
  <si>
    <t>LA BOULE BESSARDE</t>
  </si>
  <si>
    <t>P</t>
  </si>
  <si>
    <t>F</t>
  </si>
  <si>
    <t>00325482</t>
  </si>
  <si>
    <t>AMBLARD</t>
  </si>
  <si>
    <t>Didier</t>
  </si>
  <si>
    <t>03708371</t>
  </si>
  <si>
    <t>FOUQUET</t>
  </si>
  <si>
    <t>Michel</t>
  </si>
  <si>
    <t>N</t>
  </si>
  <si>
    <t>03803918</t>
  </si>
  <si>
    <t>PERARDOT</t>
  </si>
  <si>
    <t>Davy</t>
  </si>
  <si>
    <t>H</t>
  </si>
  <si>
    <t>04001662</t>
  </si>
  <si>
    <t>LAGROLET</t>
  </si>
  <si>
    <t>Serge</t>
  </si>
  <si>
    <t>04015508</t>
  </si>
  <si>
    <t>CHAUBY</t>
  </si>
  <si>
    <t>Elisabeth</t>
  </si>
  <si>
    <t>06300111</t>
  </si>
  <si>
    <t>MEYNIAL</t>
  </si>
  <si>
    <t>Jean-Louis</t>
  </si>
  <si>
    <t>06300148</t>
  </si>
  <si>
    <t>GRYNKIEWICH</t>
  </si>
  <si>
    <t>Jean</t>
  </si>
  <si>
    <t>06300149</t>
  </si>
  <si>
    <t>ROUX</t>
  </si>
  <si>
    <t>Julien</t>
  </si>
  <si>
    <t>06307718</t>
  </si>
  <si>
    <t>CHABAUD</t>
  </si>
  <si>
    <t>Christophe</t>
  </si>
  <si>
    <t>06307728</t>
  </si>
  <si>
    <t>GEREMY</t>
  </si>
  <si>
    <t>Guy</t>
  </si>
  <si>
    <t>06389042</t>
  </si>
  <si>
    <t>CREGUT</t>
  </si>
  <si>
    <t>Louis</t>
  </si>
  <si>
    <t>06390275</t>
  </si>
  <si>
    <t>BONY</t>
  </si>
  <si>
    <t>Jean-François</t>
  </si>
  <si>
    <t>06390571</t>
  </si>
  <si>
    <t>DELFOSSE</t>
  </si>
  <si>
    <t>Denis</t>
  </si>
  <si>
    <t>06392404</t>
  </si>
  <si>
    <t>RODDIER</t>
  </si>
  <si>
    <t>Guillaume</t>
  </si>
  <si>
    <t>06394472</t>
  </si>
  <si>
    <t>COMBROUZE</t>
  </si>
  <si>
    <t>Thibault</t>
  </si>
  <si>
    <t>06394473</t>
  </si>
  <si>
    <t>DIEF</t>
  </si>
  <si>
    <t>06394474</t>
  </si>
  <si>
    <t>DROUET</t>
  </si>
  <si>
    <t>Jacques</t>
  </si>
  <si>
    <t>06394475</t>
  </si>
  <si>
    <t>TIXIER</t>
  </si>
  <si>
    <t>Jean-Claude</t>
  </si>
  <si>
    <t>06394477</t>
  </si>
  <si>
    <t>GOMINARD</t>
  </si>
  <si>
    <t>Pierre</t>
  </si>
  <si>
    <t>06394949</t>
  </si>
  <si>
    <t>Gerard</t>
  </si>
  <si>
    <t>06395154</t>
  </si>
  <si>
    <t>VIALARD</t>
  </si>
  <si>
    <t>Daniel</t>
  </si>
  <si>
    <t>06395512</t>
  </si>
  <si>
    <t>MOURET</t>
  </si>
  <si>
    <t>Jérémy</t>
  </si>
  <si>
    <t>06396079</t>
  </si>
  <si>
    <t>Frederic</t>
  </si>
  <si>
    <t>06397622</t>
  </si>
  <si>
    <t>RICHARD</t>
  </si>
  <si>
    <t>Lucas</t>
  </si>
  <si>
    <t>06397721</t>
  </si>
  <si>
    <t>PICCINI</t>
  </si>
  <si>
    <t>Valentin</t>
  </si>
  <si>
    <t>06397788</t>
  </si>
  <si>
    <t>Quentin</t>
  </si>
  <si>
    <t>06397789</t>
  </si>
  <si>
    <t>Yves</t>
  </si>
  <si>
    <t>06398186</t>
  </si>
  <si>
    <t>SELZER</t>
  </si>
  <si>
    <t>06398530</t>
  </si>
  <si>
    <t>AMPILHAC</t>
  </si>
  <si>
    <t>David</t>
  </si>
  <si>
    <t>06398531</t>
  </si>
  <si>
    <t>Mathis</t>
  </si>
  <si>
    <t>08002771</t>
  </si>
  <si>
    <t>GAY</t>
  </si>
  <si>
    <t>Lionel</t>
  </si>
  <si>
    <t>06315229</t>
  </si>
  <si>
    <t>SABATIER</t>
  </si>
  <si>
    <t>Marie-Helene</t>
  </si>
  <si>
    <t>06330075</t>
  </si>
  <si>
    <t>CHAFER</t>
  </si>
  <si>
    <t>Cyril</t>
  </si>
  <si>
    <t>06302512</t>
  </si>
  <si>
    <t>TARTIERE</t>
  </si>
  <si>
    <t>Gabriel</t>
  </si>
  <si>
    <t>06301779</t>
  </si>
  <si>
    <t>Danielle</t>
  </si>
  <si>
    <t>06929620</t>
  </si>
  <si>
    <t>LEYRAT</t>
  </si>
  <si>
    <t>06300808</t>
  </si>
  <si>
    <t>FERRER</t>
  </si>
  <si>
    <t>Jean-Francois</t>
  </si>
  <si>
    <t>06300913</t>
  </si>
  <si>
    <t>GATIGNOL</t>
  </si>
  <si>
    <t>Nicolas</t>
  </si>
  <si>
    <t>06301046</t>
  </si>
  <si>
    <t>CHAMPAIN</t>
  </si>
  <si>
    <t>06301815</t>
  </si>
  <si>
    <t>DELAGNES</t>
  </si>
  <si>
    <t>Marine</t>
  </si>
  <si>
    <t>06302017</t>
  </si>
  <si>
    <t>XISTRA</t>
  </si>
  <si>
    <t>Pedro</t>
  </si>
  <si>
    <t>06304155</t>
  </si>
  <si>
    <t>CHAUVEAU</t>
  </si>
  <si>
    <t>Annie</t>
  </si>
  <si>
    <t>06398109</t>
  </si>
  <si>
    <t>LEFEVRE</t>
  </si>
  <si>
    <t>Chloe</t>
  </si>
  <si>
    <t>00/00/0000</t>
  </si>
  <si>
    <t>03606723</t>
  </si>
  <si>
    <t>LORET</t>
  </si>
  <si>
    <t>Roger</t>
  </si>
  <si>
    <t>PETANQUE DE MESSEIX</t>
  </si>
  <si>
    <t>06300664</t>
  </si>
  <si>
    <t>MANEBY</t>
  </si>
  <si>
    <t>Jean-Luc</t>
  </si>
  <si>
    <t>06300692</t>
  </si>
  <si>
    <t>BOUEIX</t>
  </si>
  <si>
    <t>06300696</t>
  </si>
  <si>
    <t>BLANCHET</t>
  </si>
  <si>
    <t>06300700</t>
  </si>
  <si>
    <t>MANUBY</t>
  </si>
  <si>
    <t>Henri</t>
  </si>
  <si>
    <t>06300707</t>
  </si>
  <si>
    <t>ROUDET</t>
  </si>
  <si>
    <t>Xavier</t>
  </si>
  <si>
    <t>06300709</t>
  </si>
  <si>
    <t>AUTHIER</t>
  </si>
  <si>
    <t>Patrick</t>
  </si>
  <si>
    <t>06300716</t>
  </si>
  <si>
    <t>SOURDEIX</t>
  </si>
  <si>
    <t>06300740</t>
  </si>
  <si>
    <t>Marylène</t>
  </si>
  <si>
    <t>06300761</t>
  </si>
  <si>
    <t>SENDERA</t>
  </si>
  <si>
    <t>Alain</t>
  </si>
  <si>
    <t>06300782</t>
  </si>
  <si>
    <t>PAUTY</t>
  </si>
  <si>
    <t>Françoise</t>
  </si>
  <si>
    <t>06302953</t>
  </si>
  <si>
    <t>Luc</t>
  </si>
  <si>
    <t>06317178</t>
  </si>
  <si>
    <t>Estelle</t>
  </si>
  <si>
    <t>06385970</t>
  </si>
  <si>
    <t>SPINOUZE</t>
  </si>
  <si>
    <t>Philippe</t>
  </si>
  <si>
    <t>06389284</t>
  </si>
  <si>
    <t>MANOUX</t>
  </si>
  <si>
    <t>Sylvain</t>
  </si>
  <si>
    <t>06394831</t>
  </si>
  <si>
    <t>Titouan</t>
  </si>
  <si>
    <t>06395500</t>
  </si>
  <si>
    <t>Maxime</t>
  </si>
  <si>
    <t>06395665</t>
  </si>
  <si>
    <t>VERDIER</t>
  </si>
  <si>
    <t>06399131</t>
  </si>
  <si>
    <t>06399132</t>
  </si>
  <si>
    <t>AUDINET</t>
  </si>
  <si>
    <t>06399224</t>
  </si>
  <si>
    <t>DELBOS</t>
  </si>
  <si>
    <t>René</t>
  </si>
  <si>
    <t>06399258</t>
  </si>
  <si>
    <t>BATTUT</t>
  </si>
  <si>
    <t>Gilles</t>
  </si>
  <si>
    <t>06301360</t>
  </si>
  <si>
    <t>LABONNE</t>
  </si>
  <si>
    <t>Bernard</t>
  </si>
  <si>
    <t>06301361</t>
  </si>
  <si>
    <t>RABETTE</t>
  </si>
  <si>
    <t>Richard</t>
  </si>
  <si>
    <t>06301362</t>
  </si>
  <si>
    <t>REPEZZA</t>
  </si>
  <si>
    <t>Pascal</t>
  </si>
  <si>
    <t>06301537</t>
  </si>
  <si>
    <t>BIELICKI</t>
  </si>
  <si>
    <t>06301538</t>
  </si>
  <si>
    <t>JEULIN</t>
  </si>
  <si>
    <t>06301539</t>
  </si>
  <si>
    <t>CHARDON-DURANQUET</t>
  </si>
  <si>
    <t>06302114</t>
  </si>
  <si>
    <t>MONIER</t>
  </si>
  <si>
    <t>Monique</t>
  </si>
  <si>
    <t>06303847</t>
  </si>
  <si>
    <t>PAWLOWSKI</t>
  </si>
  <si>
    <t>06303848</t>
  </si>
  <si>
    <t>Caroline</t>
  </si>
  <si>
    <t>06303849</t>
  </si>
  <si>
    <t>TATRY</t>
  </si>
  <si>
    <t>Mireille</t>
  </si>
  <si>
    <t>06303850</t>
  </si>
  <si>
    <t>Sylvie</t>
  </si>
  <si>
    <t>06304249</t>
  </si>
  <si>
    <t>CANAL</t>
  </si>
  <si>
    <t>Jean-Pierre</t>
  </si>
  <si>
    <t>06398220</t>
  </si>
  <si>
    <t>Loan</t>
  </si>
  <si>
    <t>00319566</t>
  </si>
  <si>
    <t>DEBOISE</t>
  </si>
  <si>
    <t>Jean-Yves</t>
  </si>
  <si>
    <t>ASB PET LA BOURBOULE</t>
  </si>
  <si>
    <t>06300203</t>
  </si>
  <si>
    <t>Christian</t>
  </si>
  <si>
    <t>06300445</t>
  </si>
  <si>
    <t>SAUTAREL</t>
  </si>
  <si>
    <t>06300661</t>
  </si>
  <si>
    <t>FABRE</t>
  </si>
  <si>
    <t>Gérard</t>
  </si>
  <si>
    <t>06300801</t>
  </si>
  <si>
    <t>06301237</t>
  </si>
  <si>
    <t>DAVOUT</t>
  </si>
  <si>
    <t>06321334</t>
  </si>
  <si>
    <t>HUGUET</t>
  </si>
  <si>
    <t>Yann</t>
  </si>
  <si>
    <t>06383635</t>
  </si>
  <si>
    <t>Franck</t>
  </si>
  <si>
    <t>06388837</t>
  </si>
  <si>
    <t>CHOCOT</t>
  </si>
  <si>
    <t>Etienne</t>
  </si>
  <si>
    <t>06389171</t>
  </si>
  <si>
    <t>PAUL</t>
  </si>
  <si>
    <t>06392564</t>
  </si>
  <si>
    <t>BARDOUX</t>
  </si>
  <si>
    <t>Alex</t>
  </si>
  <si>
    <t>06392976</t>
  </si>
  <si>
    <t>LACOMBE</t>
  </si>
  <si>
    <t>06393336</t>
  </si>
  <si>
    <t>TAILLANDIER</t>
  </si>
  <si>
    <t>06393507</t>
  </si>
  <si>
    <t>ROULET</t>
  </si>
  <si>
    <t>06393511</t>
  </si>
  <si>
    <t>FARGEIX</t>
  </si>
  <si>
    <t>06393663</t>
  </si>
  <si>
    <t>RIBOULET</t>
  </si>
  <si>
    <t>Noel</t>
  </si>
  <si>
    <t>06394136</t>
  </si>
  <si>
    <t>VEDRINE</t>
  </si>
  <si>
    <t>06395209</t>
  </si>
  <si>
    <t>SERRE</t>
  </si>
  <si>
    <t>Jean-Jacques</t>
  </si>
  <si>
    <t>06395210</t>
  </si>
  <si>
    <t>BESSON</t>
  </si>
  <si>
    <t>06395236</t>
  </si>
  <si>
    <t>KRUG</t>
  </si>
  <si>
    <t>Mickael</t>
  </si>
  <si>
    <t>06395275</t>
  </si>
  <si>
    <t>GONCALVES</t>
  </si>
  <si>
    <t>06397488</t>
  </si>
  <si>
    <t>BENEDETTO</t>
  </si>
  <si>
    <t>06397570</t>
  </si>
  <si>
    <t>LYONNAZ</t>
  </si>
  <si>
    <t>06397779</t>
  </si>
  <si>
    <t>BABUT</t>
  </si>
  <si>
    <t>Claude</t>
  </si>
  <si>
    <t>06398099</t>
  </si>
  <si>
    <t>BENET</t>
  </si>
  <si>
    <t>Eric</t>
  </si>
  <si>
    <t>06398767</t>
  </si>
  <si>
    <t>06399099</t>
  </si>
  <si>
    <t>MARTINET</t>
  </si>
  <si>
    <t>09520787</t>
  </si>
  <si>
    <t>FOURNET</t>
  </si>
  <si>
    <t>06399458</t>
  </si>
  <si>
    <t>RAMADE</t>
  </si>
  <si>
    <t>06300182</t>
  </si>
  <si>
    <t>ROCHE</t>
  </si>
  <si>
    <t>06300325</t>
  </si>
  <si>
    <t>GARCIA</t>
  </si>
  <si>
    <t>06301145</t>
  </si>
  <si>
    <t>GINOD</t>
  </si>
  <si>
    <t>06301148</t>
  </si>
  <si>
    <t>DE-SA-MOREIRA</t>
  </si>
  <si>
    <t>Joaquim</t>
  </si>
  <si>
    <t>06301149</t>
  </si>
  <si>
    <t>GEORGIN</t>
  </si>
  <si>
    <t>06301150</t>
  </si>
  <si>
    <t>PRUGNE</t>
  </si>
  <si>
    <t>Jean-Marc</t>
  </si>
  <si>
    <t>06301151</t>
  </si>
  <si>
    <t>06301599</t>
  </si>
  <si>
    <t>VILLART</t>
  </si>
  <si>
    <t>Robert</t>
  </si>
  <si>
    <t>06301606</t>
  </si>
  <si>
    <t>ROBERT</t>
  </si>
  <si>
    <t>Olivier</t>
  </si>
  <si>
    <t>06301847</t>
  </si>
  <si>
    <t>RUER</t>
  </si>
  <si>
    <t>Joan</t>
  </si>
  <si>
    <t>06301953</t>
  </si>
  <si>
    <t>Marcel</t>
  </si>
  <si>
    <t>06302071</t>
  </si>
  <si>
    <t>BRANDELY</t>
  </si>
  <si>
    <t>06302313</t>
  </si>
  <si>
    <t>Brigitte</t>
  </si>
  <si>
    <t>06302314</t>
  </si>
  <si>
    <t>MAILHOT</t>
  </si>
  <si>
    <t>06302315</t>
  </si>
  <si>
    <t>DURAND</t>
  </si>
  <si>
    <t>06302372</t>
  </si>
  <si>
    <t>ZIMMERLIN</t>
  </si>
  <si>
    <t>Bénédicte</t>
  </si>
  <si>
    <t>06302783</t>
  </si>
  <si>
    <t>Viviane</t>
  </si>
  <si>
    <t>06302784</t>
  </si>
  <si>
    <t>Anne-Marie</t>
  </si>
  <si>
    <t>06302785</t>
  </si>
  <si>
    <t>TANCRAY</t>
  </si>
  <si>
    <t>Christiane</t>
  </si>
  <si>
    <t>01912195</t>
  </si>
  <si>
    <t>BATTISTONI</t>
  </si>
  <si>
    <t>06303779</t>
  </si>
  <si>
    <t>DOS-SANTOS</t>
  </si>
  <si>
    <t>06303780</t>
  </si>
  <si>
    <t>Patrice</t>
  </si>
  <si>
    <t>06303782</t>
  </si>
  <si>
    <t>FERREYROLLES</t>
  </si>
  <si>
    <t>André</t>
  </si>
  <si>
    <t>06398258</t>
  </si>
  <si>
    <t>Sélian</t>
  </si>
  <si>
    <t>06398491</t>
  </si>
  <si>
    <t>DEVEDEUX</t>
  </si>
  <si>
    <t>01302692</t>
  </si>
  <si>
    <t>LALOIX</t>
  </si>
  <si>
    <t>PETANQUE GELLOISE</t>
  </si>
  <si>
    <t>06300286</t>
  </si>
  <si>
    <t>FAYADAS</t>
  </si>
  <si>
    <t>Martine</t>
  </si>
  <si>
    <t>06300485</t>
  </si>
  <si>
    <t>AURIOL</t>
  </si>
  <si>
    <t>06300518</t>
  </si>
  <si>
    <t>LOISON</t>
  </si>
  <si>
    <t>Dominique</t>
  </si>
  <si>
    <t>06312694</t>
  </si>
  <si>
    <t>CORGNAC</t>
  </si>
  <si>
    <t>06318812</t>
  </si>
  <si>
    <t>ROCHEFORT</t>
  </si>
  <si>
    <t>06388296</t>
  </si>
  <si>
    <t>Lucienne</t>
  </si>
  <si>
    <t>06391108</t>
  </si>
  <si>
    <t>LEMAY</t>
  </si>
  <si>
    <t>Annick</t>
  </si>
  <si>
    <t>06392392</t>
  </si>
  <si>
    <t>MARECHAL</t>
  </si>
  <si>
    <t>06396431</t>
  </si>
  <si>
    <t>GUGLIELMI</t>
  </si>
  <si>
    <t>Georges</t>
  </si>
  <si>
    <t>06396454</t>
  </si>
  <si>
    <t>CISTERNE</t>
  </si>
  <si>
    <t>06396469</t>
  </si>
  <si>
    <t>GOUJAT</t>
  </si>
  <si>
    <t>Marc</t>
  </si>
  <si>
    <t>06397425</t>
  </si>
  <si>
    <t>JALLUT</t>
  </si>
  <si>
    <t>06397959</t>
  </si>
  <si>
    <t>MAGNAN</t>
  </si>
  <si>
    <t>06398682</t>
  </si>
  <si>
    <t>Marie-Christine</t>
  </si>
  <si>
    <t>06398684</t>
  </si>
  <si>
    <t>ROUSSEL</t>
  </si>
  <si>
    <t>06398685</t>
  </si>
  <si>
    <t>VALLEIX</t>
  </si>
  <si>
    <t>06398869</t>
  </si>
  <si>
    <t>MOREL</t>
  </si>
  <si>
    <t>06300651</t>
  </si>
  <si>
    <t>BOULAT</t>
  </si>
  <si>
    <t>Thierry</t>
  </si>
  <si>
    <t>06301309</t>
  </si>
  <si>
    <t>ROUEL</t>
  </si>
  <si>
    <t>06301310</t>
  </si>
  <si>
    <t>CISTERNES</t>
  </si>
  <si>
    <t>06301311</t>
  </si>
  <si>
    <t>BESSERVE</t>
  </si>
  <si>
    <t>06303161</t>
  </si>
  <si>
    <t>BELLIER</t>
  </si>
  <si>
    <t>06300285</t>
  </si>
  <si>
    <t>JC ST OURS</t>
  </si>
  <si>
    <t>06301430</t>
  </si>
  <si>
    <t>DE-SOUSA</t>
  </si>
  <si>
    <t>Jean-Paul</t>
  </si>
  <si>
    <t>06304061</t>
  </si>
  <si>
    <t>CLAUD</t>
  </si>
  <si>
    <t>Elizabeth</t>
  </si>
  <si>
    <t>06304139</t>
  </si>
  <si>
    <t>Sophie</t>
  </si>
  <si>
    <t>06320201</t>
  </si>
  <si>
    <t>SAUREL</t>
  </si>
  <si>
    <t>Alexandre</t>
  </si>
  <si>
    <t>06321241</t>
  </si>
  <si>
    <t>BARROSO</t>
  </si>
  <si>
    <t>06321321</t>
  </si>
  <si>
    <t>ARRIETA</t>
  </si>
  <si>
    <t>Francois</t>
  </si>
  <si>
    <t>06382031</t>
  </si>
  <si>
    <t>KLOSTER</t>
  </si>
  <si>
    <t>Nathalie</t>
  </si>
  <si>
    <t>06382032</t>
  </si>
  <si>
    <t>06383165</t>
  </si>
  <si>
    <t>MAZUEL</t>
  </si>
  <si>
    <t>Loïc</t>
  </si>
  <si>
    <t>06384551</t>
  </si>
  <si>
    <t>BRUNEL</t>
  </si>
  <si>
    <t>06385775</t>
  </si>
  <si>
    <t>DJADJOUA</t>
  </si>
  <si>
    <t>06385867</t>
  </si>
  <si>
    <t>DESCREAUX</t>
  </si>
  <si>
    <t>06386898</t>
  </si>
  <si>
    <t>Antoine</t>
  </si>
  <si>
    <t>06388654</t>
  </si>
  <si>
    <t>Herve</t>
  </si>
  <si>
    <t>06390305</t>
  </si>
  <si>
    <t>KREMER</t>
  </si>
  <si>
    <t>Catherine</t>
  </si>
  <si>
    <t>06391811</t>
  </si>
  <si>
    <t>06392358</t>
  </si>
  <si>
    <t>LAVIGNE</t>
  </si>
  <si>
    <t>06393137</t>
  </si>
  <si>
    <t>VEDRENNE</t>
  </si>
  <si>
    <t>06393352</t>
  </si>
  <si>
    <t>MACHEBOEUF</t>
  </si>
  <si>
    <t>Julie</t>
  </si>
  <si>
    <t>06395311</t>
  </si>
  <si>
    <t>CHALUS</t>
  </si>
  <si>
    <t>Yvan</t>
  </si>
  <si>
    <t>06396543</t>
  </si>
  <si>
    <t>PAILLOT-CHARDONAUX</t>
  </si>
  <si>
    <t>Sebastien</t>
  </si>
  <si>
    <t>06396731</t>
  </si>
  <si>
    <t>AIT-BRAHAM</t>
  </si>
  <si>
    <t>Yoan</t>
  </si>
  <si>
    <t>06396735</t>
  </si>
  <si>
    <t>PEILLAUD</t>
  </si>
  <si>
    <t>Charly</t>
  </si>
  <si>
    <t>06397551</t>
  </si>
  <si>
    <t>DUGOUR</t>
  </si>
  <si>
    <t>06397585</t>
  </si>
  <si>
    <t>HENRY</t>
  </si>
  <si>
    <t>Vincent</t>
  </si>
  <si>
    <t>06397718</t>
  </si>
  <si>
    <t>HAERTER</t>
  </si>
  <si>
    <t>Mike</t>
  </si>
  <si>
    <t>06397957</t>
  </si>
  <si>
    <t>HAEGEMAN</t>
  </si>
  <si>
    <t>06398204</t>
  </si>
  <si>
    <t>MEUNIER</t>
  </si>
  <si>
    <t>06398205</t>
  </si>
  <si>
    <t>JARRIER</t>
  </si>
  <si>
    <t>06398223</t>
  </si>
  <si>
    <t>TARAVANT</t>
  </si>
  <si>
    <t>Bastyen</t>
  </si>
  <si>
    <t>06398590</t>
  </si>
  <si>
    <t>FERNANDES</t>
  </si>
  <si>
    <t>06398716</t>
  </si>
  <si>
    <t>François</t>
  </si>
  <si>
    <t>06399108</t>
  </si>
  <si>
    <t>CARVALHO</t>
  </si>
  <si>
    <t>Florian</t>
  </si>
  <si>
    <t>06399435</t>
  </si>
  <si>
    <t>LEDIEU</t>
  </si>
  <si>
    <t>06399941</t>
  </si>
  <si>
    <t>LADENT</t>
  </si>
  <si>
    <t>Pierre-Henry</t>
  </si>
  <si>
    <t>06300175</t>
  </si>
  <si>
    <t>Cali</t>
  </si>
  <si>
    <t>06300552</t>
  </si>
  <si>
    <t>Jordan</t>
  </si>
  <si>
    <t>06300668</t>
  </si>
  <si>
    <t>FLAMBEAUX</t>
  </si>
  <si>
    <t>Sébastien</t>
  </si>
  <si>
    <t>06301420</t>
  </si>
  <si>
    <t>GOMES</t>
  </si>
  <si>
    <t>06301421</t>
  </si>
  <si>
    <t>MARSY</t>
  </si>
  <si>
    <t>06301422</t>
  </si>
  <si>
    <t>OUVRY</t>
  </si>
  <si>
    <t>Yannick</t>
  </si>
  <si>
    <t>06301778</t>
  </si>
  <si>
    <t>DEXARCIS</t>
  </si>
  <si>
    <t>06301780</t>
  </si>
  <si>
    <t>FREITAS</t>
  </si>
  <si>
    <t>06301967</t>
  </si>
  <si>
    <t>GAILLARD</t>
  </si>
  <si>
    <t>Roland</t>
  </si>
  <si>
    <t>06301969</t>
  </si>
  <si>
    <t>CLAVIERES</t>
  </si>
  <si>
    <t>06301970</t>
  </si>
  <si>
    <t>CAZE</t>
  </si>
  <si>
    <t>06302466</t>
  </si>
  <si>
    <t>06302467</t>
  </si>
  <si>
    <t>DESMOT</t>
  </si>
  <si>
    <t>06302468</t>
  </si>
  <si>
    <t>GRISEY</t>
  </si>
  <si>
    <t>Aurelien</t>
  </si>
  <si>
    <t>06302874</t>
  </si>
  <si>
    <t>06303289</t>
  </si>
  <si>
    <t>Youcef</t>
  </si>
  <si>
    <t>06303290</t>
  </si>
  <si>
    <t>06303291</t>
  </si>
  <si>
    <t>MILLION</t>
  </si>
  <si>
    <t>Alexis</t>
  </si>
  <si>
    <t>06303472</t>
  </si>
  <si>
    <t>GISSOT</t>
  </si>
  <si>
    <t>06303617</t>
  </si>
  <si>
    <t>Coralie</t>
  </si>
  <si>
    <t>06303871</t>
  </si>
  <si>
    <t>GOULAUX</t>
  </si>
  <si>
    <t>06304026</t>
  </si>
  <si>
    <t>PERRIER</t>
  </si>
  <si>
    <t>06304209</t>
  </si>
  <si>
    <t>Arthur</t>
  </si>
  <si>
    <t>06304210</t>
  </si>
  <si>
    <t>MARQUIS</t>
  </si>
  <si>
    <t>Yverick</t>
  </si>
  <si>
    <t>06304412</t>
  </si>
  <si>
    <t>LEYMARIE</t>
  </si>
  <si>
    <t>06304449</t>
  </si>
  <si>
    <t>HERNANDEZ</t>
  </si>
  <si>
    <t>Ema</t>
  </si>
  <si>
    <t>06304450</t>
  </si>
  <si>
    <t>PHILIPPE</t>
  </si>
  <si>
    <t>Esteban</t>
  </si>
  <si>
    <t>06304451</t>
  </si>
  <si>
    <t>06304482</t>
  </si>
  <si>
    <t>MAINIERI</t>
  </si>
  <si>
    <t>06304483</t>
  </si>
  <si>
    <t>VALLAS</t>
  </si>
  <si>
    <t>06304484</t>
  </si>
  <si>
    <t>Lydie</t>
  </si>
  <si>
    <t>06304510</t>
  </si>
  <si>
    <t>LAURENT</t>
  </si>
  <si>
    <t>06398335</t>
  </si>
  <si>
    <t>RODRIGUEZ</t>
  </si>
  <si>
    <t>Joacquim</t>
  </si>
  <si>
    <t>06398336</t>
  </si>
  <si>
    <t>06398340</t>
  </si>
  <si>
    <t>Isabelle</t>
  </si>
  <si>
    <t>06398341</t>
  </si>
  <si>
    <t>PERROT</t>
  </si>
  <si>
    <t>Claudine</t>
  </si>
  <si>
    <t>06398342</t>
  </si>
  <si>
    <t>GENEBRIER</t>
  </si>
  <si>
    <t>06398560</t>
  </si>
  <si>
    <t>BIGOURET</t>
  </si>
  <si>
    <t>Laetitia</t>
  </si>
  <si>
    <t>06301055</t>
  </si>
  <si>
    <t>GUILLAUME</t>
  </si>
  <si>
    <t>ST GENES CHAMPANELLE</t>
  </si>
  <si>
    <t>06301065</t>
  </si>
  <si>
    <t>PARISET</t>
  </si>
  <si>
    <t>06301067</t>
  </si>
  <si>
    <t>CHABANNES</t>
  </si>
  <si>
    <t>Lucien</t>
  </si>
  <si>
    <t>06301083</t>
  </si>
  <si>
    <t>ONDET</t>
  </si>
  <si>
    <t>06301119</t>
  </si>
  <si>
    <t>06302061</t>
  </si>
  <si>
    <t>MONDOR</t>
  </si>
  <si>
    <t>06302705</t>
  </si>
  <si>
    <t>TEYRASSE</t>
  </si>
  <si>
    <t>06303669</t>
  </si>
  <si>
    <t>CELARIER</t>
  </si>
  <si>
    <t>06383497</t>
  </si>
  <si>
    <t>CHARRIER</t>
  </si>
  <si>
    <t>06387653</t>
  </si>
  <si>
    <t>06392892</t>
  </si>
  <si>
    <t>VRAY</t>
  </si>
  <si>
    <t>06393703</t>
  </si>
  <si>
    <t>CHAUVE</t>
  </si>
  <si>
    <t>Stephane</t>
  </si>
  <si>
    <t>06395798</t>
  </si>
  <si>
    <t>DHUR</t>
  </si>
  <si>
    <t>06396496</t>
  </si>
  <si>
    <t>CRESPY</t>
  </si>
  <si>
    <t>06397439</t>
  </si>
  <si>
    <t>VIEIRA</t>
  </si>
  <si>
    <t>06397777</t>
  </si>
  <si>
    <t>COLAS</t>
  </si>
  <si>
    <t>06398197</t>
  </si>
  <si>
    <t>PLO</t>
  </si>
  <si>
    <t>06398736</t>
  </si>
  <si>
    <t>JEANNEL</t>
  </si>
  <si>
    <t>06398833</t>
  </si>
  <si>
    <t>Audrey</t>
  </si>
  <si>
    <t>06321787</t>
  </si>
  <si>
    <t>MANGOT</t>
  </si>
  <si>
    <t>Sara</t>
  </si>
  <si>
    <t>06372874</t>
  </si>
  <si>
    <t>BATILLIOT</t>
  </si>
  <si>
    <t>06300353</t>
  </si>
  <si>
    <t>LADEVIE</t>
  </si>
  <si>
    <t>06300407</t>
  </si>
  <si>
    <t>06300907</t>
  </si>
  <si>
    <t>Eliane</t>
  </si>
  <si>
    <t>06300909</t>
  </si>
  <si>
    <t>DE-FREITAS</t>
  </si>
  <si>
    <t>Manuel</t>
  </si>
  <si>
    <t>06301113</t>
  </si>
  <si>
    <t>MOLENAT</t>
  </si>
  <si>
    <t>Joel</t>
  </si>
  <si>
    <t>06301522</t>
  </si>
  <si>
    <t>06301643</t>
  </si>
  <si>
    <t>ROSA</t>
  </si>
  <si>
    <t>06301754</t>
  </si>
  <si>
    <t>MOULHADE</t>
  </si>
  <si>
    <t>Brice</t>
  </si>
  <si>
    <t>06301756</t>
  </si>
  <si>
    <t>LAUNOY</t>
  </si>
  <si>
    <t>06301757</t>
  </si>
  <si>
    <t>CHABROL</t>
  </si>
  <si>
    <t>Romain</t>
  </si>
  <si>
    <t>06301758</t>
  </si>
  <si>
    <t>CROIZET</t>
  </si>
  <si>
    <t>Denis-Michel</t>
  </si>
  <si>
    <t>06301759</t>
  </si>
  <si>
    <t>CHANTADUC</t>
  </si>
  <si>
    <t>Jacques-Francois</t>
  </si>
  <si>
    <t>06301760</t>
  </si>
  <si>
    <t>ESTEVENON-PLO</t>
  </si>
  <si>
    <t>Alexia</t>
  </si>
  <si>
    <t>06302318</t>
  </si>
  <si>
    <t>BABAULT</t>
  </si>
  <si>
    <t>06302453</t>
  </si>
  <si>
    <t>Sandy</t>
  </si>
  <si>
    <t>06302500</t>
  </si>
  <si>
    <t>BEST</t>
  </si>
  <si>
    <t>Samantha</t>
  </si>
  <si>
    <t>06302514</t>
  </si>
  <si>
    <t>THIBAULT</t>
  </si>
  <si>
    <t>06302709</t>
  </si>
  <si>
    <t>Manon</t>
  </si>
  <si>
    <t>06302712</t>
  </si>
  <si>
    <t>MONTERO</t>
  </si>
  <si>
    <t>Maria</t>
  </si>
  <si>
    <t>06303146</t>
  </si>
  <si>
    <t>GERENTON</t>
  </si>
  <si>
    <t>06303162</t>
  </si>
  <si>
    <t>BOYER</t>
  </si>
  <si>
    <t>06303324</t>
  </si>
  <si>
    <t>CARON</t>
  </si>
  <si>
    <t>06303511</t>
  </si>
  <si>
    <t>SALLAS</t>
  </si>
  <si>
    <t>06303684</t>
  </si>
  <si>
    <t>ARNAUD</t>
  </si>
  <si>
    <t>06303685</t>
  </si>
  <si>
    <t>MACIZO</t>
  </si>
  <si>
    <t>Noella</t>
  </si>
  <si>
    <t>06303686</t>
  </si>
  <si>
    <t>Kevin</t>
  </si>
  <si>
    <t>06304208</t>
  </si>
  <si>
    <t>GUILLIEN</t>
  </si>
  <si>
    <t>06304523</t>
  </si>
  <si>
    <t>06304524</t>
  </si>
  <si>
    <t>GATT</t>
  </si>
  <si>
    <t>06304525</t>
  </si>
  <si>
    <t>CELLERIER</t>
  </si>
  <si>
    <t>06304526</t>
  </si>
  <si>
    <t>ASTIER</t>
  </si>
  <si>
    <t>Aubin</t>
  </si>
  <si>
    <t>06398043</t>
  </si>
  <si>
    <t>VONO</t>
  </si>
  <si>
    <t>Karine</t>
  </si>
  <si>
    <t>06300344</t>
  </si>
  <si>
    <t>PEROL</t>
  </si>
  <si>
    <t>PET CISTERNES LA FORET</t>
  </si>
  <si>
    <t>06300346</t>
  </si>
  <si>
    <t>Cédric</t>
  </si>
  <si>
    <t>06384568</t>
  </si>
  <si>
    <t>GORSE</t>
  </si>
  <si>
    <t>06393391</t>
  </si>
  <si>
    <t>CHIROL</t>
  </si>
  <si>
    <t>Paul</t>
  </si>
  <si>
    <t>06396506</t>
  </si>
  <si>
    <t>FAURE</t>
  </si>
  <si>
    <t>06397150</t>
  </si>
  <si>
    <t>COURTADON</t>
  </si>
  <si>
    <t>Baptiste</t>
  </si>
  <si>
    <t>06398338</t>
  </si>
  <si>
    <t>SALLES</t>
  </si>
  <si>
    <t>Adrien</t>
  </si>
  <si>
    <t>06399793</t>
  </si>
  <si>
    <t>BALLOT</t>
  </si>
  <si>
    <t>06300906</t>
  </si>
  <si>
    <t>VILLEDIEU</t>
  </si>
  <si>
    <t>06301556</t>
  </si>
  <si>
    <t>TAUVERON</t>
  </si>
  <si>
    <t>Amélie</t>
  </si>
  <si>
    <t>06301557</t>
  </si>
  <si>
    <t>RENARD</t>
  </si>
  <si>
    <t>Marylene</t>
  </si>
  <si>
    <t>06301558</t>
  </si>
  <si>
    <t>TOURNADRE</t>
  </si>
  <si>
    <t>06301936</t>
  </si>
  <si>
    <t>Beatrice</t>
  </si>
  <si>
    <t>06301937</t>
  </si>
  <si>
    <t>VIOLLET</t>
  </si>
  <si>
    <t>06301938</t>
  </si>
  <si>
    <t>POUX</t>
  </si>
  <si>
    <t>Enzo</t>
  </si>
  <si>
    <t>06301939</t>
  </si>
  <si>
    <t>Antonin</t>
  </si>
  <si>
    <t>06303150</t>
  </si>
  <si>
    <t>DEBBAR</t>
  </si>
  <si>
    <t>06303152</t>
  </si>
  <si>
    <t>FEUILLADE</t>
  </si>
  <si>
    <t>06303153</t>
  </si>
  <si>
    <t>BORRO</t>
  </si>
  <si>
    <t>Cyrille</t>
  </si>
  <si>
    <t>06303156</t>
  </si>
  <si>
    <t>Andre</t>
  </si>
  <si>
    <t>06303157</t>
  </si>
  <si>
    <t>06303158</t>
  </si>
  <si>
    <t>AVICE</t>
  </si>
  <si>
    <t>Remi</t>
  </si>
  <si>
    <t>06304115</t>
  </si>
  <si>
    <t>06304117</t>
  </si>
  <si>
    <t>DESEMARD</t>
  </si>
  <si>
    <t>06304118</t>
  </si>
  <si>
    <t>RANCE</t>
  </si>
  <si>
    <t>06304119</t>
  </si>
  <si>
    <t>06304121</t>
  </si>
  <si>
    <t>GUILLOT</t>
  </si>
  <si>
    <t>Mélanie</t>
  </si>
  <si>
    <t>06304125</t>
  </si>
  <si>
    <t>CHANUT</t>
  </si>
  <si>
    <t>Emilie</t>
  </si>
  <si>
    <t>06304126</t>
  </si>
  <si>
    <t>Alice</t>
  </si>
  <si>
    <t>06304127</t>
  </si>
  <si>
    <t>VIDAL</t>
  </si>
  <si>
    <t>Anaïs</t>
  </si>
  <si>
    <t>06304300</t>
  </si>
  <si>
    <t>BARRA</t>
  </si>
  <si>
    <t>06398601</t>
  </si>
  <si>
    <t>06398607</t>
  </si>
  <si>
    <t>06398608</t>
  </si>
  <si>
    <t>Marie-France</t>
  </si>
  <si>
    <t>06303355</t>
  </si>
  <si>
    <t>EL-MEJDOUB</t>
  </si>
  <si>
    <t>Mohamed</t>
  </si>
  <si>
    <t>OLBY PETANQUE</t>
  </si>
  <si>
    <t>06393430</t>
  </si>
  <si>
    <t>SOUSA</t>
  </si>
  <si>
    <t>Frédéric</t>
  </si>
  <si>
    <t>06398563</t>
  </si>
  <si>
    <t>GOLEBIEWSKI</t>
  </si>
  <si>
    <t>Arnaud</t>
  </si>
  <si>
    <t>06399847</t>
  </si>
  <si>
    <t>CHAUVARD</t>
  </si>
  <si>
    <t>06303149</t>
  </si>
  <si>
    <t>DUMAS</t>
  </si>
  <si>
    <t>Nelio</t>
  </si>
  <si>
    <t>06303473</t>
  </si>
  <si>
    <t>MEILLEROUX</t>
  </si>
  <si>
    <t>06303474</t>
  </si>
  <si>
    <t>06303475</t>
  </si>
  <si>
    <t>MEGEMONT</t>
  </si>
  <si>
    <t>06303985</t>
  </si>
  <si>
    <t>FIDURKO</t>
  </si>
  <si>
    <t>06304041</t>
  </si>
  <si>
    <t>06304042</t>
  </si>
  <si>
    <t>06304043</t>
  </si>
  <si>
    <t>06304055</t>
  </si>
  <si>
    <t>GROSLIERE</t>
  </si>
  <si>
    <t>Claire</t>
  </si>
  <si>
    <t>06304057</t>
  </si>
  <si>
    <t>MANLHIOT</t>
  </si>
  <si>
    <t>William</t>
  </si>
  <si>
    <t>06304060</t>
  </si>
  <si>
    <t>MEGE</t>
  </si>
  <si>
    <t>Gregory</t>
  </si>
  <si>
    <t>06304063</t>
  </si>
  <si>
    <t>PELENC</t>
  </si>
  <si>
    <t>06304064</t>
  </si>
  <si>
    <t>FAUCHER</t>
  </si>
  <si>
    <t>06304065</t>
  </si>
  <si>
    <t>06304066</t>
  </si>
  <si>
    <t>06304067</t>
  </si>
  <si>
    <t>ROSETTE</t>
  </si>
  <si>
    <t>Anthony</t>
  </si>
  <si>
    <t>06304068</t>
  </si>
  <si>
    <t>Marie-Claude</t>
  </si>
  <si>
    <t>06304069</t>
  </si>
  <si>
    <t>PIGNARD</t>
  </si>
  <si>
    <t>06304070</t>
  </si>
  <si>
    <t>PLANCHAT</t>
  </si>
  <si>
    <t>06304071</t>
  </si>
  <si>
    <t>RIQUE</t>
  </si>
  <si>
    <t>Patricia</t>
  </si>
  <si>
    <t>06304072</t>
  </si>
  <si>
    <t>06304073</t>
  </si>
  <si>
    <t>06304079</t>
  </si>
  <si>
    <t>VITIELLO</t>
  </si>
  <si>
    <t>Benoît</t>
  </si>
  <si>
    <t>06304080</t>
  </si>
  <si>
    <t>Clément</t>
  </si>
  <si>
    <t>06304220</t>
  </si>
  <si>
    <t>MENDO</t>
  </si>
  <si>
    <t>Umberto</t>
  </si>
  <si>
    <t>06304354</t>
  </si>
  <si>
    <t>06398573</t>
  </si>
  <si>
    <t>GIL</t>
  </si>
  <si>
    <t>06398575</t>
  </si>
  <si>
    <t>ROQUES</t>
  </si>
  <si>
    <t>06398576</t>
  </si>
  <si>
    <t>POUYET</t>
  </si>
  <si>
    <t>06398579</t>
  </si>
  <si>
    <t>FLANDIN</t>
  </si>
  <si>
    <t>Régine</t>
  </si>
  <si>
    <t>06398580</t>
  </si>
  <si>
    <t>06398581</t>
  </si>
  <si>
    <t>Carine</t>
  </si>
  <si>
    <t>00324900</t>
  </si>
  <si>
    <t>RAOUX</t>
  </si>
  <si>
    <t>BUT PUY ST GULMIER</t>
  </si>
  <si>
    <t>06317859</t>
  </si>
  <si>
    <t>06319181</t>
  </si>
  <si>
    <t>OLEOTTO</t>
  </si>
  <si>
    <t>06321005</t>
  </si>
  <si>
    <t>06383671</t>
  </si>
  <si>
    <t>PRUGNARD</t>
  </si>
  <si>
    <t>06388579</t>
  </si>
  <si>
    <t>MOUNAUD</t>
  </si>
  <si>
    <t>06388581</t>
  </si>
  <si>
    <t>ROUGHEOL</t>
  </si>
  <si>
    <t>Damien</t>
  </si>
  <si>
    <t>06389931</t>
  </si>
  <si>
    <t>Jerome</t>
  </si>
  <si>
    <t>06390761</t>
  </si>
  <si>
    <t>Nadia</t>
  </si>
  <si>
    <t>06394154</t>
  </si>
  <si>
    <t>06394217</t>
  </si>
  <si>
    <t>SALA</t>
  </si>
  <si>
    <t>Bruno</t>
  </si>
  <si>
    <t>06394443</t>
  </si>
  <si>
    <t>06398315</t>
  </si>
  <si>
    <t>FLORES</t>
  </si>
  <si>
    <t>Jean-Charles</t>
  </si>
  <si>
    <t>06398870</t>
  </si>
  <si>
    <t>CHANTELAUZE</t>
  </si>
  <si>
    <t>06300501</t>
  </si>
  <si>
    <t>MARLET</t>
  </si>
  <si>
    <t>06300803</t>
  </si>
  <si>
    <t>Romane</t>
  </si>
  <si>
    <t>06300857</t>
  </si>
  <si>
    <t>QUEYRIAUX</t>
  </si>
  <si>
    <t>06300926</t>
  </si>
  <si>
    <t>06301087</t>
  </si>
  <si>
    <t>DALLA-ZANNA</t>
  </si>
  <si>
    <t>Loic</t>
  </si>
  <si>
    <t>06301088</t>
  </si>
  <si>
    <t>THOMAS</t>
  </si>
  <si>
    <t>06301427</t>
  </si>
  <si>
    <t>COHENDY</t>
  </si>
  <si>
    <t>06303594</t>
  </si>
  <si>
    <t>CEYSSAT</t>
  </si>
  <si>
    <t>06303595</t>
  </si>
  <si>
    <t>SOUCHAL</t>
  </si>
  <si>
    <t>Samuel</t>
  </si>
  <si>
    <t>06303747</t>
  </si>
  <si>
    <t>HAZEBROUCQ</t>
  </si>
  <si>
    <t>Céline</t>
  </si>
  <si>
    <t>06304276</t>
  </si>
  <si>
    <t>BEAULIEU</t>
  </si>
  <si>
    <t>06304277</t>
  </si>
  <si>
    <t>ZAUGG</t>
  </si>
  <si>
    <t>06398096</t>
  </si>
  <si>
    <t>MIRANDA</t>
  </si>
  <si>
    <t>Ethan</t>
  </si>
  <si>
    <t>06398102</t>
  </si>
  <si>
    <t>Aurelie</t>
  </si>
  <si>
    <t>06398107</t>
  </si>
  <si>
    <t>Luca</t>
  </si>
  <si>
    <t>06398108</t>
  </si>
  <si>
    <t>Mathys</t>
  </si>
  <si>
    <t>02350447</t>
  </si>
  <si>
    <t>PASSELAIGUE</t>
  </si>
  <si>
    <t>Laurent</t>
  </si>
  <si>
    <t>PETANQUE GOUTELLOISE</t>
  </si>
  <si>
    <t>06300294</t>
  </si>
  <si>
    <t>06300298</t>
  </si>
  <si>
    <t>ANJUBAULT</t>
  </si>
  <si>
    <t>06312707</t>
  </si>
  <si>
    <t>BARDOT</t>
  </si>
  <si>
    <t>Stéphanie</t>
  </si>
  <si>
    <t>06318811</t>
  </si>
  <si>
    <t>DEVAL</t>
  </si>
  <si>
    <t>06388097</t>
  </si>
  <si>
    <t>BOUDET</t>
  </si>
  <si>
    <t>06389527</t>
  </si>
  <si>
    <t>CLUZEL</t>
  </si>
  <si>
    <t>06389719</t>
  </si>
  <si>
    <t>BASCOBERT</t>
  </si>
  <si>
    <t>Loriane</t>
  </si>
  <si>
    <t>06394166</t>
  </si>
  <si>
    <t>POURTIER</t>
  </si>
  <si>
    <t>06394185</t>
  </si>
  <si>
    <t>PERE</t>
  </si>
  <si>
    <t>06394245</t>
  </si>
  <si>
    <t>06394281</t>
  </si>
  <si>
    <t>WALSH</t>
  </si>
  <si>
    <t>Damian</t>
  </si>
  <si>
    <t>06395781</t>
  </si>
  <si>
    <t>PEYRARD</t>
  </si>
  <si>
    <t>06396026</t>
  </si>
  <si>
    <t>06396699</t>
  </si>
  <si>
    <t>06397036</t>
  </si>
  <si>
    <t>Mael</t>
  </si>
  <si>
    <t>06397059</t>
  </si>
  <si>
    <t>BORGHETTO</t>
  </si>
  <si>
    <t>06397094</t>
  </si>
  <si>
    <t>Francoise</t>
  </si>
  <si>
    <t>06397139</t>
  </si>
  <si>
    <t>Tom</t>
  </si>
  <si>
    <t>06398304</t>
  </si>
  <si>
    <t>Dimitri</t>
  </si>
  <si>
    <t>06398373</t>
  </si>
  <si>
    <t>Mathilde</t>
  </si>
  <si>
    <t>06399083</t>
  </si>
  <si>
    <t>GIRAUD</t>
  </si>
  <si>
    <t>Pierrick</t>
  </si>
  <si>
    <t>06399159</t>
  </si>
  <si>
    <t>Melina</t>
  </si>
  <si>
    <t>06399861</t>
  </si>
  <si>
    <t>06300597</t>
  </si>
  <si>
    <t>SENETAIRE</t>
  </si>
  <si>
    <t>06300598</t>
  </si>
  <si>
    <t>GILLET</t>
  </si>
  <si>
    <t>Ghislaine</t>
  </si>
  <si>
    <t>06301611</t>
  </si>
  <si>
    <t>MURIN</t>
  </si>
  <si>
    <t>Corinne</t>
  </si>
  <si>
    <t>02353492</t>
  </si>
  <si>
    <t>RIVET</t>
  </si>
  <si>
    <t>06302132</t>
  </si>
  <si>
    <t>COURDILLE</t>
  </si>
  <si>
    <t>Sandra</t>
  </si>
  <si>
    <t>06302302</t>
  </si>
  <si>
    <t>GATHIER</t>
  </si>
  <si>
    <t>06303308</t>
  </si>
  <si>
    <t>BREDECHE</t>
  </si>
  <si>
    <t>Thomas</t>
  </si>
  <si>
    <t>06303335</t>
  </si>
  <si>
    <t>Adeline</t>
  </si>
  <si>
    <t>06303547</t>
  </si>
  <si>
    <t>Hugo</t>
  </si>
  <si>
    <t>06398642</t>
  </si>
  <si>
    <t>MICHEL</t>
  </si>
  <si>
    <t>06398643</t>
  </si>
  <si>
    <t>BACHARD</t>
  </si>
  <si>
    <t>06300213</t>
  </si>
  <si>
    <t>SEPCHAT</t>
  </si>
  <si>
    <t>MONT  DORE PETANQUE</t>
  </si>
  <si>
    <t>06386934</t>
  </si>
  <si>
    <t>CHATARD</t>
  </si>
  <si>
    <t>Emmanuel</t>
  </si>
  <si>
    <t>06388860</t>
  </si>
  <si>
    <t>06388969</t>
  </si>
  <si>
    <t>06391232</t>
  </si>
  <si>
    <t>ARAGON</t>
  </si>
  <si>
    <t>06392352</t>
  </si>
  <si>
    <t>06397070</t>
  </si>
  <si>
    <t>POURTY</t>
  </si>
  <si>
    <t>06397708</t>
  </si>
  <si>
    <t>CHAILLOU</t>
  </si>
  <si>
    <t>06398434</t>
  </si>
  <si>
    <t>FOURTIN</t>
  </si>
  <si>
    <t>Delphine</t>
  </si>
  <si>
    <t>06398439</t>
  </si>
  <si>
    <t>MEDEIROS</t>
  </si>
  <si>
    <t>Nelson</t>
  </si>
  <si>
    <t>06399860</t>
  </si>
  <si>
    <t>06300673</t>
  </si>
  <si>
    <t>FILIQUIER</t>
  </si>
  <si>
    <t>06302032</t>
  </si>
  <si>
    <t>GOUTAIN</t>
  </si>
  <si>
    <t>06303242</t>
  </si>
  <si>
    <t>VERGNOL</t>
  </si>
  <si>
    <t>06304141</t>
  </si>
  <si>
    <t>SOLELIS</t>
  </si>
  <si>
    <t>06304147</t>
  </si>
  <si>
    <t>MARACHE</t>
  </si>
  <si>
    <t>06398630</t>
  </si>
  <si>
    <t>BESSAC</t>
  </si>
  <si>
    <t>06398632</t>
  </si>
  <si>
    <t>JANY</t>
  </si>
  <si>
    <t>02350442</t>
  </si>
  <si>
    <t>LEPINE</t>
  </si>
  <si>
    <t>LA BOULE PONTAUMUROISE</t>
  </si>
  <si>
    <t>06381681</t>
  </si>
  <si>
    <t>TAUPIN</t>
  </si>
  <si>
    <t>06395257</t>
  </si>
  <si>
    <t>BERNARD</t>
  </si>
  <si>
    <t>06395780</t>
  </si>
  <si>
    <t>Virginie</t>
  </si>
  <si>
    <t>06396065</t>
  </si>
  <si>
    <t>DUMONTET</t>
  </si>
  <si>
    <t>06396230</t>
  </si>
  <si>
    <t>ROFFET</t>
  </si>
  <si>
    <t>06398454</t>
  </si>
  <si>
    <t>06398544</t>
  </si>
  <si>
    <t>JASSE</t>
  </si>
  <si>
    <t>06399465</t>
  </si>
  <si>
    <t>CHAZOT</t>
  </si>
  <si>
    <t>Marie-Noëlle</t>
  </si>
  <si>
    <t>06301850</t>
  </si>
  <si>
    <t>BRASSIER</t>
  </si>
  <si>
    <t>06303142</t>
  </si>
  <si>
    <t>TROUILLET</t>
  </si>
  <si>
    <t>06303143</t>
  </si>
  <si>
    <t>LABAS</t>
  </si>
  <si>
    <t>Nadine</t>
  </si>
  <si>
    <t>06303835</t>
  </si>
  <si>
    <t>JOUAULT</t>
  </si>
  <si>
    <t>Aurélien</t>
  </si>
  <si>
    <t>06303836</t>
  </si>
  <si>
    <t>06303837</t>
  </si>
  <si>
    <t>Marie-Pierre</t>
  </si>
  <si>
    <t>06303838</t>
  </si>
  <si>
    <t>CHEMINADE</t>
  </si>
  <si>
    <t>Mikaël</t>
  </si>
  <si>
    <t>06398464</t>
  </si>
  <si>
    <t>CAPUTI</t>
  </si>
  <si>
    <t>06398466</t>
  </si>
  <si>
    <t>ROBIN</t>
  </si>
  <si>
    <t>06398467</t>
  </si>
  <si>
    <t>DE-BELS</t>
  </si>
  <si>
    <t>Emmanuelle</t>
  </si>
  <si>
    <t>04233887</t>
  </si>
  <si>
    <t>MERCIER</t>
  </si>
  <si>
    <t>PET CHAPDES BEAUFORT</t>
  </si>
  <si>
    <t>06300279</t>
  </si>
  <si>
    <t>MANARANCHE</t>
  </si>
  <si>
    <t>06300291</t>
  </si>
  <si>
    <t>PUCHOL</t>
  </si>
  <si>
    <t>06318328</t>
  </si>
  <si>
    <t>FORESTIER</t>
  </si>
  <si>
    <t>06318334</t>
  </si>
  <si>
    <t>06318338</t>
  </si>
  <si>
    <t>06318343</t>
  </si>
  <si>
    <t>06318798</t>
  </si>
  <si>
    <t>COULAUDON</t>
  </si>
  <si>
    <t>06319449</t>
  </si>
  <si>
    <t>CHABORY</t>
  </si>
  <si>
    <t>06386953</t>
  </si>
  <si>
    <t>VENON</t>
  </si>
  <si>
    <t>Jean-Christophe</t>
  </si>
  <si>
    <t>06387641</t>
  </si>
  <si>
    <t>BRUGIERE</t>
  </si>
  <si>
    <t>06393351</t>
  </si>
  <si>
    <t>06395574</t>
  </si>
  <si>
    <t>FOURNIER</t>
  </si>
  <si>
    <t>06395792</t>
  </si>
  <si>
    <t>BESACIER</t>
  </si>
  <si>
    <t>Jérome</t>
  </si>
  <si>
    <t>06395991</t>
  </si>
  <si>
    <t>PELISSIER</t>
  </si>
  <si>
    <t>06396096</t>
  </si>
  <si>
    <t>SERANGE</t>
  </si>
  <si>
    <t>06396562</t>
  </si>
  <si>
    <t>ANDREONI</t>
  </si>
  <si>
    <t>Stéphane</t>
  </si>
  <si>
    <t>06396822</t>
  </si>
  <si>
    <t>MEYZONNIER</t>
  </si>
  <si>
    <t>06397087</t>
  </si>
  <si>
    <t>CARSANA</t>
  </si>
  <si>
    <t>Jeremy</t>
  </si>
  <si>
    <t>06397606</t>
  </si>
  <si>
    <t>GILLES</t>
  </si>
  <si>
    <t>Florence</t>
  </si>
  <si>
    <t>06397620</t>
  </si>
  <si>
    <t>GAUCHET</t>
  </si>
  <si>
    <t>06397635</t>
  </si>
  <si>
    <t>COSTE</t>
  </si>
  <si>
    <t>06397687</t>
  </si>
  <si>
    <t>GHILARDI</t>
  </si>
  <si>
    <t>06397750</t>
  </si>
  <si>
    <t>PECOUL</t>
  </si>
  <si>
    <t>06399129</t>
  </si>
  <si>
    <t>ROUSSIGNOL</t>
  </si>
  <si>
    <t>06389468</t>
  </si>
  <si>
    <t>DESTABLE</t>
  </si>
  <si>
    <t>Jean-Sebastien</t>
  </si>
  <si>
    <t>06300527</t>
  </si>
  <si>
    <t>Louison</t>
  </si>
  <si>
    <t>06301003</t>
  </si>
  <si>
    <t>Jeanine</t>
  </si>
  <si>
    <t>06301652</t>
  </si>
  <si>
    <t>NOMY</t>
  </si>
  <si>
    <t>Joelle</t>
  </si>
  <si>
    <t>06302508</t>
  </si>
  <si>
    <t>CHEFDEVILLE</t>
  </si>
  <si>
    <t>06302509</t>
  </si>
  <si>
    <t>BOUSSET</t>
  </si>
  <si>
    <t>06302510</t>
  </si>
  <si>
    <t>CHAPUT</t>
  </si>
  <si>
    <t>06302513</t>
  </si>
  <si>
    <t>06302535</t>
  </si>
  <si>
    <t>BAPTISTA</t>
  </si>
  <si>
    <t>Celestin</t>
  </si>
  <si>
    <t>U</t>
  </si>
  <si>
    <t>06303315</t>
  </si>
  <si>
    <t>DA-FONSECA</t>
  </si>
  <si>
    <t>06304558</t>
  </si>
  <si>
    <t>JUSTE</t>
  </si>
  <si>
    <t>06304559</t>
  </si>
  <si>
    <t>MERLE</t>
  </si>
  <si>
    <t>01373161</t>
  </si>
  <si>
    <t>POLLIO</t>
  </si>
  <si>
    <t>SANCY ARTENSE PETANQUE</t>
  </si>
  <si>
    <t>01911037</t>
  </si>
  <si>
    <t>TREINS</t>
  </si>
  <si>
    <t>Boris</t>
  </si>
  <si>
    <t>06300132</t>
  </si>
  <si>
    <t>06300134</t>
  </si>
  <si>
    <t>06300433</t>
  </si>
  <si>
    <t>LACHAIZE</t>
  </si>
  <si>
    <t>06317258</t>
  </si>
  <si>
    <t>06390146</t>
  </si>
  <si>
    <t>BOUDON</t>
  </si>
  <si>
    <t>06390920</t>
  </si>
  <si>
    <t>06391369</t>
  </si>
  <si>
    <t>Martial</t>
  </si>
  <si>
    <t>06392077</t>
  </si>
  <si>
    <t>06393334</t>
  </si>
  <si>
    <t>JUILLARD</t>
  </si>
  <si>
    <t>06394346</t>
  </si>
  <si>
    <t>06395958</t>
  </si>
  <si>
    <t>RABIAN</t>
  </si>
  <si>
    <t>Ludovic</t>
  </si>
  <si>
    <t>06398306</t>
  </si>
  <si>
    <t>Andre-Michel</t>
  </si>
  <si>
    <t>07307330</t>
  </si>
  <si>
    <t>VOISIN</t>
  </si>
  <si>
    <t>06300681</t>
  </si>
  <si>
    <t>MAMPON</t>
  </si>
  <si>
    <t>06301139</t>
  </si>
  <si>
    <t>PAPON</t>
  </si>
  <si>
    <t>06301141</t>
  </si>
  <si>
    <t>06301143</t>
  </si>
  <si>
    <t>06301338</t>
  </si>
  <si>
    <t>Victor</t>
  </si>
  <si>
    <t>06301339</t>
  </si>
  <si>
    <t>06301477</t>
  </si>
  <si>
    <t>DAUPHIN</t>
  </si>
  <si>
    <t>06302235</t>
  </si>
  <si>
    <t>06302292</t>
  </si>
  <si>
    <t>BERTHELOT</t>
  </si>
  <si>
    <t>06302293</t>
  </si>
  <si>
    <t>Fabrice</t>
  </si>
  <si>
    <t>06302294</t>
  </si>
  <si>
    <t>06302496</t>
  </si>
  <si>
    <t>GANDEBOEUF</t>
  </si>
  <si>
    <t>06302983</t>
  </si>
  <si>
    <t>HEBERT</t>
  </si>
  <si>
    <t>06303331</t>
  </si>
  <si>
    <t>THEVENET</t>
  </si>
  <si>
    <t>06303537</t>
  </si>
  <si>
    <t>RANVIER</t>
  </si>
  <si>
    <t>Elise</t>
  </si>
  <si>
    <t>06303540</t>
  </si>
  <si>
    <t>Flavy</t>
  </si>
  <si>
    <t>06303885</t>
  </si>
  <si>
    <t>COTTE</t>
  </si>
  <si>
    <t>Fréderick</t>
  </si>
  <si>
    <t>06303886</t>
  </si>
  <si>
    <t>MONTEIL</t>
  </si>
  <si>
    <t>Fernand</t>
  </si>
  <si>
    <t>06304301</t>
  </si>
  <si>
    <t>COHANDON</t>
  </si>
  <si>
    <t>Nathan</t>
  </si>
  <si>
    <t>06304426</t>
  </si>
  <si>
    <t>MEURGE</t>
  </si>
  <si>
    <t>Yanis</t>
  </si>
  <si>
    <t>06304427</t>
  </si>
  <si>
    <t>Matias</t>
  </si>
  <si>
    <t>06304428</t>
  </si>
  <si>
    <t>MURAT</t>
  </si>
  <si>
    <t>Yohan</t>
  </si>
  <si>
    <t>06304470</t>
  </si>
  <si>
    <t>06304602</t>
  </si>
  <si>
    <t>06398184</t>
  </si>
  <si>
    <t>GOUTTENOIRE</t>
  </si>
  <si>
    <t>Tristan</t>
  </si>
  <si>
    <t>06398487</t>
  </si>
  <si>
    <t>FEREYROLLES</t>
  </si>
  <si>
    <t>01511384</t>
  </si>
  <si>
    <t>TIVELET</t>
  </si>
  <si>
    <t>PETANQUE DES BUGHES</t>
  </si>
  <si>
    <t>06301412</t>
  </si>
  <si>
    <t>OLIVIER</t>
  </si>
  <si>
    <t>06301645</t>
  </si>
  <si>
    <t>MAGE</t>
  </si>
  <si>
    <t>06304614</t>
  </si>
  <si>
    <t>MOULIN</t>
  </si>
  <si>
    <t>06313002</t>
  </si>
  <si>
    <t>SZYMANSKI</t>
  </si>
  <si>
    <t>06383989</t>
  </si>
  <si>
    <t>LAURADOUX</t>
  </si>
  <si>
    <t>06392526</t>
  </si>
  <si>
    <t>VIDEIRA</t>
  </si>
  <si>
    <t>Antonio</t>
  </si>
  <si>
    <t>E</t>
  </si>
  <si>
    <t>06392527</t>
  </si>
  <si>
    <t>LOURENCO</t>
  </si>
  <si>
    <t>Vicente</t>
  </si>
  <si>
    <t>06393382</t>
  </si>
  <si>
    <t>CHAPELLE</t>
  </si>
  <si>
    <t>Aimé</t>
  </si>
  <si>
    <t>06393865</t>
  </si>
  <si>
    <t>MOINARD</t>
  </si>
  <si>
    <t>06393996</t>
  </si>
  <si>
    <t>ZAFRAN</t>
  </si>
  <si>
    <t>06394388</t>
  </si>
  <si>
    <t>FARINA</t>
  </si>
  <si>
    <t>06395578</t>
  </si>
  <si>
    <t>VILLECOURT</t>
  </si>
  <si>
    <t>06396088</t>
  </si>
  <si>
    <t>PEREIRA</t>
  </si>
  <si>
    <t>06397243</t>
  </si>
  <si>
    <t>BOURDIER</t>
  </si>
  <si>
    <t>06397435</t>
  </si>
  <si>
    <t>MESTRE</t>
  </si>
  <si>
    <t>Jacky</t>
  </si>
  <si>
    <t>06398546</t>
  </si>
  <si>
    <t>MACIA</t>
  </si>
  <si>
    <t>Jean-Marie</t>
  </si>
  <si>
    <t>06398649</t>
  </si>
  <si>
    <t>MAILLOT</t>
  </si>
  <si>
    <t>06399103</t>
  </si>
  <si>
    <t>MARSOLAT</t>
  </si>
  <si>
    <t>06373588</t>
  </si>
  <si>
    <t>DEROUICHE</t>
  </si>
  <si>
    <t>Taher</t>
  </si>
  <si>
    <t>06399575</t>
  </si>
  <si>
    <t>RODDE</t>
  </si>
  <si>
    <t>06399604</t>
  </si>
  <si>
    <t>Roselyne</t>
  </si>
  <si>
    <t>06399784</t>
  </si>
  <si>
    <t>SMAGGHE</t>
  </si>
  <si>
    <t>06301062</t>
  </si>
  <si>
    <t>VALLON</t>
  </si>
  <si>
    <t>06301508</t>
  </si>
  <si>
    <t>MASSEBOEUF</t>
  </si>
  <si>
    <t>06302597</t>
  </si>
  <si>
    <t>ARBRE</t>
  </si>
  <si>
    <t>06302599</t>
  </si>
  <si>
    <t>CAUSSE</t>
  </si>
  <si>
    <t>06303905</t>
  </si>
  <si>
    <t>JUIF</t>
  </si>
  <si>
    <t>06303907</t>
  </si>
  <si>
    <t>Jocelyne</t>
  </si>
  <si>
    <t>06303962</t>
  </si>
  <si>
    <t>CHEVALIER</t>
  </si>
  <si>
    <t>Annabel</t>
  </si>
  <si>
    <t>06303963</t>
  </si>
  <si>
    <t>06398474</t>
  </si>
  <si>
    <t>MURATEL</t>
  </si>
  <si>
    <t>06398475</t>
  </si>
  <si>
    <t>DARLES</t>
  </si>
  <si>
    <t>Nicole</t>
  </si>
  <si>
    <t>06398536</t>
  </si>
  <si>
    <t>MARCHE</t>
  </si>
  <si>
    <t>Huguette</t>
  </si>
  <si>
    <t>06398538</t>
  </si>
  <si>
    <t>PATER</t>
  </si>
  <si>
    <t>Séverine</t>
  </si>
  <si>
    <t>01513477</t>
  </si>
  <si>
    <t>Remy</t>
  </si>
  <si>
    <t>CERCLE SPORT PETANQUE CHAMALIERES</t>
  </si>
  <si>
    <t>02301091</t>
  </si>
  <si>
    <t>HAIRABETIAN</t>
  </si>
  <si>
    <t>03425075</t>
  </si>
  <si>
    <t>ARASA</t>
  </si>
  <si>
    <t>06301968</t>
  </si>
  <si>
    <t>VIANNE</t>
  </si>
  <si>
    <t>06302030</t>
  </si>
  <si>
    <t>GOUDOUNEIX</t>
  </si>
  <si>
    <t>06303665</t>
  </si>
  <si>
    <t>GAUTHIER</t>
  </si>
  <si>
    <t>06305198</t>
  </si>
  <si>
    <t>BLANCARD</t>
  </si>
  <si>
    <t>06306168</t>
  </si>
  <si>
    <t>DUGAST</t>
  </si>
  <si>
    <t>06306250</t>
  </si>
  <si>
    <t>ANTUNES</t>
  </si>
  <si>
    <t>Francisco</t>
  </si>
  <si>
    <t>06306291</t>
  </si>
  <si>
    <t>NAPIERALA</t>
  </si>
  <si>
    <t>06306914</t>
  </si>
  <si>
    <t>SOMARUGA</t>
  </si>
  <si>
    <t>06307104</t>
  </si>
  <si>
    <t>JAYAT</t>
  </si>
  <si>
    <t>06308658</t>
  </si>
  <si>
    <t>MALLET</t>
  </si>
  <si>
    <t>Gilbert</t>
  </si>
  <si>
    <t>06315548</t>
  </si>
  <si>
    <t>DANIEL</t>
  </si>
  <si>
    <t>06318787</t>
  </si>
  <si>
    <t>06319724</t>
  </si>
  <si>
    <t>06321162</t>
  </si>
  <si>
    <t>GOURCY</t>
  </si>
  <si>
    <t>06321496</t>
  </si>
  <si>
    <t>PORTEFAIX</t>
  </si>
  <si>
    <t>06321937</t>
  </si>
  <si>
    <t>SOULEYRE</t>
  </si>
  <si>
    <t>06382259</t>
  </si>
  <si>
    <t>JALICON</t>
  </si>
  <si>
    <t>06383400</t>
  </si>
  <si>
    <t>BARGE</t>
  </si>
  <si>
    <t>06383549</t>
  </si>
  <si>
    <t>BEAUDIER</t>
  </si>
  <si>
    <t>Billy</t>
  </si>
  <si>
    <t>06384867</t>
  </si>
  <si>
    <t>BUONOCORE</t>
  </si>
  <si>
    <t>Angelo</t>
  </si>
  <si>
    <t>06386640</t>
  </si>
  <si>
    <t>06390485</t>
  </si>
  <si>
    <t>LACROIX</t>
  </si>
  <si>
    <t>Tony</t>
  </si>
  <si>
    <t>06390719</t>
  </si>
  <si>
    <t>06390936</t>
  </si>
  <si>
    <t>Moise</t>
  </si>
  <si>
    <t>06392784</t>
  </si>
  <si>
    <t>QUINONERO</t>
  </si>
  <si>
    <t>Valerie</t>
  </si>
  <si>
    <t>06394675</t>
  </si>
  <si>
    <t>LACLEE</t>
  </si>
  <si>
    <t>06394796</t>
  </si>
  <si>
    <t>BELLAZZI</t>
  </si>
  <si>
    <t>06394897</t>
  </si>
  <si>
    <t>CUSSATLEGRAS</t>
  </si>
  <si>
    <t>06395153</t>
  </si>
  <si>
    <t>ALARCON</t>
  </si>
  <si>
    <t>06395904</t>
  </si>
  <si>
    <t>HUGON</t>
  </si>
  <si>
    <t>Noémie</t>
  </si>
  <si>
    <t>06396253</t>
  </si>
  <si>
    <t>AGIER</t>
  </si>
  <si>
    <t>Jacqueline</t>
  </si>
  <si>
    <t>06396319</t>
  </si>
  <si>
    <t>BAL</t>
  </si>
  <si>
    <t>Madeleine</t>
  </si>
  <si>
    <t>06396619</t>
  </si>
  <si>
    <t>GUEMON</t>
  </si>
  <si>
    <t>Justine</t>
  </si>
  <si>
    <t>06397155</t>
  </si>
  <si>
    <t>RICHER</t>
  </si>
  <si>
    <t>06397195</t>
  </si>
  <si>
    <t>CAILLAT</t>
  </si>
  <si>
    <t>06397522</t>
  </si>
  <si>
    <t>NOIZET</t>
  </si>
  <si>
    <t>06397590</t>
  </si>
  <si>
    <t>06397768</t>
  </si>
  <si>
    <t>Marie-Noelle</t>
  </si>
  <si>
    <t>06397981</t>
  </si>
  <si>
    <t>NUNES</t>
  </si>
  <si>
    <t>Orlando</t>
  </si>
  <si>
    <t>06398353</t>
  </si>
  <si>
    <t>LAMARTINE</t>
  </si>
  <si>
    <t>Lucie</t>
  </si>
  <si>
    <t>06399091</t>
  </si>
  <si>
    <t>06399142</t>
  </si>
  <si>
    <t>BOUYON</t>
  </si>
  <si>
    <t>Laurence</t>
  </si>
  <si>
    <t>06399143</t>
  </si>
  <si>
    <t>06399373</t>
  </si>
  <si>
    <t>MARTINEZ</t>
  </si>
  <si>
    <t>06924725</t>
  </si>
  <si>
    <t>REBERGUE</t>
  </si>
  <si>
    <t>07518787</t>
  </si>
  <si>
    <t>GANDILHON</t>
  </si>
  <si>
    <t>08513444</t>
  </si>
  <si>
    <t>CHAIX</t>
  </si>
  <si>
    <t>08708018</t>
  </si>
  <si>
    <t>ROUGIER</t>
  </si>
  <si>
    <t>09003023</t>
  </si>
  <si>
    <t>ESPINOSA</t>
  </si>
  <si>
    <t>09110780</t>
  </si>
  <si>
    <t>GONCALVES-MENDES</t>
  </si>
  <si>
    <t>09416710</t>
  </si>
  <si>
    <t>06366040</t>
  </si>
  <si>
    <t>RAMIARAMANA</t>
  </si>
  <si>
    <t>Maminisina</t>
  </si>
  <si>
    <t>06383862</t>
  </si>
  <si>
    <t>LITTRE</t>
  </si>
  <si>
    <t>06399502</t>
  </si>
  <si>
    <t>DELAVAL</t>
  </si>
  <si>
    <t>Maud</t>
  </si>
  <si>
    <t>06399783</t>
  </si>
  <si>
    <t>LECUYER</t>
  </si>
  <si>
    <t>Fabian</t>
  </si>
  <si>
    <t>06399894</t>
  </si>
  <si>
    <t>MARQUES-CABRAL</t>
  </si>
  <si>
    <t>Maximino</t>
  </si>
  <si>
    <t>06300301</t>
  </si>
  <si>
    <t>ONZON</t>
  </si>
  <si>
    <t>Corine</t>
  </si>
  <si>
    <t>06300497</t>
  </si>
  <si>
    <t>GUERRIER</t>
  </si>
  <si>
    <t>06300867</t>
  </si>
  <si>
    <t>DESGEORGES</t>
  </si>
  <si>
    <t>06300868</t>
  </si>
  <si>
    <t>06300950</t>
  </si>
  <si>
    <t>GENDREAU</t>
  </si>
  <si>
    <t>06300988</t>
  </si>
  <si>
    <t>RIBEIRO</t>
  </si>
  <si>
    <t>06301254</t>
  </si>
  <si>
    <t>BELTRAN</t>
  </si>
  <si>
    <t>06301688</t>
  </si>
  <si>
    <t>06301690</t>
  </si>
  <si>
    <t>MEYNADIER</t>
  </si>
  <si>
    <t>06301692</t>
  </si>
  <si>
    <t>VRANKEN</t>
  </si>
  <si>
    <t>06301725</t>
  </si>
  <si>
    <t>DUCHER</t>
  </si>
  <si>
    <t>06301895</t>
  </si>
  <si>
    <t>COURSAT</t>
  </si>
  <si>
    <t>Cindy</t>
  </si>
  <si>
    <t>01384933</t>
  </si>
  <si>
    <t>RAOERA-ANDRIANINA</t>
  </si>
  <si>
    <t>Oceane</t>
  </si>
  <si>
    <t>06302461</t>
  </si>
  <si>
    <t>RATREMA</t>
  </si>
  <si>
    <t>Tsirintsoa</t>
  </si>
  <si>
    <t>06302492</t>
  </si>
  <si>
    <t>MIOCHE</t>
  </si>
  <si>
    <t>06302971</t>
  </si>
  <si>
    <t>ALINC</t>
  </si>
  <si>
    <t>Angelique</t>
  </si>
  <si>
    <t>06302972</t>
  </si>
  <si>
    <t>BASSET</t>
  </si>
  <si>
    <t>06303375</t>
  </si>
  <si>
    <t>MARTIN</t>
  </si>
  <si>
    <t>06303477</t>
  </si>
  <si>
    <t>06303478</t>
  </si>
  <si>
    <t>ROUTIER</t>
  </si>
  <si>
    <t>Ines</t>
  </si>
  <si>
    <t>06303554</t>
  </si>
  <si>
    <t>06303783</t>
  </si>
  <si>
    <t>AIACHE</t>
  </si>
  <si>
    <t>Maelle</t>
  </si>
  <si>
    <t>06303866</t>
  </si>
  <si>
    <t>ALBINET</t>
  </si>
  <si>
    <t>06304203</t>
  </si>
  <si>
    <t>Clement</t>
  </si>
  <si>
    <t>06304508</t>
  </si>
  <si>
    <t>LURSAT</t>
  </si>
  <si>
    <t>06304509</t>
  </si>
  <si>
    <t>Timmy</t>
  </si>
  <si>
    <t>06304528</t>
  </si>
  <si>
    <t>FAYOLLET</t>
  </si>
  <si>
    <t>Bastien</t>
  </si>
  <si>
    <t>06398016</t>
  </si>
  <si>
    <t>MIOLANE</t>
  </si>
  <si>
    <t>Fabienne</t>
  </si>
  <si>
    <t>06398017</t>
  </si>
  <si>
    <t>PROST</t>
  </si>
  <si>
    <t>06398351</t>
  </si>
  <si>
    <t>Leïla</t>
  </si>
  <si>
    <t>06398352</t>
  </si>
  <si>
    <t>Louisa</t>
  </si>
  <si>
    <t>06398354</t>
  </si>
  <si>
    <t>Noah</t>
  </si>
  <si>
    <t>06398357</t>
  </si>
  <si>
    <t>Lina</t>
  </si>
  <si>
    <t>06398359</t>
  </si>
  <si>
    <t>LAGUET</t>
  </si>
  <si>
    <t>06398360</t>
  </si>
  <si>
    <t>06301693</t>
  </si>
  <si>
    <t>LES AMIS CHEMINOTS</t>
  </si>
  <si>
    <t>06383945</t>
  </si>
  <si>
    <t>GORALSKI</t>
  </si>
  <si>
    <t>06384617</t>
  </si>
  <si>
    <t>GRANET</t>
  </si>
  <si>
    <t>06387013</t>
  </si>
  <si>
    <t>BATISSON</t>
  </si>
  <si>
    <t>06391078</t>
  </si>
  <si>
    <t>CIBERT</t>
  </si>
  <si>
    <t>06391943</t>
  </si>
  <si>
    <t>BARNIER</t>
  </si>
  <si>
    <t>06392701</t>
  </si>
  <si>
    <t>DA-CUNHA</t>
  </si>
  <si>
    <t>Domingos</t>
  </si>
  <si>
    <t>06394737</t>
  </si>
  <si>
    <t>ROUSSEAU</t>
  </si>
  <si>
    <t>06396105</t>
  </si>
  <si>
    <t>VALENTIN</t>
  </si>
  <si>
    <t>Benoit</t>
  </si>
  <si>
    <t>06397301</t>
  </si>
  <si>
    <t>ROJAS</t>
  </si>
  <si>
    <t>06397732</t>
  </si>
  <si>
    <t>VIGNAL</t>
  </si>
  <si>
    <t>06397954</t>
  </si>
  <si>
    <t>06398880</t>
  </si>
  <si>
    <t>BOULEGUE</t>
  </si>
  <si>
    <t>06399422</t>
  </si>
  <si>
    <t>TEREYGEOL</t>
  </si>
  <si>
    <t>06399558</t>
  </si>
  <si>
    <t>DUPONT</t>
  </si>
  <si>
    <t>06301157</t>
  </si>
  <si>
    <t>GAILLOT</t>
  </si>
  <si>
    <t>06301158</t>
  </si>
  <si>
    <t>SALEM</t>
  </si>
  <si>
    <t>06301462</t>
  </si>
  <si>
    <t>06302648</t>
  </si>
  <si>
    <t>HAY</t>
  </si>
  <si>
    <t>06302797</t>
  </si>
  <si>
    <t>06303827</t>
  </si>
  <si>
    <t>BLASCO</t>
  </si>
  <si>
    <t>06398224</t>
  </si>
  <si>
    <t>HERVEY</t>
  </si>
  <si>
    <t>06398225</t>
  </si>
  <si>
    <t>EMORINE</t>
  </si>
  <si>
    <t>06398376</t>
  </si>
  <si>
    <t>JARSAILLON</t>
  </si>
  <si>
    <t>06301575</t>
  </si>
  <si>
    <t>DONNET</t>
  </si>
  <si>
    <t>PETANQUE CLEMENTEL</t>
  </si>
  <si>
    <t>06301806</t>
  </si>
  <si>
    <t>06302185</t>
  </si>
  <si>
    <t>SIMONET</t>
  </si>
  <si>
    <t>06302191</t>
  </si>
  <si>
    <t>06302192</t>
  </si>
  <si>
    <t>SKALJAC</t>
  </si>
  <si>
    <t>Djuro</t>
  </si>
  <si>
    <t>06302213</t>
  </si>
  <si>
    <t>SAUVANET</t>
  </si>
  <si>
    <t>Maurice</t>
  </si>
  <si>
    <t>06303326</t>
  </si>
  <si>
    <t>RIGOLET</t>
  </si>
  <si>
    <t>06303406</t>
  </si>
  <si>
    <t>JARRIGE</t>
  </si>
  <si>
    <t>06303440</t>
  </si>
  <si>
    <t>BAUDOUX</t>
  </si>
  <si>
    <t>06310799</t>
  </si>
  <si>
    <t>CHANNEBOUX</t>
  </si>
  <si>
    <t>Jean-Michel</t>
  </si>
  <si>
    <t>06310831</t>
  </si>
  <si>
    <t>PARMENTIER</t>
  </si>
  <si>
    <t>06310841</t>
  </si>
  <si>
    <t>DESGAGES</t>
  </si>
  <si>
    <t>06312566</t>
  </si>
  <si>
    <t>06319836</t>
  </si>
  <si>
    <t>PANAUD</t>
  </si>
  <si>
    <t>06320984</t>
  </si>
  <si>
    <t>BERTHEOL</t>
  </si>
  <si>
    <t>06384887</t>
  </si>
  <si>
    <t>ALEXANDRE</t>
  </si>
  <si>
    <t>06385754</t>
  </si>
  <si>
    <t>LE-PAILLEUR</t>
  </si>
  <si>
    <t>06385755</t>
  </si>
  <si>
    <t>CHARBONNIER</t>
  </si>
  <si>
    <t>06385779</t>
  </si>
  <si>
    <t>TRAN-VAN</t>
  </si>
  <si>
    <t>Lai</t>
  </si>
  <si>
    <t>06388242</t>
  </si>
  <si>
    <t>Josiane</t>
  </si>
  <si>
    <t>06388711</t>
  </si>
  <si>
    <t>MORVAN</t>
  </si>
  <si>
    <t>06391691</t>
  </si>
  <si>
    <t>FERREIRA</t>
  </si>
  <si>
    <t>06392822</t>
  </si>
  <si>
    <t>CHOSSIERE</t>
  </si>
  <si>
    <t>06392871</t>
  </si>
  <si>
    <t>KNEZOVICS</t>
  </si>
  <si>
    <t>Lise</t>
  </si>
  <si>
    <t>06393213</t>
  </si>
  <si>
    <t>CHEBLI</t>
  </si>
  <si>
    <t>Mustapha</t>
  </si>
  <si>
    <t>06393265</t>
  </si>
  <si>
    <t>FIRMIN</t>
  </si>
  <si>
    <t>Genevieve</t>
  </si>
  <si>
    <t>06393493</t>
  </si>
  <si>
    <t>PALVIC</t>
  </si>
  <si>
    <t>Pajo</t>
  </si>
  <si>
    <t>06393680</t>
  </si>
  <si>
    <t>DE-ABREU</t>
  </si>
  <si>
    <t>06393832</t>
  </si>
  <si>
    <t>GUIANCE</t>
  </si>
  <si>
    <t>06394008</t>
  </si>
  <si>
    <t>VENIAT</t>
  </si>
  <si>
    <t>06394197</t>
  </si>
  <si>
    <t>UGUET</t>
  </si>
  <si>
    <t>06394595</t>
  </si>
  <si>
    <t>Chantal</t>
  </si>
  <si>
    <t>06396833</t>
  </si>
  <si>
    <t>MAURY</t>
  </si>
  <si>
    <t>06397282</t>
  </si>
  <si>
    <t>06397632</t>
  </si>
  <si>
    <t>SALANON</t>
  </si>
  <si>
    <t>06398709</t>
  </si>
  <si>
    <t>Solange</t>
  </si>
  <si>
    <t>06398842</t>
  </si>
  <si>
    <t>SEGUIN</t>
  </si>
  <si>
    <t>Rene</t>
  </si>
  <si>
    <t>06399116</t>
  </si>
  <si>
    <t>DURAND-BROUSSOLE</t>
  </si>
  <si>
    <t>06399561</t>
  </si>
  <si>
    <t>DA-COSTA</t>
  </si>
  <si>
    <t>Silva</t>
  </si>
  <si>
    <t>06300166</t>
  </si>
  <si>
    <t>PUECHBROUSSOUX</t>
  </si>
  <si>
    <t>06300540</t>
  </si>
  <si>
    <t>CEPEDA</t>
  </si>
  <si>
    <t>Afonso</t>
  </si>
  <si>
    <t>06301118</t>
  </si>
  <si>
    <t>FONTCHASTAGNIER</t>
  </si>
  <si>
    <t>06301451</t>
  </si>
  <si>
    <t>Paule</t>
  </si>
  <si>
    <t>06301676</t>
  </si>
  <si>
    <t>GUIGNARD</t>
  </si>
  <si>
    <t>06301677</t>
  </si>
  <si>
    <t>ROZIER</t>
  </si>
  <si>
    <t>06302068</t>
  </si>
  <si>
    <t>PERGET</t>
  </si>
  <si>
    <t>06302134</t>
  </si>
  <si>
    <t>VERNY</t>
  </si>
  <si>
    <t>06302353</t>
  </si>
  <si>
    <t>GOUBELY</t>
  </si>
  <si>
    <t>06302577</t>
  </si>
  <si>
    <t>RUFF</t>
  </si>
  <si>
    <t>06302579</t>
  </si>
  <si>
    <t>Paulette</t>
  </si>
  <si>
    <t>06303414</t>
  </si>
  <si>
    <t>BELDA</t>
  </si>
  <si>
    <t>06303673</t>
  </si>
  <si>
    <t>CHAIZE</t>
  </si>
  <si>
    <t>Helene</t>
  </si>
  <si>
    <t>06303674</t>
  </si>
  <si>
    <t>06303675</t>
  </si>
  <si>
    <t>PELET</t>
  </si>
  <si>
    <t>Jean-Raymond</t>
  </si>
  <si>
    <t>06303688</t>
  </si>
  <si>
    <t>CHIROUZE</t>
  </si>
  <si>
    <t>06304415</t>
  </si>
  <si>
    <t>KLAJIC</t>
  </si>
  <si>
    <t>Gisele</t>
  </si>
  <si>
    <t>06398023</t>
  </si>
  <si>
    <t>FOURMY</t>
  </si>
  <si>
    <t>06388167</t>
  </si>
  <si>
    <t>LOUBAT</t>
  </si>
  <si>
    <t>PETANQUE LECUELLE</t>
  </si>
  <si>
    <t>06396029</t>
  </si>
  <si>
    <t>RODRIGUES</t>
  </si>
  <si>
    <t>James</t>
  </si>
  <si>
    <t>06396725</t>
  </si>
  <si>
    <t>GUNDALL</t>
  </si>
  <si>
    <t>06301584</t>
  </si>
  <si>
    <t>COLLINET</t>
  </si>
  <si>
    <t>PETANQUE DE LA PLAINE</t>
  </si>
  <si>
    <t>06301807</t>
  </si>
  <si>
    <t>PLAZANET</t>
  </si>
  <si>
    <t>Claudette</t>
  </si>
  <si>
    <t>06301854</t>
  </si>
  <si>
    <t>CLAUDE</t>
  </si>
  <si>
    <t>06302289</t>
  </si>
  <si>
    <t>CORNU</t>
  </si>
  <si>
    <t>Suzanne</t>
  </si>
  <si>
    <t>06302846</t>
  </si>
  <si>
    <t>TRULES</t>
  </si>
  <si>
    <t>06302880</t>
  </si>
  <si>
    <t>GENESTINE</t>
  </si>
  <si>
    <t>06303364</t>
  </si>
  <si>
    <t>TUCO</t>
  </si>
  <si>
    <t>06306249</t>
  </si>
  <si>
    <t>06317329</t>
  </si>
  <si>
    <t>06382623</t>
  </si>
  <si>
    <t>DAVERY</t>
  </si>
  <si>
    <t>Jean-Daniel</t>
  </si>
  <si>
    <t>06387108</t>
  </si>
  <si>
    <t>ORANGE</t>
  </si>
  <si>
    <t>Max</t>
  </si>
  <si>
    <t>06387839</t>
  </si>
  <si>
    <t>ALVES</t>
  </si>
  <si>
    <t>06391273</t>
  </si>
  <si>
    <t>06393582</t>
  </si>
  <si>
    <t>BRUN</t>
  </si>
  <si>
    <t>06393583</t>
  </si>
  <si>
    <t>06394310</t>
  </si>
  <si>
    <t>LOPEZ</t>
  </si>
  <si>
    <t>06397217</t>
  </si>
  <si>
    <t>BERENGUE</t>
  </si>
  <si>
    <t>06397742</t>
  </si>
  <si>
    <t>ESPIRE</t>
  </si>
  <si>
    <t>06398343</t>
  </si>
  <si>
    <t>MACHU</t>
  </si>
  <si>
    <t>06398640</t>
  </si>
  <si>
    <t>ROCHEBILLARD</t>
  </si>
  <si>
    <t>06399117</t>
  </si>
  <si>
    <t>06399192</t>
  </si>
  <si>
    <t>RABAT</t>
  </si>
  <si>
    <t>06399300</t>
  </si>
  <si>
    <t>FARSAT</t>
  </si>
  <si>
    <t>06324029</t>
  </si>
  <si>
    <t>FRANCOMME</t>
  </si>
  <si>
    <t>06399471</t>
  </si>
  <si>
    <t>LEVRAY</t>
  </si>
  <si>
    <t>06300624</t>
  </si>
  <si>
    <t>MOSCA</t>
  </si>
  <si>
    <t>06300855</t>
  </si>
  <si>
    <t>TINVAL</t>
  </si>
  <si>
    <t>Marius</t>
  </si>
  <si>
    <t>06301114</t>
  </si>
  <si>
    <t>MARTINS-GONCALVES</t>
  </si>
  <si>
    <t>Jorge</t>
  </si>
  <si>
    <t>06301200</t>
  </si>
  <si>
    <t>06301229</t>
  </si>
  <si>
    <t>06301293</t>
  </si>
  <si>
    <t>TOUCHE</t>
  </si>
  <si>
    <t>06301368</t>
  </si>
  <si>
    <t>BELLET</t>
  </si>
  <si>
    <t>06301782</t>
  </si>
  <si>
    <t>TINOCO</t>
  </si>
  <si>
    <t>06301783</t>
  </si>
  <si>
    <t>06301817</t>
  </si>
  <si>
    <t>MONAC</t>
  </si>
  <si>
    <t>Aline</t>
  </si>
  <si>
    <t>06302122</t>
  </si>
  <si>
    <t>Tylian-Timeo</t>
  </si>
  <si>
    <t>06302128</t>
  </si>
  <si>
    <t>PHALIP</t>
  </si>
  <si>
    <t>06302171</t>
  </si>
  <si>
    <t>PARRET</t>
  </si>
  <si>
    <t>06302520</t>
  </si>
  <si>
    <t>ZANINI</t>
  </si>
  <si>
    <t>Alessandro</t>
  </si>
  <si>
    <t>06302521</t>
  </si>
  <si>
    <t>BENDAKAK</t>
  </si>
  <si>
    <t>06302522</t>
  </si>
  <si>
    <t>06302523</t>
  </si>
  <si>
    <t>AUDIGIER</t>
  </si>
  <si>
    <t>06302527</t>
  </si>
  <si>
    <t>Stephanie</t>
  </si>
  <si>
    <t>06302550</t>
  </si>
  <si>
    <t>Julio</t>
  </si>
  <si>
    <t>06302551</t>
  </si>
  <si>
    <t>TERRADO</t>
  </si>
  <si>
    <t>06303167</t>
  </si>
  <si>
    <t>GERY</t>
  </si>
  <si>
    <t>06303690</t>
  </si>
  <si>
    <t>RAMOUZ</t>
  </si>
  <si>
    <t>Latifa</t>
  </si>
  <si>
    <t>06303830</t>
  </si>
  <si>
    <t>PATIN</t>
  </si>
  <si>
    <t>Michele</t>
  </si>
  <si>
    <t>06303951</t>
  </si>
  <si>
    <t>RODRIGUES-DE-SOUSA</t>
  </si>
  <si>
    <t>Fernando</t>
  </si>
  <si>
    <t>06304245</t>
  </si>
  <si>
    <t>06304246</t>
  </si>
  <si>
    <t>VIALLE</t>
  </si>
  <si>
    <t>06304589</t>
  </si>
  <si>
    <t>MALLERET</t>
  </si>
  <si>
    <t>06398394</t>
  </si>
  <si>
    <t>Jade</t>
  </si>
  <si>
    <t>06302558</t>
  </si>
  <si>
    <t>FERRI</t>
  </si>
  <si>
    <t>Jean-Baptiste</t>
  </si>
  <si>
    <t>AL JEAN ZAY PETANQUE</t>
  </si>
  <si>
    <t>06302891</t>
  </si>
  <si>
    <t>06304544</t>
  </si>
  <si>
    <t>06310884</t>
  </si>
  <si>
    <t>06381661</t>
  </si>
  <si>
    <t>Theresa</t>
  </si>
  <si>
    <t>06384678</t>
  </si>
  <si>
    <t>06384900</t>
  </si>
  <si>
    <t>PUYMAL</t>
  </si>
  <si>
    <t>06386021</t>
  </si>
  <si>
    <t>DA-SILVA</t>
  </si>
  <si>
    <t>06386769</t>
  </si>
  <si>
    <t>PEYRE</t>
  </si>
  <si>
    <t>06392839</t>
  </si>
  <si>
    <t>TRONCHET</t>
  </si>
  <si>
    <t>06392924</t>
  </si>
  <si>
    <t>TRINQUE</t>
  </si>
  <si>
    <t>Mathias</t>
  </si>
  <si>
    <t>06395000</t>
  </si>
  <si>
    <t>06395595</t>
  </si>
  <si>
    <t>Carlos</t>
  </si>
  <si>
    <t>06396054</t>
  </si>
  <si>
    <t>OFFMANN</t>
  </si>
  <si>
    <t>Jimmy</t>
  </si>
  <si>
    <t>06396603</t>
  </si>
  <si>
    <t>CONROZIER</t>
  </si>
  <si>
    <t>06396986</t>
  </si>
  <si>
    <t>VANERPS</t>
  </si>
  <si>
    <t>Wilfrid</t>
  </si>
  <si>
    <t>06397330</t>
  </si>
  <si>
    <t>06397883</t>
  </si>
  <si>
    <t>06398713</t>
  </si>
  <si>
    <t>PALYSWIT</t>
  </si>
  <si>
    <t>07000894</t>
  </si>
  <si>
    <t>06399907</t>
  </si>
  <si>
    <t>MESSAADI</t>
  </si>
  <si>
    <t>06302476</t>
  </si>
  <si>
    <t>Louka</t>
  </si>
  <si>
    <t>03143440</t>
  </si>
  <si>
    <t>DELORT</t>
  </si>
  <si>
    <t>06303100</t>
  </si>
  <si>
    <t>ROUBELAT</t>
  </si>
  <si>
    <t>Elynn</t>
  </si>
  <si>
    <t>06302115</t>
  </si>
  <si>
    <t>PETANQUE SAYATOISE</t>
  </si>
  <si>
    <t>06310969</t>
  </si>
  <si>
    <t>06318641</t>
  </si>
  <si>
    <t>Auguste</t>
  </si>
  <si>
    <t>06319143</t>
  </si>
  <si>
    <t>BOROT</t>
  </si>
  <si>
    <t>06319147</t>
  </si>
  <si>
    <t>06321232</t>
  </si>
  <si>
    <t>TRUWANT</t>
  </si>
  <si>
    <t>06383551</t>
  </si>
  <si>
    <t>DUARTE</t>
  </si>
  <si>
    <t>06387490</t>
  </si>
  <si>
    <t>06399851</t>
  </si>
  <si>
    <t>CAETANO</t>
  </si>
  <si>
    <t>Bénédito</t>
  </si>
  <si>
    <t>06303035</t>
  </si>
  <si>
    <t>06303144</t>
  </si>
  <si>
    <t>VAVAL</t>
  </si>
  <si>
    <t>06304378</t>
  </si>
  <si>
    <t>VILLATE</t>
  </si>
  <si>
    <t>06304460</t>
  </si>
  <si>
    <t>Alberto</t>
  </si>
  <si>
    <t>06398583</t>
  </si>
  <si>
    <t>06398591</t>
  </si>
  <si>
    <t>VACHER</t>
  </si>
  <si>
    <t>06398592</t>
  </si>
  <si>
    <t>MARIANO</t>
  </si>
  <si>
    <t>06398595</t>
  </si>
  <si>
    <t>SAURET</t>
  </si>
  <si>
    <t>06398597</t>
  </si>
  <si>
    <t>03452966</t>
  </si>
  <si>
    <t>CHATAIN</t>
  </si>
  <si>
    <t>PET NOHANENTAISE</t>
  </si>
  <si>
    <t>06310809</t>
  </si>
  <si>
    <t>PLANEIX</t>
  </si>
  <si>
    <t>06383012</t>
  </si>
  <si>
    <t>PERONNIN</t>
  </si>
  <si>
    <t>Henri-Pierre</t>
  </si>
  <si>
    <t>06383263</t>
  </si>
  <si>
    <t>DERUE</t>
  </si>
  <si>
    <t>06386321</t>
  </si>
  <si>
    <t>CORDEIRO</t>
  </si>
  <si>
    <t>José</t>
  </si>
  <si>
    <t>06389641</t>
  </si>
  <si>
    <t>NOGRETTE</t>
  </si>
  <si>
    <t>06389642</t>
  </si>
  <si>
    <t>06391320</t>
  </si>
  <si>
    <t>BASTRY</t>
  </si>
  <si>
    <t>06391321</t>
  </si>
  <si>
    <t>Yvette</t>
  </si>
  <si>
    <t>06392997</t>
  </si>
  <si>
    <t>LUCE</t>
  </si>
  <si>
    <t>06393423</t>
  </si>
  <si>
    <t>VAUCHET</t>
  </si>
  <si>
    <t>06393424</t>
  </si>
  <si>
    <t>06394036</t>
  </si>
  <si>
    <t>JULIEN</t>
  </si>
  <si>
    <t>06396829</t>
  </si>
  <si>
    <t>FRAISSONNET</t>
  </si>
  <si>
    <t>06396830</t>
  </si>
  <si>
    <t>VEDEUX</t>
  </si>
  <si>
    <t>06397051</t>
  </si>
  <si>
    <t>06397472</t>
  </si>
  <si>
    <t>MENDES</t>
  </si>
  <si>
    <t>06397473</t>
  </si>
  <si>
    <t>RUIZ</t>
  </si>
  <si>
    <t>06398135</t>
  </si>
  <si>
    <t>BEAUJEAN</t>
  </si>
  <si>
    <t>06398136</t>
  </si>
  <si>
    <t>AUGET</t>
  </si>
  <si>
    <t>06398137</t>
  </si>
  <si>
    <t>CORMIER</t>
  </si>
  <si>
    <t>06398502</t>
  </si>
  <si>
    <t>SIMON</t>
  </si>
  <si>
    <t>06398778</t>
  </si>
  <si>
    <t>CURTET</t>
  </si>
  <si>
    <t>09412965</t>
  </si>
  <si>
    <t>MOTILLON</t>
  </si>
  <si>
    <t>06399495</t>
  </si>
  <si>
    <t>LARDY</t>
  </si>
  <si>
    <t>06399496</t>
  </si>
  <si>
    <t>FRADIN</t>
  </si>
  <si>
    <t>06399497</t>
  </si>
  <si>
    <t>MANZONI</t>
  </si>
  <si>
    <t>06300072</t>
  </si>
  <si>
    <t>Joëlle</t>
  </si>
  <si>
    <t>06301104</t>
  </si>
  <si>
    <t>Maryse</t>
  </si>
  <si>
    <t>06302835</t>
  </si>
  <si>
    <t>MACHANEK</t>
  </si>
  <si>
    <t>06302965</t>
  </si>
  <si>
    <t>DUMONTEL</t>
  </si>
  <si>
    <t>06304089</t>
  </si>
  <si>
    <t>LABRE</t>
  </si>
  <si>
    <t>Giles</t>
  </si>
  <si>
    <t>06304091</t>
  </si>
  <si>
    <t>06304448</t>
  </si>
  <si>
    <t>06398548</t>
  </si>
  <si>
    <t>DEWILDE</t>
  </si>
  <si>
    <t>Annie-France</t>
  </si>
  <si>
    <t>06398549</t>
  </si>
  <si>
    <t>PICHLAK</t>
  </si>
  <si>
    <t>06398550</t>
  </si>
  <si>
    <t>RAYMOND</t>
  </si>
  <si>
    <t>00100259</t>
  </si>
  <si>
    <t>BALCI</t>
  </si>
  <si>
    <t>Erdal</t>
  </si>
  <si>
    <t>PET SPORTIVE DES AULNES</t>
  </si>
  <si>
    <t>00314088</t>
  </si>
  <si>
    <t>00631040</t>
  </si>
  <si>
    <t>FRANCOIS</t>
  </si>
  <si>
    <t>01908308</t>
  </si>
  <si>
    <t>POURET</t>
  </si>
  <si>
    <t>03418798</t>
  </si>
  <si>
    <t>AVELLANEDA</t>
  </si>
  <si>
    <t>04314171</t>
  </si>
  <si>
    <t>DA-CRUZ</t>
  </si>
  <si>
    <t>06300290</t>
  </si>
  <si>
    <t>MAZEL</t>
  </si>
  <si>
    <t>06301572</t>
  </si>
  <si>
    <t>BOUDIN</t>
  </si>
  <si>
    <t>06301580</t>
  </si>
  <si>
    <t>06301618</t>
  </si>
  <si>
    <t>KHALINI</t>
  </si>
  <si>
    <t>06301687</t>
  </si>
  <si>
    <t>MAGNER</t>
  </si>
  <si>
    <t>Jean-Noel</t>
  </si>
  <si>
    <t>06302348</t>
  </si>
  <si>
    <t>06302435</t>
  </si>
  <si>
    <t>HENRI</t>
  </si>
  <si>
    <t>06304551</t>
  </si>
  <si>
    <t>Albert</t>
  </si>
  <si>
    <t>06308500</t>
  </si>
  <si>
    <t>MAURIN</t>
  </si>
  <si>
    <t>06308502</t>
  </si>
  <si>
    <t>JACOB</t>
  </si>
  <si>
    <t>06308871</t>
  </si>
  <si>
    <t>06309296</t>
  </si>
  <si>
    <t>LAGEYRE</t>
  </si>
  <si>
    <t>06309694</t>
  </si>
  <si>
    <t>CARRE</t>
  </si>
  <si>
    <t>06309825</t>
  </si>
  <si>
    <t>COURTY</t>
  </si>
  <si>
    <t>06311759</t>
  </si>
  <si>
    <t>COLLIN</t>
  </si>
  <si>
    <t>Regis</t>
  </si>
  <si>
    <t>06311761</t>
  </si>
  <si>
    <t>LOUBIERE</t>
  </si>
  <si>
    <t>06314813</t>
  </si>
  <si>
    <t>CLEMENCE</t>
  </si>
  <si>
    <t>06314831</t>
  </si>
  <si>
    <t>Amelia</t>
  </si>
  <si>
    <t>06315509</t>
  </si>
  <si>
    <t>MONDIERE</t>
  </si>
  <si>
    <t>06317651</t>
  </si>
  <si>
    <t>Severine</t>
  </si>
  <si>
    <t>06382526</t>
  </si>
  <si>
    <t>Agostino</t>
  </si>
  <si>
    <t>06382733</t>
  </si>
  <si>
    <t>06384210</t>
  </si>
  <si>
    <t>COMBRE</t>
  </si>
  <si>
    <t>06384338</t>
  </si>
  <si>
    <t>Jose</t>
  </si>
  <si>
    <t>06384676</t>
  </si>
  <si>
    <t>CHABRIER</t>
  </si>
  <si>
    <t>06390894</t>
  </si>
  <si>
    <t>LUCAS</t>
  </si>
  <si>
    <t>06391487</t>
  </si>
  <si>
    <t>CIFTSUREN</t>
  </si>
  <si>
    <t>Semih</t>
  </si>
  <si>
    <t>06392087</t>
  </si>
  <si>
    <t>06392515</t>
  </si>
  <si>
    <t>06393554</t>
  </si>
  <si>
    <t>06394092</t>
  </si>
  <si>
    <t>BERMANN</t>
  </si>
  <si>
    <t>06395253</t>
  </si>
  <si>
    <t>CHANTEL</t>
  </si>
  <si>
    <t>06395336</t>
  </si>
  <si>
    <t>POUMARAT</t>
  </si>
  <si>
    <t>06395517</t>
  </si>
  <si>
    <t>GRAMAT</t>
  </si>
  <si>
    <t>06395875</t>
  </si>
  <si>
    <t>PIROT</t>
  </si>
  <si>
    <t>06396006</t>
  </si>
  <si>
    <t>GLOMOT</t>
  </si>
  <si>
    <t>06396179</t>
  </si>
  <si>
    <t>06396349</t>
  </si>
  <si>
    <t>MEZARD</t>
  </si>
  <si>
    <t>06396368</t>
  </si>
  <si>
    <t>06396453</t>
  </si>
  <si>
    <t>Rania</t>
  </si>
  <si>
    <t>06396621</t>
  </si>
  <si>
    <t>06396871</t>
  </si>
  <si>
    <t>GRACZ</t>
  </si>
  <si>
    <t>06397009</t>
  </si>
  <si>
    <t>DOUSSON</t>
  </si>
  <si>
    <t>06397165</t>
  </si>
  <si>
    <t>06397198</t>
  </si>
  <si>
    <t>VAISSADE</t>
  </si>
  <si>
    <t>06397224</t>
  </si>
  <si>
    <t>VICENTE-AFONSO</t>
  </si>
  <si>
    <t>Hortense</t>
  </si>
  <si>
    <t>06397693</t>
  </si>
  <si>
    <t>CLOUVEL</t>
  </si>
  <si>
    <t>06397891</t>
  </si>
  <si>
    <t>SAVIGNAT</t>
  </si>
  <si>
    <t>Lillian</t>
  </si>
  <si>
    <t>06398569</t>
  </si>
  <si>
    <t>PANIGHEL</t>
  </si>
  <si>
    <t>06398572</t>
  </si>
  <si>
    <t>PERAL</t>
  </si>
  <si>
    <t>06398574</t>
  </si>
  <si>
    <t>06398578</t>
  </si>
  <si>
    <t>Corentin</t>
  </si>
  <si>
    <t>06398722</t>
  </si>
  <si>
    <t>PEDRO</t>
  </si>
  <si>
    <t>06398954</t>
  </si>
  <si>
    <t>Celine</t>
  </si>
  <si>
    <t>08423228</t>
  </si>
  <si>
    <t>LAFFOND</t>
  </si>
  <si>
    <t>06359491</t>
  </si>
  <si>
    <t>REIGNER</t>
  </si>
  <si>
    <t>06399545</t>
  </si>
  <si>
    <t>BOIVIN</t>
  </si>
  <si>
    <t>06399888</t>
  </si>
  <si>
    <t>06300055</t>
  </si>
  <si>
    <t>POULLE</t>
  </si>
  <si>
    <t>06300499</t>
  </si>
  <si>
    <t>06300829</t>
  </si>
  <si>
    <t>06300830</t>
  </si>
  <si>
    <t>CHIRIER</t>
  </si>
  <si>
    <t>Joachim</t>
  </si>
  <si>
    <t>01513919</t>
  </si>
  <si>
    <t>BERGUIG</t>
  </si>
  <si>
    <t>Kimberley</t>
  </si>
  <si>
    <t>01513920</t>
  </si>
  <si>
    <t>CHANCEL</t>
  </si>
  <si>
    <t>06300896</t>
  </si>
  <si>
    <t>GAVILAN</t>
  </si>
  <si>
    <t>Loann</t>
  </si>
  <si>
    <t>06301085</t>
  </si>
  <si>
    <t>06301327</t>
  </si>
  <si>
    <t>PAUTOT</t>
  </si>
  <si>
    <t>06301600</t>
  </si>
  <si>
    <t>DA-SILVA-LOBO</t>
  </si>
  <si>
    <t>06301661</t>
  </si>
  <si>
    <t>FERREIRA-ZANOLINO</t>
  </si>
  <si>
    <t>06301679</t>
  </si>
  <si>
    <t>FRANCOLON</t>
  </si>
  <si>
    <t>06301691</t>
  </si>
  <si>
    <t>GRENIER</t>
  </si>
  <si>
    <t>06301728</t>
  </si>
  <si>
    <t>Elodie</t>
  </si>
  <si>
    <t>06301729</t>
  </si>
  <si>
    <t>COHADE</t>
  </si>
  <si>
    <t>Nolan</t>
  </si>
  <si>
    <t>06301813</t>
  </si>
  <si>
    <t>00328514</t>
  </si>
  <si>
    <t>Gabin</t>
  </si>
  <si>
    <t>06301898</t>
  </si>
  <si>
    <t>Ilan</t>
  </si>
  <si>
    <t>06301988</t>
  </si>
  <si>
    <t>WIASTERSHEIM</t>
  </si>
  <si>
    <t>Vincenzo</t>
  </si>
  <si>
    <t>06302420</t>
  </si>
  <si>
    <t>06302553</t>
  </si>
  <si>
    <t>Joana</t>
  </si>
  <si>
    <t>06302555</t>
  </si>
  <si>
    <t>ROURE</t>
  </si>
  <si>
    <t>Sabine</t>
  </si>
  <si>
    <t>06302556</t>
  </si>
  <si>
    <t>FERREIRA-DE-CARVALHO</t>
  </si>
  <si>
    <t>06302656</t>
  </si>
  <si>
    <t>06302694</t>
  </si>
  <si>
    <t>CHANCEL-BERGUIG</t>
  </si>
  <si>
    <t>Lilou</t>
  </si>
  <si>
    <t>06302695</t>
  </si>
  <si>
    <t>Louna</t>
  </si>
  <si>
    <t>06302697</t>
  </si>
  <si>
    <t>RIGOLOT-YANO</t>
  </si>
  <si>
    <t>06302795</t>
  </si>
  <si>
    <t>BARDIN</t>
  </si>
  <si>
    <t>06302796</t>
  </si>
  <si>
    <t>DI-CIOCCIO</t>
  </si>
  <si>
    <t>06302809</t>
  </si>
  <si>
    <t>BARRI</t>
  </si>
  <si>
    <t>Eliakim</t>
  </si>
  <si>
    <t>06302810</t>
  </si>
  <si>
    <t>Kicheun</t>
  </si>
  <si>
    <t>06303487</t>
  </si>
  <si>
    <t>HELFRID</t>
  </si>
  <si>
    <t>Benjamin</t>
  </si>
  <si>
    <t>06303602</t>
  </si>
  <si>
    <t>EYRAUD</t>
  </si>
  <si>
    <t>06303603</t>
  </si>
  <si>
    <t>RAYNAUD</t>
  </si>
  <si>
    <t>06303604</t>
  </si>
  <si>
    <t>VICENTE</t>
  </si>
  <si>
    <t>Carla</t>
  </si>
  <si>
    <t>06303607</t>
  </si>
  <si>
    <t>06303751</t>
  </si>
  <si>
    <t>Loen</t>
  </si>
  <si>
    <t>06304436</t>
  </si>
  <si>
    <t>CLAVARESSA</t>
  </si>
  <si>
    <t>06304519</t>
  </si>
  <si>
    <t>JOUVE</t>
  </si>
  <si>
    <t>Amandine</t>
  </si>
  <si>
    <t>06304520</t>
  </si>
  <si>
    <t>AUSSOURD</t>
  </si>
  <si>
    <t>06304521</t>
  </si>
  <si>
    <t>NAGEOTTE</t>
  </si>
  <si>
    <t>Magalie</t>
  </si>
  <si>
    <t>06304522</t>
  </si>
  <si>
    <t>JOBERTON</t>
  </si>
  <si>
    <t>Loup</t>
  </si>
  <si>
    <t>06304556</t>
  </si>
  <si>
    <t>RAKOWSKI</t>
  </si>
  <si>
    <t>Charlene</t>
  </si>
  <si>
    <t>06398333</t>
  </si>
  <si>
    <t>LECAPLAIN</t>
  </si>
  <si>
    <t>Dany</t>
  </si>
  <si>
    <t>06398334</t>
  </si>
  <si>
    <t>BELKETTAB</t>
  </si>
  <si>
    <t>06398405</t>
  </si>
  <si>
    <t>ZANOLINO</t>
  </si>
  <si>
    <t>06398672</t>
  </si>
  <si>
    <t>CAVAILHAC</t>
  </si>
  <si>
    <t>Jean Yves</t>
  </si>
  <si>
    <t>00322370</t>
  </si>
  <si>
    <t>PINTO</t>
  </si>
  <si>
    <t>DOMES ORCINES PET.</t>
  </si>
  <si>
    <t>00326135</t>
  </si>
  <si>
    <t>02350247</t>
  </si>
  <si>
    <t>03408906</t>
  </si>
  <si>
    <t>THAURY</t>
  </si>
  <si>
    <t>03450989</t>
  </si>
  <si>
    <t>PELOUS</t>
  </si>
  <si>
    <t>Malit</t>
  </si>
  <si>
    <t>04304444</t>
  </si>
  <si>
    <t>06300543</t>
  </si>
  <si>
    <t>PERI</t>
  </si>
  <si>
    <t>06301376</t>
  </si>
  <si>
    <t>BLANC</t>
  </si>
  <si>
    <t>06301531</t>
  </si>
  <si>
    <t>AVEDIKIAN</t>
  </si>
  <si>
    <t>06301856</t>
  </si>
  <si>
    <t>DALFARAT</t>
  </si>
  <si>
    <t>06302454</t>
  </si>
  <si>
    <t>06304000</t>
  </si>
  <si>
    <t>MARQUET</t>
  </si>
  <si>
    <t>06305383</t>
  </si>
  <si>
    <t>RANDON</t>
  </si>
  <si>
    <t>06306165</t>
  </si>
  <si>
    <t>SALVAN</t>
  </si>
  <si>
    <t>06310190</t>
  </si>
  <si>
    <t>BASSALER</t>
  </si>
  <si>
    <t>06310906</t>
  </si>
  <si>
    <t>CHAMBEL</t>
  </si>
  <si>
    <t>Paulo</t>
  </si>
  <si>
    <t>06313444</t>
  </si>
  <si>
    <t>06315354</t>
  </si>
  <si>
    <t>OUHADIA</t>
  </si>
  <si>
    <t>06316994</t>
  </si>
  <si>
    <t>ORIS</t>
  </si>
  <si>
    <t>06384428</t>
  </si>
  <si>
    <t>DURET</t>
  </si>
  <si>
    <t>06384496</t>
  </si>
  <si>
    <t>06386672</t>
  </si>
  <si>
    <t>CAPILLA</t>
  </si>
  <si>
    <t>06388048</t>
  </si>
  <si>
    <t>PENY</t>
  </si>
  <si>
    <t>06388172</t>
  </si>
  <si>
    <t>GERLIN</t>
  </si>
  <si>
    <t>06388578</t>
  </si>
  <si>
    <t>06389133</t>
  </si>
  <si>
    <t>BONNET</t>
  </si>
  <si>
    <t>Mathieu</t>
  </si>
  <si>
    <t>06389690</t>
  </si>
  <si>
    <t>CASTELAO</t>
  </si>
  <si>
    <t>Emilio</t>
  </si>
  <si>
    <t>06389791</t>
  </si>
  <si>
    <t>06391362</t>
  </si>
  <si>
    <t>JOYEUX</t>
  </si>
  <si>
    <t>06391581</t>
  </si>
  <si>
    <t>ALDIGIER</t>
  </si>
  <si>
    <t>06392370</t>
  </si>
  <si>
    <t>GODIN</t>
  </si>
  <si>
    <t>Vanessa</t>
  </si>
  <si>
    <t>06392691</t>
  </si>
  <si>
    <t>PRADIER</t>
  </si>
  <si>
    <t>06394120</t>
  </si>
  <si>
    <t>06394526</t>
  </si>
  <si>
    <t>AUPETIT</t>
  </si>
  <si>
    <t>06394535</t>
  </si>
  <si>
    <t>06394951</t>
  </si>
  <si>
    <t>HERIMANANA</t>
  </si>
  <si>
    <t>Claude-Hervé</t>
  </si>
  <si>
    <t>06395508</t>
  </si>
  <si>
    <t>DE-OLIVEIRA</t>
  </si>
  <si>
    <t>06396552</t>
  </si>
  <si>
    <t>DOURDOUILLE</t>
  </si>
  <si>
    <t>06396632</t>
  </si>
  <si>
    <t>BORYE</t>
  </si>
  <si>
    <t>Florestan</t>
  </si>
  <si>
    <t>06396836</t>
  </si>
  <si>
    <t>BRONGNIART</t>
  </si>
  <si>
    <t>06397324</t>
  </si>
  <si>
    <t>MARCAHOSSE</t>
  </si>
  <si>
    <t>Brandon</t>
  </si>
  <si>
    <t>06397763</t>
  </si>
  <si>
    <t>MOLLE</t>
  </si>
  <si>
    <t>06397772</t>
  </si>
  <si>
    <t>LECRIT</t>
  </si>
  <si>
    <t>Michaël</t>
  </si>
  <si>
    <t>06398675</t>
  </si>
  <si>
    <t>TIEPPO</t>
  </si>
  <si>
    <t>06398791</t>
  </si>
  <si>
    <t>MATIGNON</t>
  </si>
  <si>
    <t>06399122</t>
  </si>
  <si>
    <t>DESBUISSONS</t>
  </si>
  <si>
    <t>06399260</t>
  </si>
  <si>
    <t>VAURIS</t>
  </si>
  <si>
    <t>06354494</t>
  </si>
  <si>
    <t>GUILLERET</t>
  </si>
  <si>
    <t>06374506</t>
  </si>
  <si>
    <t>LONARDO</t>
  </si>
  <si>
    <t>06399895</t>
  </si>
  <si>
    <t>HAKEM</t>
  </si>
  <si>
    <t>Amar</t>
  </si>
  <si>
    <t>06300236</t>
  </si>
  <si>
    <t>TRIPET</t>
  </si>
  <si>
    <t>06300446</t>
  </si>
  <si>
    <t>NATTER</t>
  </si>
  <si>
    <t>06300491</t>
  </si>
  <si>
    <t>06300630</t>
  </si>
  <si>
    <t>ACHARD</t>
  </si>
  <si>
    <t>04315025</t>
  </si>
  <si>
    <t>VILLUENDAS</t>
  </si>
  <si>
    <t>06300933</t>
  </si>
  <si>
    <t>BARRIER</t>
  </si>
  <si>
    <t>06301534</t>
  </si>
  <si>
    <t>Lisa</t>
  </si>
  <si>
    <t>06301587</t>
  </si>
  <si>
    <t>ASLI</t>
  </si>
  <si>
    <t>Mohammed</t>
  </si>
  <si>
    <t>06301893</t>
  </si>
  <si>
    <t>06302851</t>
  </si>
  <si>
    <t>DEGUEUSE</t>
  </si>
  <si>
    <t>FRANCOISE</t>
  </si>
  <si>
    <t>06302960</t>
  </si>
  <si>
    <t>PETITJEAN</t>
  </si>
  <si>
    <t>00329265</t>
  </si>
  <si>
    <t>FAYET</t>
  </si>
  <si>
    <t>06303110</t>
  </si>
  <si>
    <t>LAFRIQUE</t>
  </si>
  <si>
    <t>06303113</t>
  </si>
  <si>
    <t>06303466</t>
  </si>
  <si>
    <t>RIPOLL</t>
  </si>
  <si>
    <t>06303893</t>
  </si>
  <si>
    <t>POULAIN</t>
  </si>
  <si>
    <t>Manulani</t>
  </si>
  <si>
    <t>06303908</t>
  </si>
  <si>
    <t>POUZADOUX</t>
  </si>
  <si>
    <t>Marie</t>
  </si>
  <si>
    <t>06304095</t>
  </si>
  <si>
    <t>LEITE-MARIOT</t>
  </si>
  <si>
    <t>06304096</t>
  </si>
  <si>
    <t>MARIOT</t>
  </si>
  <si>
    <t>06398278</t>
  </si>
  <si>
    <t>RUAHE</t>
  </si>
  <si>
    <t>Maraea</t>
  </si>
  <si>
    <t>06398280</t>
  </si>
  <si>
    <t>FOUGERES</t>
  </si>
  <si>
    <t>06398281</t>
  </si>
  <si>
    <t>PORTES</t>
  </si>
  <si>
    <t>06398388</t>
  </si>
  <si>
    <t>KHRAIEF</t>
  </si>
  <si>
    <t>Mayssa</t>
  </si>
  <si>
    <t>06398391</t>
  </si>
  <si>
    <t>BREMAUD</t>
  </si>
  <si>
    <t>Robin</t>
  </si>
  <si>
    <t>06398644</t>
  </si>
  <si>
    <t>AHAMADA</t>
  </si>
  <si>
    <t>Halifa</t>
  </si>
  <si>
    <t>01335368</t>
  </si>
  <si>
    <t>MELCHIO</t>
  </si>
  <si>
    <t>CLERMONT PET AUVERGNE</t>
  </si>
  <si>
    <t>06303524</t>
  </si>
  <si>
    <t>MANGANO</t>
  </si>
  <si>
    <t>06303532</t>
  </si>
  <si>
    <t>BOUCHE</t>
  </si>
  <si>
    <t>06386967</t>
  </si>
  <si>
    <t>06399704</t>
  </si>
  <si>
    <t>ARMAND</t>
  </si>
  <si>
    <t>06302317</t>
  </si>
  <si>
    <t>NOIR</t>
  </si>
  <si>
    <t>Colette</t>
  </si>
  <si>
    <t>06304247</t>
  </si>
  <si>
    <t>DELAIR</t>
  </si>
  <si>
    <t>06304248</t>
  </si>
  <si>
    <t>MONCADA</t>
  </si>
  <si>
    <t>06392158</t>
  </si>
  <si>
    <t>MANRY</t>
  </si>
  <si>
    <t>ASSOCIATION SPORTIVE DE PETANQUE 63</t>
  </si>
  <si>
    <t>06393664</t>
  </si>
  <si>
    <t>LUCARELLI</t>
  </si>
  <si>
    <t>06396007</t>
  </si>
  <si>
    <t>SOULIER</t>
  </si>
  <si>
    <t>06396546</t>
  </si>
  <si>
    <t>Fabien</t>
  </si>
  <si>
    <t>06397737</t>
  </si>
  <si>
    <t>06397982</t>
  </si>
  <si>
    <t>ROCHA</t>
  </si>
  <si>
    <t>06302311</t>
  </si>
  <si>
    <t>06398568</t>
  </si>
  <si>
    <t>FORGIT</t>
  </si>
  <si>
    <t>Béatrice</t>
  </si>
  <si>
    <t>00322459</t>
  </si>
  <si>
    <t>VARANGE</t>
  </si>
  <si>
    <t>AS BANQUE DE FRANCE</t>
  </si>
  <si>
    <t>00322490</t>
  </si>
  <si>
    <t>06303958</t>
  </si>
  <si>
    <t>MARTEL</t>
  </si>
  <si>
    <t>06305548</t>
  </si>
  <si>
    <t>RIGAULT</t>
  </si>
  <si>
    <t>06388421</t>
  </si>
  <si>
    <t>LENOIR</t>
  </si>
  <si>
    <t>06395104</t>
  </si>
  <si>
    <t>06395765</t>
  </si>
  <si>
    <t>06396308</t>
  </si>
  <si>
    <t>FAVARD</t>
  </si>
  <si>
    <t>06396309</t>
  </si>
  <si>
    <t>MIRATON</t>
  </si>
  <si>
    <t>06302219</t>
  </si>
  <si>
    <t>CUELLAR</t>
  </si>
  <si>
    <t>06302901</t>
  </si>
  <si>
    <t>Francis</t>
  </si>
  <si>
    <t>06302902</t>
  </si>
  <si>
    <t>MARCHAND</t>
  </si>
  <si>
    <t>06303388</t>
  </si>
  <si>
    <t>06303947</t>
  </si>
  <si>
    <t>ANGELIER</t>
  </si>
  <si>
    <t>06303948</t>
  </si>
  <si>
    <t>06303949</t>
  </si>
  <si>
    <t>06303950</t>
  </si>
  <si>
    <t>SAUZEDDE</t>
  </si>
  <si>
    <t>06304156</t>
  </si>
  <si>
    <t>ACCARIE</t>
  </si>
  <si>
    <t>06304157</t>
  </si>
  <si>
    <t>AUGHEARD</t>
  </si>
  <si>
    <t>06304158</t>
  </si>
  <si>
    <t>BREGHEON</t>
  </si>
  <si>
    <t>Gérald</t>
  </si>
  <si>
    <t>06304052</t>
  </si>
  <si>
    <t>VIGNOL</t>
  </si>
  <si>
    <t>BEAUMONT PETANQUE</t>
  </si>
  <si>
    <t>06304086</t>
  </si>
  <si>
    <t>COUSSERAND</t>
  </si>
  <si>
    <t>06304090</t>
  </si>
  <si>
    <t>PREAU</t>
  </si>
  <si>
    <t>06384276</t>
  </si>
  <si>
    <t>06394075</t>
  </si>
  <si>
    <t>LOPES</t>
  </si>
  <si>
    <t>06399967</t>
  </si>
  <si>
    <t>BAILLEUL</t>
  </si>
  <si>
    <t>06301153</t>
  </si>
  <si>
    <t>Marie-Angéle</t>
  </si>
  <si>
    <t>06302022</t>
  </si>
  <si>
    <t>BARBOSA</t>
  </si>
  <si>
    <t>06302392</t>
  </si>
  <si>
    <t>SALZEBER</t>
  </si>
  <si>
    <t>06302415</t>
  </si>
  <si>
    <t>PINGEON</t>
  </si>
  <si>
    <t>06302782</t>
  </si>
  <si>
    <t>06398422</t>
  </si>
  <si>
    <t>CUENCA</t>
  </si>
  <si>
    <t>Liliane</t>
  </si>
  <si>
    <t>06398426</t>
  </si>
  <si>
    <t>LEGOY</t>
  </si>
  <si>
    <t>00316363</t>
  </si>
  <si>
    <t>WENGER</t>
  </si>
  <si>
    <t>PETANQUE BOISSEJOUR</t>
  </si>
  <si>
    <t>00640126</t>
  </si>
  <si>
    <t>FRANCA</t>
  </si>
  <si>
    <t>03508002</t>
  </si>
  <si>
    <t>NEDELEC</t>
  </si>
  <si>
    <t>04313508</t>
  </si>
  <si>
    <t>RAVELEAU</t>
  </si>
  <si>
    <t>06304258</t>
  </si>
  <si>
    <t>ROY</t>
  </si>
  <si>
    <t>06305489</t>
  </si>
  <si>
    <t>TOURDIAS</t>
  </si>
  <si>
    <t>06306235</t>
  </si>
  <si>
    <t>FRANCO</t>
  </si>
  <si>
    <t>Miguel</t>
  </si>
  <si>
    <t>06306236</t>
  </si>
  <si>
    <t>06310286</t>
  </si>
  <si>
    <t>AUCOIN</t>
  </si>
  <si>
    <t>06383398</t>
  </si>
  <si>
    <t>06383912</t>
  </si>
  <si>
    <t>DACUNHA</t>
  </si>
  <si>
    <t>Domingo</t>
  </si>
  <si>
    <t>06384809</t>
  </si>
  <si>
    <t>MAUGUE</t>
  </si>
  <si>
    <t>Christine</t>
  </si>
  <si>
    <t>06385312</t>
  </si>
  <si>
    <t>MESLET</t>
  </si>
  <si>
    <t>06387142</t>
  </si>
  <si>
    <t>06393237</t>
  </si>
  <si>
    <t>VINDIOLLET</t>
  </si>
  <si>
    <t>06395779</t>
  </si>
  <si>
    <t>BOREL</t>
  </si>
  <si>
    <t>06396124</t>
  </si>
  <si>
    <t>RAMIREZ</t>
  </si>
  <si>
    <t>06396381</t>
  </si>
  <si>
    <t>BRIANNE</t>
  </si>
  <si>
    <t>06397189</t>
  </si>
  <si>
    <t>ZUNCHEDDU</t>
  </si>
  <si>
    <t>Joseph</t>
  </si>
  <si>
    <t>06397419</t>
  </si>
  <si>
    <t>NOUVEL</t>
  </si>
  <si>
    <t>06398105</t>
  </si>
  <si>
    <t>Cristina</t>
  </si>
  <si>
    <t>06398238</t>
  </si>
  <si>
    <t>MITTELETTE</t>
  </si>
  <si>
    <t>Pascale</t>
  </si>
  <si>
    <t>06398737</t>
  </si>
  <si>
    <t>CRAVINHO</t>
  </si>
  <si>
    <t>06398779</t>
  </si>
  <si>
    <t>VANTREPOTTE</t>
  </si>
  <si>
    <t>06398834</t>
  </si>
  <si>
    <t>ARSAC</t>
  </si>
  <si>
    <t>06398858</t>
  </si>
  <si>
    <t>MICHEAU</t>
  </si>
  <si>
    <t>06399081</t>
  </si>
  <si>
    <t>06399427</t>
  </si>
  <si>
    <t>CLEDIC</t>
  </si>
  <si>
    <t>Isabel</t>
  </si>
  <si>
    <t>06399595</t>
  </si>
  <si>
    <t>DESAINTUSAGE</t>
  </si>
  <si>
    <t>06300610</t>
  </si>
  <si>
    <t>NAUSER</t>
  </si>
  <si>
    <t>09118822</t>
  </si>
  <si>
    <t>DELAUNOY</t>
  </si>
  <si>
    <t>06301182</t>
  </si>
  <si>
    <t>FERNANDEZ</t>
  </si>
  <si>
    <t>Alvaro</t>
  </si>
  <si>
    <t>06301194</t>
  </si>
  <si>
    <t>Anne</t>
  </si>
  <si>
    <t>06301261</t>
  </si>
  <si>
    <t>LEFORT</t>
  </si>
  <si>
    <t>06301402</t>
  </si>
  <si>
    <t>COUTINHO</t>
  </si>
  <si>
    <t>Madalena</t>
  </si>
  <si>
    <t>06301483</t>
  </si>
  <si>
    <t>BLANCHARD</t>
  </si>
  <si>
    <t>06301789</t>
  </si>
  <si>
    <t>VALERI</t>
  </si>
  <si>
    <t>Arlette</t>
  </si>
  <si>
    <t>06301923</t>
  </si>
  <si>
    <t>BOST</t>
  </si>
  <si>
    <t>06302029</t>
  </si>
  <si>
    <t>06302419</t>
  </si>
  <si>
    <t>LIGIER</t>
  </si>
  <si>
    <t>06302715</t>
  </si>
  <si>
    <t>AUCLAIR-RONZAUD</t>
  </si>
  <si>
    <t>06302794</t>
  </si>
  <si>
    <t>PRIEUR</t>
  </si>
  <si>
    <t>06302844</t>
  </si>
  <si>
    <t>ESTIVAL</t>
  </si>
  <si>
    <t>06302845</t>
  </si>
  <si>
    <t>06302892</t>
  </si>
  <si>
    <t>LOMELINO-GENTILS</t>
  </si>
  <si>
    <t>06303758</t>
  </si>
  <si>
    <t>AUCLAIR</t>
  </si>
  <si>
    <t>06303823</t>
  </si>
  <si>
    <t>CHAZAUD</t>
  </si>
  <si>
    <t>06398190</t>
  </si>
  <si>
    <t>BABILOTTE</t>
  </si>
  <si>
    <t>06398192</t>
  </si>
  <si>
    <t>MOYSE</t>
  </si>
  <si>
    <t>06398193</t>
  </si>
  <si>
    <t>ALCACER</t>
  </si>
  <si>
    <t>06398361</t>
  </si>
  <si>
    <t>DIOGON</t>
  </si>
  <si>
    <t>Sandrine</t>
  </si>
  <si>
    <t>06398398</t>
  </si>
  <si>
    <t>DOS-SANTOS-NUNES</t>
  </si>
  <si>
    <t>Liam</t>
  </si>
  <si>
    <t>06398634</t>
  </si>
  <si>
    <t>DECASTRO</t>
  </si>
  <si>
    <t>Ambre</t>
  </si>
  <si>
    <t>00324971</t>
  </si>
  <si>
    <t>GIROND</t>
  </si>
  <si>
    <t>PETANQUE CEYRATOISE</t>
  </si>
  <si>
    <t>06301528</t>
  </si>
  <si>
    <t>GENESTOUX</t>
  </si>
  <si>
    <t>06302091</t>
  </si>
  <si>
    <t>DA-VEIGA</t>
  </si>
  <si>
    <t>06304035</t>
  </si>
  <si>
    <t>06304085</t>
  </si>
  <si>
    <t>CITRONI</t>
  </si>
  <si>
    <t>Aldo</t>
  </si>
  <si>
    <t>06304282</t>
  </si>
  <si>
    <t>HEYRAUD</t>
  </si>
  <si>
    <t>06304283</t>
  </si>
  <si>
    <t>06304284</t>
  </si>
  <si>
    <t>06304293</t>
  </si>
  <si>
    <t>BOURNERON</t>
  </si>
  <si>
    <t>06304317</t>
  </si>
  <si>
    <t>Pierrette</t>
  </si>
  <si>
    <t>06310629</t>
  </si>
  <si>
    <t>06317298</t>
  </si>
  <si>
    <t>TOUZET</t>
  </si>
  <si>
    <t>06385910</t>
  </si>
  <si>
    <t>POUZET</t>
  </si>
  <si>
    <t>06388326</t>
  </si>
  <si>
    <t>GAUDY</t>
  </si>
  <si>
    <t>06388327</t>
  </si>
  <si>
    <t>BREDOUX</t>
  </si>
  <si>
    <t>06388800</t>
  </si>
  <si>
    <t>DAVID</t>
  </si>
  <si>
    <t>06389950</t>
  </si>
  <si>
    <t>PEREZ</t>
  </si>
  <si>
    <t>Isaac</t>
  </si>
  <si>
    <t>06393666</t>
  </si>
  <si>
    <t>MONDON</t>
  </si>
  <si>
    <t>06394955</t>
  </si>
  <si>
    <t>LICONNET</t>
  </si>
  <si>
    <t>06395242</t>
  </si>
  <si>
    <t>GARAYT</t>
  </si>
  <si>
    <t>06395602</t>
  </si>
  <si>
    <t>06395603</t>
  </si>
  <si>
    <t>AGARD</t>
  </si>
  <si>
    <t>06395710</t>
  </si>
  <si>
    <t>06397307</t>
  </si>
  <si>
    <t>LACLEMENCE</t>
  </si>
  <si>
    <t>06397310</t>
  </si>
  <si>
    <t>GRENET</t>
  </si>
  <si>
    <t>06398243</t>
  </si>
  <si>
    <t>RIVASSEAU</t>
  </si>
  <si>
    <t>06399273</t>
  </si>
  <si>
    <t>06399596</t>
  </si>
  <si>
    <t>LONJON</t>
  </si>
  <si>
    <t>06300189</t>
  </si>
  <si>
    <t>06300440</t>
  </si>
  <si>
    <t>06300768</t>
  </si>
  <si>
    <t>PARRAIN</t>
  </si>
  <si>
    <t>06300770</t>
  </si>
  <si>
    <t>ADDIOUI</t>
  </si>
  <si>
    <t>Abdellatif</t>
  </si>
  <si>
    <t>06302009</t>
  </si>
  <si>
    <t>SAVEL</t>
  </si>
  <si>
    <t>06302010</t>
  </si>
  <si>
    <t>E-Ouann</t>
  </si>
  <si>
    <t>06302011</t>
  </si>
  <si>
    <t>RODRIGUES-DA-SILVA</t>
  </si>
  <si>
    <t>06302504</t>
  </si>
  <si>
    <t>LARCHE</t>
  </si>
  <si>
    <t>Evann</t>
  </si>
  <si>
    <t>06302698</t>
  </si>
  <si>
    <t>RETRUS</t>
  </si>
  <si>
    <t>06303815</t>
  </si>
  <si>
    <t>DIAS-DO-CABO-LAFARGE</t>
  </si>
  <si>
    <t>06303816</t>
  </si>
  <si>
    <t>LAFARGE</t>
  </si>
  <si>
    <t>06304296</t>
  </si>
  <si>
    <t>BONNARDEL</t>
  </si>
  <si>
    <t>06398276</t>
  </si>
  <si>
    <t>MURA</t>
  </si>
  <si>
    <t>Mélina</t>
  </si>
  <si>
    <t>06398282</t>
  </si>
  <si>
    <t>FLEURANT</t>
  </si>
  <si>
    <t>Eléa</t>
  </si>
  <si>
    <t>06398283</t>
  </si>
  <si>
    <t>CARMONA</t>
  </si>
  <si>
    <t>Guy-Luc</t>
  </si>
  <si>
    <t>06398284</t>
  </si>
  <si>
    <t>Mario</t>
  </si>
  <si>
    <t>06398286</t>
  </si>
  <si>
    <t>AMIRAL</t>
  </si>
  <si>
    <t>Floriane</t>
  </si>
  <si>
    <t>04314225</t>
  </si>
  <si>
    <t>GIBERT</t>
  </si>
  <si>
    <t>PET LA GERGOVIENNE</t>
  </si>
  <si>
    <t>06301248</t>
  </si>
  <si>
    <t>06386646</t>
  </si>
  <si>
    <t>MAS</t>
  </si>
  <si>
    <t>06395003</t>
  </si>
  <si>
    <t>SOULES</t>
  </si>
  <si>
    <t>06397764</t>
  </si>
  <si>
    <t>COUZELAS</t>
  </si>
  <si>
    <t>06398285</t>
  </si>
  <si>
    <t>NIZON</t>
  </si>
  <si>
    <t>06398671</t>
  </si>
  <si>
    <t>06398673</t>
  </si>
  <si>
    <t>BEAL</t>
  </si>
  <si>
    <t>06399429</t>
  </si>
  <si>
    <t>PINEDE</t>
  </si>
  <si>
    <t>06300193</t>
  </si>
  <si>
    <t>06300416</t>
  </si>
  <si>
    <t>DELABRE</t>
  </si>
  <si>
    <t>06302699</t>
  </si>
  <si>
    <t>DOS-SANTOS-DIEGUES</t>
  </si>
  <si>
    <t>Antero-Luis</t>
  </si>
  <si>
    <t>06303493</t>
  </si>
  <si>
    <t>COLIN</t>
  </si>
  <si>
    <t>06303494</t>
  </si>
  <si>
    <t>06303608</t>
  </si>
  <si>
    <t>BOUCHOT</t>
  </si>
  <si>
    <t>06303752</t>
  </si>
  <si>
    <t>GAIDIER</t>
  </si>
  <si>
    <t>06303753</t>
  </si>
  <si>
    <t>06303845</t>
  </si>
  <si>
    <t>DIAZ</t>
  </si>
  <si>
    <t>06304152</t>
  </si>
  <si>
    <t>RIOU</t>
  </si>
  <si>
    <t>06398090</t>
  </si>
  <si>
    <t>BUXEROLLES</t>
  </si>
  <si>
    <t>06398092</t>
  </si>
  <si>
    <t>VERRIER</t>
  </si>
  <si>
    <t>06306002</t>
  </si>
  <si>
    <t>LACHAUD</t>
  </si>
  <si>
    <t>PET VERCINGETORIX</t>
  </si>
  <si>
    <t>06306037</t>
  </si>
  <si>
    <t>06322036</t>
  </si>
  <si>
    <t>06382980</t>
  </si>
  <si>
    <t>DESGOUTTES</t>
  </si>
  <si>
    <t>06383996</t>
  </si>
  <si>
    <t>NEBOUT</t>
  </si>
  <si>
    <t>06391402</t>
  </si>
  <si>
    <t>DA SILVA</t>
  </si>
  <si>
    <t>06396523</t>
  </si>
  <si>
    <t>GALTIER</t>
  </si>
  <si>
    <t>06397096</t>
  </si>
  <si>
    <t>CORNET</t>
  </si>
  <si>
    <t>Hervé</t>
  </si>
  <si>
    <t>06397203</t>
  </si>
  <si>
    <t>SERGERE</t>
  </si>
  <si>
    <t>Michelle</t>
  </si>
  <si>
    <t>06397204</t>
  </si>
  <si>
    <t>CATALA</t>
  </si>
  <si>
    <t>06300746</t>
  </si>
  <si>
    <t>PAGNON</t>
  </si>
  <si>
    <t>06301127</t>
  </si>
  <si>
    <t>GENESTIER</t>
  </si>
  <si>
    <t>Jean Paul</t>
  </si>
  <si>
    <t>06301323</t>
  </si>
  <si>
    <t>GENTON</t>
  </si>
  <si>
    <t>06301324</t>
  </si>
  <si>
    <t>06301650</t>
  </si>
  <si>
    <t>06302055</t>
  </si>
  <si>
    <t>BORIE</t>
  </si>
  <si>
    <t>06302056</t>
  </si>
  <si>
    <t>06302057</t>
  </si>
  <si>
    <t>QUINIOU</t>
  </si>
  <si>
    <t>06302058</t>
  </si>
  <si>
    <t>06302936</t>
  </si>
  <si>
    <t>VLADY</t>
  </si>
  <si>
    <t>06303898</t>
  </si>
  <si>
    <t>NICOLAS</t>
  </si>
  <si>
    <t>06303899</t>
  </si>
  <si>
    <t>06303900</t>
  </si>
  <si>
    <t>06303901</t>
  </si>
  <si>
    <t>CHEROUK</t>
  </si>
  <si>
    <t>Coline</t>
  </si>
  <si>
    <t>06303902</t>
  </si>
  <si>
    <t>06303903</t>
  </si>
  <si>
    <t>ALEX BALZARINI</t>
  </si>
  <si>
    <t>06304332</t>
  </si>
  <si>
    <t>06398650</t>
  </si>
  <si>
    <t>Eloïse</t>
  </si>
  <si>
    <t>06398651</t>
  </si>
  <si>
    <t>Alexandra</t>
  </si>
  <si>
    <t>06398656</t>
  </si>
  <si>
    <t>06398658</t>
  </si>
  <si>
    <t>Raphaël</t>
  </si>
  <si>
    <t>01501351</t>
  </si>
  <si>
    <t>CRISPOUL</t>
  </si>
  <si>
    <t>Frédérique</t>
  </si>
  <si>
    <t>ROMAGNAT PETANQUE</t>
  </si>
  <si>
    <t>06300895</t>
  </si>
  <si>
    <t>FERNANDES-MENDO</t>
  </si>
  <si>
    <t>Jorges</t>
  </si>
  <si>
    <t>06303998</t>
  </si>
  <si>
    <t>AUZANNAT</t>
  </si>
  <si>
    <t>06304379</t>
  </si>
  <si>
    <t>PROMERAT</t>
  </si>
  <si>
    <t>06304389</t>
  </si>
  <si>
    <t>DE-LA-ROSA</t>
  </si>
  <si>
    <t>Valérie</t>
  </si>
  <si>
    <t>06304390</t>
  </si>
  <si>
    <t>06304540</t>
  </si>
  <si>
    <t>PARENT</t>
  </si>
  <si>
    <t>06305361</t>
  </si>
  <si>
    <t>FERRIE</t>
  </si>
  <si>
    <t>06305362</t>
  </si>
  <si>
    <t>PORTAL</t>
  </si>
  <si>
    <t>06305543</t>
  </si>
  <si>
    <t>GUTIERREZ</t>
  </si>
  <si>
    <t>06305617</t>
  </si>
  <si>
    <t>BRUTUS</t>
  </si>
  <si>
    <t>06306222</t>
  </si>
  <si>
    <t>06306237</t>
  </si>
  <si>
    <t>MENNUTI</t>
  </si>
  <si>
    <t>06308366</t>
  </si>
  <si>
    <t>06308367</t>
  </si>
  <si>
    <t>06309114</t>
  </si>
  <si>
    <t>PASCARELLA</t>
  </si>
  <si>
    <t>06321386</t>
  </si>
  <si>
    <t>DUFOUR</t>
  </si>
  <si>
    <t>06382034</t>
  </si>
  <si>
    <t>Agnés</t>
  </si>
  <si>
    <t>06384890</t>
  </si>
  <si>
    <t>MESSANT</t>
  </si>
  <si>
    <t>Jean-Philippe</t>
  </si>
  <si>
    <t>06385068</t>
  </si>
  <si>
    <t>TROMPAT</t>
  </si>
  <si>
    <t>Rémy</t>
  </si>
  <si>
    <t>06386031</t>
  </si>
  <si>
    <t>Augusto</t>
  </si>
  <si>
    <t>06386358</t>
  </si>
  <si>
    <t>BESSET</t>
  </si>
  <si>
    <t>06387171</t>
  </si>
  <si>
    <t>DAUZAT</t>
  </si>
  <si>
    <t>06388021</t>
  </si>
  <si>
    <t>TREILLE</t>
  </si>
  <si>
    <t>06388406</t>
  </si>
  <si>
    <t>Marie-José</t>
  </si>
  <si>
    <t>06390470</t>
  </si>
  <si>
    <t>06391000</t>
  </si>
  <si>
    <t>06391740</t>
  </si>
  <si>
    <t>SAVIGNAC</t>
  </si>
  <si>
    <t>06395251</t>
  </si>
  <si>
    <t>ALLIROT</t>
  </si>
  <si>
    <t>06395252</t>
  </si>
  <si>
    <t>GOUTTEBEL</t>
  </si>
  <si>
    <t>06395559</t>
  </si>
  <si>
    <t>BUREAU</t>
  </si>
  <si>
    <t>06395783</t>
  </si>
  <si>
    <t>SALLE</t>
  </si>
  <si>
    <t>06396101</t>
  </si>
  <si>
    <t>06396745</t>
  </si>
  <si>
    <t>HURTADO</t>
  </si>
  <si>
    <t>06397052</t>
  </si>
  <si>
    <t>SASSIER</t>
  </si>
  <si>
    <t>06397831</t>
  </si>
  <si>
    <t>BASSINET</t>
  </si>
  <si>
    <t>06397888</t>
  </si>
  <si>
    <t>GUADAGNA</t>
  </si>
  <si>
    <t>06397889</t>
  </si>
  <si>
    <t>06398641</t>
  </si>
  <si>
    <t>BAC</t>
  </si>
  <si>
    <t>06398831</t>
  </si>
  <si>
    <t>06399311</t>
  </si>
  <si>
    <t>GRANDVENT</t>
  </si>
  <si>
    <t>06917077</t>
  </si>
  <si>
    <t>09306098</t>
  </si>
  <si>
    <t>09501902</t>
  </si>
  <si>
    <t>Edouard</t>
  </si>
  <si>
    <t>06324835</t>
  </si>
  <si>
    <t>NEVES</t>
  </si>
  <si>
    <t>06323356</t>
  </si>
  <si>
    <t>PERRAIN</t>
  </si>
  <si>
    <t>06300377</t>
  </si>
  <si>
    <t>BERNIER</t>
  </si>
  <si>
    <t>06300931</t>
  </si>
  <si>
    <t>TORVISCO</t>
  </si>
  <si>
    <t>06301073</t>
  </si>
  <si>
    <t>AMIOT</t>
  </si>
  <si>
    <t>06301074</t>
  </si>
  <si>
    <t>HOURIEZ</t>
  </si>
  <si>
    <t>06301075</t>
  </si>
  <si>
    <t>06301106</t>
  </si>
  <si>
    <t>06301107</t>
  </si>
  <si>
    <t>BEAUDOIN</t>
  </si>
  <si>
    <t>06301349</t>
  </si>
  <si>
    <t>06301382</t>
  </si>
  <si>
    <t>BOUFAFA</t>
  </si>
  <si>
    <t>Lachemi</t>
  </si>
  <si>
    <t>06301784</t>
  </si>
  <si>
    <t>06301786</t>
  </si>
  <si>
    <t>Marie-Thérese</t>
  </si>
  <si>
    <t>06301788</t>
  </si>
  <si>
    <t>AMORIM</t>
  </si>
  <si>
    <t>06302034</t>
  </si>
  <si>
    <t>GOULET</t>
  </si>
  <si>
    <t>06302198</t>
  </si>
  <si>
    <t>06302719</t>
  </si>
  <si>
    <t>06302720</t>
  </si>
  <si>
    <t>06302822</t>
  </si>
  <si>
    <t>RAOUL</t>
  </si>
  <si>
    <t>06303772</t>
  </si>
  <si>
    <t>Ghislain</t>
  </si>
  <si>
    <t>06303773</t>
  </si>
  <si>
    <t>DUBOIS</t>
  </si>
  <si>
    <t>01514911</t>
  </si>
  <si>
    <t>CHASSANG</t>
  </si>
  <si>
    <t>06303911</t>
  </si>
  <si>
    <t>06303912</t>
  </si>
  <si>
    <t>GIOIA</t>
  </si>
  <si>
    <t>Felice</t>
  </si>
  <si>
    <t>06304241</t>
  </si>
  <si>
    <t>JOUANDON</t>
  </si>
  <si>
    <t>06304480</t>
  </si>
  <si>
    <t>VEGAS</t>
  </si>
  <si>
    <t>06398166</t>
  </si>
  <si>
    <t>SANCHEZ</t>
  </si>
  <si>
    <t>06398167</t>
  </si>
  <si>
    <t>06398168</t>
  </si>
  <si>
    <t>CHARTIER</t>
  </si>
  <si>
    <t>06398169</t>
  </si>
  <si>
    <t>BUGUELLOU</t>
  </si>
  <si>
    <t>06398404</t>
  </si>
  <si>
    <t>DELACELLERY</t>
  </si>
  <si>
    <t>06303984</t>
  </si>
  <si>
    <t>ROLLIN</t>
  </si>
  <si>
    <t>Jean-Patrick</t>
  </si>
  <si>
    <t>PETANQUE DE ROYAT</t>
  </si>
  <si>
    <t>06305706</t>
  </si>
  <si>
    <t>GAMOT</t>
  </si>
  <si>
    <t>06384751</t>
  </si>
  <si>
    <t>06392603</t>
  </si>
  <si>
    <t>06395021</t>
  </si>
  <si>
    <t>BUNJAKU</t>
  </si>
  <si>
    <t>Emri</t>
  </si>
  <si>
    <t>06396743</t>
  </si>
  <si>
    <t>NOSTRON</t>
  </si>
  <si>
    <t>06397385</t>
  </si>
  <si>
    <t>PAREDES</t>
  </si>
  <si>
    <t>06336669</t>
  </si>
  <si>
    <t>FLAMEN</t>
  </si>
  <si>
    <t>Emile</t>
  </si>
  <si>
    <t>06399517</t>
  </si>
  <si>
    <t>LESCURE</t>
  </si>
  <si>
    <t>06399923</t>
  </si>
  <si>
    <t>GOB</t>
  </si>
  <si>
    <t>06399924</t>
  </si>
  <si>
    <t>BAZANGEON</t>
  </si>
  <si>
    <t>06399991</t>
  </si>
  <si>
    <t>GROLLET</t>
  </si>
  <si>
    <t>06300339</t>
  </si>
  <si>
    <t>RESSOT</t>
  </si>
  <si>
    <t>06301110</t>
  </si>
  <si>
    <t>FARGES</t>
  </si>
  <si>
    <t>06301957</t>
  </si>
  <si>
    <t>06301958</t>
  </si>
  <si>
    <t>DE-SEVERAC</t>
  </si>
  <si>
    <t>06301960</t>
  </si>
  <si>
    <t>FAVRE</t>
  </si>
  <si>
    <t>Sonia</t>
  </si>
  <si>
    <t>06301961</t>
  </si>
  <si>
    <t>06301963</t>
  </si>
  <si>
    <t>PEAN</t>
  </si>
  <si>
    <t>06302146</t>
  </si>
  <si>
    <t>COUDERC</t>
  </si>
  <si>
    <t>06302397</t>
  </si>
  <si>
    <t>MONTOCCHIO</t>
  </si>
  <si>
    <t>Adam</t>
  </si>
  <si>
    <t>06302399</t>
  </si>
  <si>
    <t>LEBOEUF</t>
  </si>
  <si>
    <t>06302400</t>
  </si>
  <si>
    <t>TOURNAIRE</t>
  </si>
  <si>
    <t>06302723</t>
  </si>
  <si>
    <t>CHIVAILLE</t>
  </si>
  <si>
    <t>06302724</t>
  </si>
  <si>
    <t>06302725</t>
  </si>
  <si>
    <t>BUFFAT</t>
  </si>
  <si>
    <t>06302726</t>
  </si>
  <si>
    <t>06302727</t>
  </si>
  <si>
    <t>06303677</t>
  </si>
  <si>
    <t>MERITET</t>
  </si>
  <si>
    <t>06303678</t>
  </si>
  <si>
    <t>06303894</t>
  </si>
  <si>
    <t>PAQUELET</t>
  </si>
  <si>
    <t>Rémi</t>
  </si>
  <si>
    <t>06303897</t>
  </si>
  <si>
    <t>LAFON</t>
  </si>
  <si>
    <t>Gauthier</t>
  </si>
  <si>
    <t>06398209</t>
  </si>
  <si>
    <t>06398210</t>
  </si>
  <si>
    <t>WEISS</t>
  </si>
  <si>
    <t>06398211</t>
  </si>
  <si>
    <t>SOUNIER</t>
  </si>
  <si>
    <t>Charlotte</t>
  </si>
  <si>
    <t>06398212</t>
  </si>
  <si>
    <t>CHELLES</t>
  </si>
  <si>
    <t>06398214</t>
  </si>
  <si>
    <t>06398348</t>
  </si>
  <si>
    <t>BERTRAND</t>
  </si>
  <si>
    <t>06398350</t>
  </si>
  <si>
    <t>BERNARDGUELLE</t>
  </si>
  <si>
    <t>00310193</t>
  </si>
  <si>
    <t>PROUST</t>
  </si>
  <si>
    <t>PET DE VEYRE MONTON</t>
  </si>
  <si>
    <t>01508024</t>
  </si>
  <si>
    <t>GRANZOTTO</t>
  </si>
  <si>
    <t>01909035</t>
  </si>
  <si>
    <t>MAZET</t>
  </si>
  <si>
    <t>Gaetan</t>
  </si>
  <si>
    <t>04310661</t>
  </si>
  <si>
    <t>AUFRERE</t>
  </si>
  <si>
    <t>Romuald</t>
  </si>
  <si>
    <t>06302383</t>
  </si>
  <si>
    <t>AUDEBERT</t>
  </si>
  <si>
    <t>06306072</t>
  </si>
  <si>
    <t>RANDANNE</t>
  </si>
  <si>
    <t>06306083</t>
  </si>
  <si>
    <t>06306087</t>
  </si>
  <si>
    <t>MAYET</t>
  </si>
  <si>
    <t>06306088</t>
  </si>
  <si>
    <t>BOSTIER</t>
  </si>
  <si>
    <t>06306093</t>
  </si>
  <si>
    <t>BRILLAUD</t>
  </si>
  <si>
    <t>06306097</t>
  </si>
  <si>
    <t>Lucette</t>
  </si>
  <si>
    <t>06306098</t>
  </si>
  <si>
    <t>BEZUT</t>
  </si>
  <si>
    <t>06306108</t>
  </si>
  <si>
    <t>06306130</t>
  </si>
  <si>
    <t>06319002</t>
  </si>
  <si>
    <t>DELHERMET</t>
  </si>
  <si>
    <t>06319477</t>
  </si>
  <si>
    <t>06321136</t>
  </si>
  <si>
    <t>BALOUZAT</t>
  </si>
  <si>
    <t>06385037</t>
  </si>
  <si>
    <t>SENECHAL</t>
  </si>
  <si>
    <t>Adriana</t>
  </si>
  <si>
    <t>06387331</t>
  </si>
  <si>
    <t>BATISSE-DAUQUAIRE</t>
  </si>
  <si>
    <t>06389247</t>
  </si>
  <si>
    <t>06390097</t>
  </si>
  <si>
    <t>DIF</t>
  </si>
  <si>
    <t>06390754</t>
  </si>
  <si>
    <t>CAZANAVE</t>
  </si>
  <si>
    <t>06390955</t>
  </si>
  <si>
    <t>Antony</t>
  </si>
  <si>
    <t>06391022</t>
  </si>
  <si>
    <t>MEYRONNE</t>
  </si>
  <si>
    <t>06391936</t>
  </si>
  <si>
    <t>MORA</t>
  </si>
  <si>
    <t>06391951</t>
  </si>
  <si>
    <t>GENDRE</t>
  </si>
  <si>
    <t>06392256</t>
  </si>
  <si>
    <t>COTTREZ</t>
  </si>
  <si>
    <t>06393236</t>
  </si>
  <si>
    <t>PAPAUREILLE</t>
  </si>
  <si>
    <t>06393456</t>
  </si>
  <si>
    <t>06393892</t>
  </si>
  <si>
    <t>CIPIERRE</t>
  </si>
  <si>
    <t>06394133</t>
  </si>
  <si>
    <t>RABIER</t>
  </si>
  <si>
    <t>Josette</t>
  </si>
  <si>
    <t>06394432</t>
  </si>
  <si>
    <t>06394546</t>
  </si>
  <si>
    <t>ARNAL</t>
  </si>
  <si>
    <t>06394810</t>
  </si>
  <si>
    <t>06395652</t>
  </si>
  <si>
    <t>06395761</t>
  </si>
  <si>
    <t>CORRE</t>
  </si>
  <si>
    <t>06395852</t>
  </si>
  <si>
    <t>LAUMIER</t>
  </si>
  <si>
    <t>06395853</t>
  </si>
  <si>
    <t>BERGERAT</t>
  </si>
  <si>
    <t>06395994</t>
  </si>
  <si>
    <t>BARTHOMEUF</t>
  </si>
  <si>
    <t>06396187</t>
  </si>
  <si>
    <t>Anny</t>
  </si>
  <si>
    <t>06396463</t>
  </si>
  <si>
    <t>06396510</t>
  </si>
  <si>
    <t>06396831</t>
  </si>
  <si>
    <t>06396846</t>
  </si>
  <si>
    <t>06396912</t>
  </si>
  <si>
    <t>VAZOU</t>
  </si>
  <si>
    <t>06396940</t>
  </si>
  <si>
    <t>TRINIOL</t>
  </si>
  <si>
    <t>06396941</t>
  </si>
  <si>
    <t>PRADEL</t>
  </si>
  <si>
    <t>06398066</t>
  </si>
  <si>
    <t>EVEN</t>
  </si>
  <si>
    <t>06398071</t>
  </si>
  <si>
    <t>VALLIENNE</t>
  </si>
  <si>
    <t>06398802</t>
  </si>
  <si>
    <t>DERAULT</t>
  </si>
  <si>
    <t>Aymeric</t>
  </si>
  <si>
    <t>06398803</t>
  </si>
  <si>
    <t>06398804</t>
  </si>
  <si>
    <t>LENTENOIS</t>
  </si>
  <si>
    <t>06399280</t>
  </si>
  <si>
    <t>GAMEZ</t>
  </si>
  <si>
    <t>09404979</t>
  </si>
  <si>
    <t>06342961</t>
  </si>
  <si>
    <t>06399493</t>
  </si>
  <si>
    <t>06399520</t>
  </si>
  <si>
    <t>BREUIL</t>
  </si>
  <si>
    <t>06399526</t>
  </si>
  <si>
    <t>PINHEIRO</t>
  </si>
  <si>
    <t>Joachim-Manuel</t>
  </si>
  <si>
    <t>06399528</t>
  </si>
  <si>
    <t>TYSSANDIER</t>
  </si>
  <si>
    <t>06399529</t>
  </si>
  <si>
    <t>Michèle</t>
  </si>
  <si>
    <t>06399776</t>
  </si>
  <si>
    <t>BASCLE</t>
  </si>
  <si>
    <t>06300178</t>
  </si>
  <si>
    <t>DUCHET</t>
  </si>
  <si>
    <t>Evelyne</t>
  </si>
  <si>
    <t>06300179</t>
  </si>
  <si>
    <t>GIBSON</t>
  </si>
  <si>
    <t>Donald</t>
  </si>
  <si>
    <t>06300628</t>
  </si>
  <si>
    <t>SOUDAN</t>
  </si>
  <si>
    <t>06300771</t>
  </si>
  <si>
    <t>06306082</t>
  </si>
  <si>
    <t>06300976</t>
  </si>
  <si>
    <t>DURAND-VIMAL</t>
  </si>
  <si>
    <t>Camille</t>
  </si>
  <si>
    <t>06301012</t>
  </si>
  <si>
    <t>06301013</t>
  </si>
  <si>
    <t>DUMONT</t>
  </si>
  <si>
    <t>06301429</t>
  </si>
  <si>
    <t>Jeronimo</t>
  </si>
  <si>
    <t>06301770</t>
  </si>
  <si>
    <t>FONTFREYDE</t>
  </si>
  <si>
    <t>06302028</t>
  </si>
  <si>
    <t>ARJALIES</t>
  </si>
  <si>
    <t>06302336</t>
  </si>
  <si>
    <t>BOULIER</t>
  </si>
  <si>
    <t>Marie-Catherine</t>
  </si>
  <si>
    <t>06302629</t>
  </si>
  <si>
    <t>Anna</t>
  </si>
  <si>
    <t>06302701</t>
  </si>
  <si>
    <t>06302704</t>
  </si>
  <si>
    <t>06303517</t>
  </si>
  <si>
    <t>DOUGUET</t>
  </si>
  <si>
    <t>06303520</t>
  </si>
  <si>
    <t>06303545</t>
  </si>
  <si>
    <t>06303562</t>
  </si>
  <si>
    <t>06303563</t>
  </si>
  <si>
    <t>06303564</t>
  </si>
  <si>
    <t>06303942</t>
  </si>
  <si>
    <t>BRUGUIERE</t>
  </si>
  <si>
    <t>06304175</t>
  </si>
  <si>
    <t>06398503</t>
  </si>
  <si>
    <t>06398504</t>
  </si>
  <si>
    <t>06398505</t>
  </si>
  <si>
    <t>CHOARO</t>
  </si>
  <si>
    <t>01207910</t>
  </si>
  <si>
    <t>NOURRIGAT</t>
  </si>
  <si>
    <t>COCHONNET AUBIEROIS</t>
  </si>
  <si>
    <t>06302240</t>
  </si>
  <si>
    <t>VIGNALS</t>
  </si>
  <si>
    <t>Marie-Jose</t>
  </si>
  <si>
    <t>06302344</t>
  </si>
  <si>
    <t>ZOURDANI</t>
  </si>
  <si>
    <t>Kacy</t>
  </si>
  <si>
    <t>06303382</t>
  </si>
  <si>
    <t>LAMBERT</t>
  </si>
  <si>
    <t>06303896</t>
  </si>
  <si>
    <t>06304044</t>
  </si>
  <si>
    <t>Maklouf</t>
  </si>
  <si>
    <t>06304475</t>
  </si>
  <si>
    <t>FRETOULY</t>
  </si>
  <si>
    <t>Charles</t>
  </si>
  <si>
    <t>06304518</t>
  </si>
  <si>
    <t>BRU</t>
  </si>
  <si>
    <t>06304990</t>
  </si>
  <si>
    <t>06305018</t>
  </si>
  <si>
    <t>SAIM</t>
  </si>
  <si>
    <t>Elhadj</t>
  </si>
  <si>
    <t>06306217</t>
  </si>
  <si>
    <t>06321098</t>
  </si>
  <si>
    <t>GORICHON</t>
  </si>
  <si>
    <t>06381826</t>
  </si>
  <si>
    <t>PESEZ</t>
  </si>
  <si>
    <t>06381991</t>
  </si>
  <si>
    <t>CHENNOUF</t>
  </si>
  <si>
    <t>Ahmed</t>
  </si>
  <si>
    <t>06385060</t>
  </si>
  <si>
    <t>06386869</t>
  </si>
  <si>
    <t>DE-SOUSA-LOBO</t>
  </si>
  <si>
    <t>06388235</t>
  </si>
  <si>
    <t>Samson</t>
  </si>
  <si>
    <t>06388236</t>
  </si>
  <si>
    <t>06388237</t>
  </si>
  <si>
    <t>Karim</t>
  </si>
  <si>
    <t>06388262</t>
  </si>
  <si>
    <t>BRAUD</t>
  </si>
  <si>
    <t>06388787</t>
  </si>
  <si>
    <t>VIERA</t>
  </si>
  <si>
    <t>06389660</t>
  </si>
  <si>
    <t>06393789</t>
  </si>
  <si>
    <t>STOJECKI</t>
  </si>
  <si>
    <t>06395541</t>
  </si>
  <si>
    <t>TRANCHET</t>
  </si>
  <si>
    <t>06396353</t>
  </si>
  <si>
    <t>LAMY</t>
  </si>
  <si>
    <t>06396557</t>
  </si>
  <si>
    <t>BUSI</t>
  </si>
  <si>
    <t>06397602</t>
  </si>
  <si>
    <t>06397762</t>
  </si>
  <si>
    <t>HAMIMI</t>
  </si>
  <si>
    <t>Malik</t>
  </si>
  <si>
    <t>06398784</t>
  </si>
  <si>
    <t>MAGNE</t>
  </si>
  <si>
    <t>06398929</t>
  </si>
  <si>
    <t>JOHANNY</t>
  </si>
  <si>
    <t>06398931</t>
  </si>
  <si>
    <t>FAYT</t>
  </si>
  <si>
    <t>06398932</t>
  </si>
  <si>
    <t>BAYLE</t>
  </si>
  <si>
    <t>06399463</t>
  </si>
  <si>
    <t>SOUILLARD</t>
  </si>
  <si>
    <t>06300833</t>
  </si>
  <si>
    <t>LAROCHE</t>
  </si>
  <si>
    <t>06301135</t>
  </si>
  <si>
    <t>Hélios</t>
  </si>
  <si>
    <t>06301136</t>
  </si>
  <si>
    <t>Floréal</t>
  </si>
  <si>
    <t>06301138</t>
  </si>
  <si>
    <t>GUICHARD</t>
  </si>
  <si>
    <t>06301410</t>
  </si>
  <si>
    <t>BEAUGEIX</t>
  </si>
  <si>
    <t>06301426</t>
  </si>
  <si>
    <t>COLLI</t>
  </si>
  <si>
    <t>06301641</t>
  </si>
  <si>
    <t>VERNEGE</t>
  </si>
  <si>
    <t>06301743</t>
  </si>
  <si>
    <t>06301744</t>
  </si>
  <si>
    <t>CARRA</t>
  </si>
  <si>
    <t>Bernadette</t>
  </si>
  <si>
    <t>06301745</t>
  </si>
  <si>
    <t>KARR</t>
  </si>
  <si>
    <t>06301868</t>
  </si>
  <si>
    <t>GIRE</t>
  </si>
  <si>
    <t>06301869</t>
  </si>
  <si>
    <t>BOUCHENEZ</t>
  </si>
  <si>
    <t>06302064</t>
  </si>
  <si>
    <t>MAGRIN</t>
  </si>
  <si>
    <t>06302267</t>
  </si>
  <si>
    <t>MONNET</t>
  </si>
  <si>
    <t>06302876</t>
  </si>
  <si>
    <t>CARRIAS</t>
  </si>
  <si>
    <t>Agnes</t>
  </si>
  <si>
    <t>06302878</t>
  </si>
  <si>
    <t>MANDONNET</t>
  </si>
  <si>
    <t>06303087</t>
  </si>
  <si>
    <t>NOVE</t>
  </si>
  <si>
    <t>06303756</t>
  </si>
  <si>
    <t>CAILLET</t>
  </si>
  <si>
    <t>06303757</t>
  </si>
  <si>
    <t>06303883</t>
  </si>
  <si>
    <t>BELKESSA</t>
  </si>
  <si>
    <t>06304226</t>
  </si>
  <si>
    <t>Dylan</t>
  </si>
  <si>
    <t>06398468</t>
  </si>
  <si>
    <t>HORN</t>
  </si>
  <si>
    <t>06301702</t>
  </si>
  <si>
    <t>DECHET</t>
  </si>
  <si>
    <t>STADE CLERMONTOIS PET</t>
  </si>
  <si>
    <t>06303954</t>
  </si>
  <si>
    <t>RIGOULET</t>
  </si>
  <si>
    <t>06303959</t>
  </si>
  <si>
    <t>AUBIGNAT</t>
  </si>
  <si>
    <t>06304491</t>
  </si>
  <si>
    <t>THIODAS</t>
  </si>
  <si>
    <t>06304497</t>
  </si>
  <si>
    <t>MALLARET</t>
  </si>
  <si>
    <t>06309324</t>
  </si>
  <si>
    <t>06320408</t>
  </si>
  <si>
    <t>MESTRIES</t>
  </si>
  <si>
    <t>06390235</t>
  </si>
  <si>
    <t>PERRIERE</t>
  </si>
  <si>
    <t>06392355</t>
  </si>
  <si>
    <t>HERBECQ</t>
  </si>
  <si>
    <t>06396684</t>
  </si>
  <si>
    <t>06302096</t>
  </si>
  <si>
    <t>FORTUNE</t>
  </si>
  <si>
    <t>06302097</t>
  </si>
  <si>
    <t>PETIT</t>
  </si>
  <si>
    <t>06302098</t>
  </si>
  <si>
    <t>06302099</t>
  </si>
  <si>
    <t>BOURLET</t>
  </si>
  <si>
    <t>06302100</t>
  </si>
  <si>
    <t>CLEMENTE</t>
  </si>
  <si>
    <t>06302101</t>
  </si>
  <si>
    <t>PIERRON</t>
  </si>
  <si>
    <t>06302729</t>
  </si>
  <si>
    <t>BEN SOUSSAN</t>
  </si>
  <si>
    <t>06303865</t>
  </si>
  <si>
    <t>DETOISIEN</t>
  </si>
  <si>
    <t>Thibaud</t>
  </si>
  <si>
    <t>06304094</t>
  </si>
  <si>
    <t>06304443</t>
  </si>
  <si>
    <t>REVERSEAU</t>
  </si>
  <si>
    <t>06398019</t>
  </si>
  <si>
    <t>COURT</t>
  </si>
  <si>
    <t>06398020</t>
  </si>
  <si>
    <t>PEYRAMAURE</t>
  </si>
  <si>
    <t>06398469</t>
  </si>
  <si>
    <t>PRZYBYSZEWSKI</t>
  </si>
  <si>
    <t>06398470</t>
  </si>
  <si>
    <t>ROBILLARD</t>
  </si>
  <si>
    <t>Grégory</t>
  </si>
  <si>
    <t>06398471</t>
  </si>
  <si>
    <t>RADOVANOVIC</t>
  </si>
  <si>
    <t>06398472</t>
  </si>
  <si>
    <t>POURSIN</t>
  </si>
  <si>
    <t>06398473</t>
  </si>
  <si>
    <t>SCHMITT</t>
  </si>
  <si>
    <t>00321544</t>
  </si>
  <si>
    <t>BIGAY</t>
  </si>
  <si>
    <t>LA BOULE DU CENTRAL</t>
  </si>
  <si>
    <t>00322806</t>
  </si>
  <si>
    <t>GIARD</t>
  </si>
  <si>
    <t>06303508</t>
  </si>
  <si>
    <t>Clara</t>
  </si>
  <si>
    <t>06303510</t>
  </si>
  <si>
    <t>06303535</t>
  </si>
  <si>
    <t>DE AZEVEDO</t>
  </si>
  <si>
    <t>06304831</t>
  </si>
  <si>
    <t>RAFFIER</t>
  </si>
  <si>
    <t>06305601</t>
  </si>
  <si>
    <t>TEISSONIERE</t>
  </si>
  <si>
    <t>06308510</t>
  </si>
  <si>
    <t>PATRUNO</t>
  </si>
  <si>
    <t>06314837</t>
  </si>
  <si>
    <t>CARDOSO</t>
  </si>
  <si>
    <t>Iréne</t>
  </si>
  <si>
    <t>06315322</t>
  </si>
  <si>
    <t>Armando</t>
  </si>
  <si>
    <t>06315578</t>
  </si>
  <si>
    <t>COURTINAT</t>
  </si>
  <si>
    <t>06317963</t>
  </si>
  <si>
    <t>06319399</t>
  </si>
  <si>
    <t>06389286</t>
  </si>
  <si>
    <t>06390242</t>
  </si>
  <si>
    <t>JUDON</t>
  </si>
  <si>
    <t>Lilian</t>
  </si>
  <si>
    <t>06393410</t>
  </si>
  <si>
    <t>CHARETTE</t>
  </si>
  <si>
    <t>06393657</t>
  </si>
  <si>
    <t>PROVENCHERE</t>
  </si>
  <si>
    <t>06396142</t>
  </si>
  <si>
    <t>SACCOMANO</t>
  </si>
  <si>
    <t>Matthias</t>
  </si>
  <si>
    <t>06396967</t>
  </si>
  <si>
    <t>BOISSY</t>
  </si>
  <si>
    <t>08702803</t>
  </si>
  <si>
    <t>PAULHIAC</t>
  </si>
  <si>
    <t>06399570</t>
  </si>
  <si>
    <t>BENNACER</t>
  </si>
  <si>
    <t>Nora</t>
  </si>
  <si>
    <t>06300520</t>
  </si>
  <si>
    <t>NOWAK</t>
  </si>
  <si>
    <t>06301450</t>
  </si>
  <si>
    <t>Abderrrahmane</t>
  </si>
  <si>
    <t>06303339</t>
  </si>
  <si>
    <t>JEUNE</t>
  </si>
  <si>
    <t>06303965</t>
  </si>
  <si>
    <t>06303967</t>
  </si>
  <si>
    <t>BATAILLARD</t>
  </si>
  <si>
    <t>06304192</t>
  </si>
  <si>
    <t>06398270</t>
  </si>
  <si>
    <t>06304775</t>
  </si>
  <si>
    <t>GARGOWITZ</t>
  </si>
  <si>
    <t>LA FANNY DE CLERMONT</t>
  </si>
  <si>
    <t>06305412</t>
  </si>
  <si>
    <t>BELDON</t>
  </si>
  <si>
    <t>06307100</t>
  </si>
  <si>
    <t>COUSSANTIENT</t>
  </si>
  <si>
    <t>06312173</t>
  </si>
  <si>
    <t>06384028</t>
  </si>
  <si>
    <t>06385481</t>
  </si>
  <si>
    <t>06386248</t>
  </si>
  <si>
    <t>DEDINGER</t>
  </si>
  <si>
    <t>06388358</t>
  </si>
  <si>
    <t>06388614</t>
  </si>
  <si>
    <t>06392427</t>
  </si>
  <si>
    <t>06392640</t>
  </si>
  <si>
    <t>RUFIN</t>
  </si>
  <si>
    <t>Renée</t>
  </si>
  <si>
    <t>06393636</t>
  </si>
  <si>
    <t>Bryan</t>
  </si>
  <si>
    <t>06393886</t>
  </si>
  <si>
    <t>DA-CUNHA-TEIXEIRA</t>
  </si>
  <si>
    <t>06397304</t>
  </si>
  <si>
    <t>CHARPENTIER</t>
  </si>
  <si>
    <t>06399278</t>
  </si>
  <si>
    <t>Lorenzo</t>
  </si>
  <si>
    <t>06399353</t>
  </si>
  <si>
    <t>COUSSANTIEN</t>
  </si>
  <si>
    <t>Sullivan</t>
  </si>
  <si>
    <t>06399460</t>
  </si>
  <si>
    <t>06300270</t>
  </si>
  <si>
    <t>06300798</t>
  </si>
  <si>
    <t>06300984</t>
  </si>
  <si>
    <t>06302385</t>
  </si>
  <si>
    <t>Ricky</t>
  </si>
  <si>
    <t>06303374</t>
  </si>
  <si>
    <t>06303420</t>
  </si>
  <si>
    <t>Teji</t>
  </si>
  <si>
    <t>06303421</t>
  </si>
  <si>
    <t>Joseph-David</t>
  </si>
  <si>
    <t>06303768</t>
  </si>
  <si>
    <t>FAUVEL</t>
  </si>
  <si>
    <t>Mehdi</t>
  </si>
  <si>
    <t>06303769</t>
  </si>
  <si>
    <t>DI-PAOLA</t>
  </si>
  <si>
    <t>06304279</t>
  </si>
  <si>
    <t>TAVEL</t>
  </si>
  <si>
    <t>06304280</t>
  </si>
  <si>
    <t>Davina</t>
  </si>
  <si>
    <t>06304281</t>
  </si>
  <si>
    <t>COUSSENTIEN</t>
  </si>
  <si>
    <t>Lana</t>
  </si>
  <si>
    <t>06304327</t>
  </si>
  <si>
    <t>06398231</t>
  </si>
  <si>
    <t>CILIBRASI</t>
  </si>
  <si>
    <t>06398559</t>
  </si>
  <si>
    <t>02301233</t>
  </si>
  <si>
    <t>LOURS</t>
  </si>
  <si>
    <t>Olivia</t>
  </si>
  <si>
    <t>SALINS PETANK</t>
  </si>
  <si>
    <t>02350231</t>
  </si>
  <si>
    <t>CABRERA</t>
  </si>
  <si>
    <t>06304989</t>
  </si>
  <si>
    <t>06305217</t>
  </si>
  <si>
    <t>JOURDE</t>
  </si>
  <si>
    <t>06308471</t>
  </si>
  <si>
    <t>RAMOS</t>
  </si>
  <si>
    <t>Sylviane</t>
  </si>
  <si>
    <t>06309461</t>
  </si>
  <si>
    <t>06309766</t>
  </si>
  <si>
    <t>CHASSAING</t>
  </si>
  <si>
    <t>06317989</t>
  </si>
  <si>
    <t>Renaud</t>
  </si>
  <si>
    <t>06320200</t>
  </si>
  <si>
    <t>06382107</t>
  </si>
  <si>
    <t>GANNE</t>
  </si>
  <si>
    <t>06393646</t>
  </si>
  <si>
    <t>06395405</t>
  </si>
  <si>
    <t>LACZKA</t>
  </si>
  <si>
    <t>06396819</t>
  </si>
  <si>
    <t>06397225</t>
  </si>
  <si>
    <t>Sarah</t>
  </si>
  <si>
    <t>06397275</t>
  </si>
  <si>
    <t>Axelle</t>
  </si>
  <si>
    <t>06397745</t>
  </si>
  <si>
    <t>06398553</t>
  </si>
  <si>
    <t>BOUZONIE</t>
  </si>
  <si>
    <t>09506058</t>
  </si>
  <si>
    <t>Nelly</t>
  </si>
  <si>
    <t>09506410</t>
  </si>
  <si>
    <t>00327616</t>
  </si>
  <si>
    <t>Arsene</t>
  </si>
  <si>
    <t>06301736</t>
  </si>
  <si>
    <t>BROCHART</t>
  </si>
  <si>
    <t>Johnny</t>
  </si>
  <si>
    <t>06301867</t>
  </si>
  <si>
    <t>GELAT</t>
  </si>
  <si>
    <t>06302604</t>
  </si>
  <si>
    <t>Carole</t>
  </si>
  <si>
    <t>06302721</t>
  </si>
  <si>
    <t>MALADRY</t>
  </si>
  <si>
    <t>06302816</t>
  </si>
  <si>
    <t>DELALANDE</t>
  </si>
  <si>
    <t>06302970</t>
  </si>
  <si>
    <t>STAELEN</t>
  </si>
  <si>
    <t>06303542</t>
  </si>
  <si>
    <t>BURG</t>
  </si>
  <si>
    <t>Cecile</t>
  </si>
  <si>
    <t>06303543</t>
  </si>
  <si>
    <t>06304240</t>
  </si>
  <si>
    <t>TERRISSE</t>
  </si>
  <si>
    <t>06304393</t>
  </si>
  <si>
    <t>Ashley</t>
  </si>
  <si>
    <t>06398078</t>
  </si>
  <si>
    <t>Melanie</t>
  </si>
  <si>
    <t>06398080</t>
  </si>
  <si>
    <t>COLLON</t>
  </si>
  <si>
    <t>06398082</t>
  </si>
  <si>
    <t>DUMAY</t>
  </si>
  <si>
    <t>Sabrina</t>
  </si>
  <si>
    <t>06398378</t>
  </si>
  <si>
    <t>Morgan</t>
  </si>
  <si>
    <t>06300209</t>
  </si>
  <si>
    <t>EYMARD</t>
  </si>
  <si>
    <t>PETANQUE TALLENDAISE</t>
  </si>
  <si>
    <t>06395133</t>
  </si>
  <si>
    <t>06395417</t>
  </si>
  <si>
    <t>06317548</t>
  </si>
  <si>
    <t>DESFORGES</t>
  </si>
  <si>
    <t>06300425</t>
  </si>
  <si>
    <t>BOISSON</t>
  </si>
  <si>
    <t>06302333</t>
  </si>
  <si>
    <t>ROUVIDANT</t>
  </si>
  <si>
    <t>06302337</t>
  </si>
  <si>
    <t>GEERAERT</t>
  </si>
  <si>
    <t>06302341</t>
  </si>
  <si>
    <t>AUBERT</t>
  </si>
  <si>
    <t>Rachel</t>
  </si>
  <si>
    <t>06302363</t>
  </si>
  <si>
    <t>MIODET</t>
  </si>
  <si>
    <t>06303003</t>
  </si>
  <si>
    <t>BOUTIN</t>
  </si>
  <si>
    <t>06303006</t>
  </si>
  <si>
    <t>PLAGNES</t>
  </si>
  <si>
    <t>06303997</t>
  </si>
  <si>
    <t>06303999</t>
  </si>
  <si>
    <t>VANDEVOORDE</t>
  </si>
  <si>
    <t>Bertrand</t>
  </si>
  <si>
    <t>06304002</t>
  </si>
  <si>
    <t>06304003</t>
  </si>
  <si>
    <t>SILLY</t>
  </si>
  <si>
    <t>06304004</t>
  </si>
  <si>
    <t>PEALLAT</t>
  </si>
  <si>
    <t>06304005</t>
  </si>
  <si>
    <t>VERDIER-BARBAT</t>
  </si>
  <si>
    <t>06304009</t>
  </si>
  <si>
    <t>Silverio</t>
  </si>
  <si>
    <t>06304011</t>
  </si>
  <si>
    <t>LEROY</t>
  </si>
  <si>
    <t>Pierre-Emmanuel</t>
  </si>
  <si>
    <t>06304012</t>
  </si>
  <si>
    <t>EYMARD-FOURNIER</t>
  </si>
  <si>
    <t>06304013</t>
  </si>
  <si>
    <t>PENALVER</t>
  </si>
  <si>
    <t>06304014</t>
  </si>
  <si>
    <t>06304015</t>
  </si>
  <si>
    <t>Marianne</t>
  </si>
  <si>
    <t>06304016</t>
  </si>
  <si>
    <t>06304020</t>
  </si>
  <si>
    <t>Jean-Bernard</t>
  </si>
  <si>
    <t>06304021</t>
  </si>
  <si>
    <t>Thiméo</t>
  </si>
  <si>
    <t>06304024</t>
  </si>
  <si>
    <t>BORSATO</t>
  </si>
  <si>
    <t>Lorris</t>
  </si>
  <si>
    <t>06304025</t>
  </si>
  <si>
    <t>SINTES</t>
  </si>
  <si>
    <t>Maelys</t>
  </si>
  <si>
    <t>06304318</t>
  </si>
  <si>
    <t>VAZ</t>
  </si>
  <si>
    <t>06304323</t>
  </si>
  <si>
    <t>JOAL</t>
  </si>
  <si>
    <t>06304324</t>
  </si>
  <si>
    <t>LEITE</t>
  </si>
  <si>
    <t>06304461</t>
  </si>
  <si>
    <t>ANDRE</t>
  </si>
  <si>
    <t>06304462</t>
  </si>
  <si>
    <t>BOUTY</t>
  </si>
  <si>
    <t>06304464</t>
  </si>
  <si>
    <t>06304465</t>
  </si>
  <si>
    <t>Laurianne</t>
  </si>
  <si>
    <t>06398241</t>
  </si>
  <si>
    <t>BOUFFON</t>
  </si>
  <si>
    <t>06398242</t>
  </si>
  <si>
    <t>RABOUTEAU</t>
  </si>
  <si>
    <t>06398248</t>
  </si>
  <si>
    <t>06398249</t>
  </si>
  <si>
    <t>06398636</t>
  </si>
  <si>
    <t>04303896</t>
  </si>
  <si>
    <t>ZAGO</t>
  </si>
  <si>
    <t>AMICALE COMBELLOISE</t>
  </si>
  <si>
    <t>04304575</t>
  </si>
  <si>
    <t>04312100</t>
  </si>
  <si>
    <t>06306270</t>
  </si>
  <si>
    <t>06306285</t>
  </si>
  <si>
    <t>BERTHON</t>
  </si>
  <si>
    <t>Willy</t>
  </si>
  <si>
    <t>06306298</t>
  </si>
  <si>
    <t>PRADON</t>
  </si>
  <si>
    <t>06306322</t>
  </si>
  <si>
    <t>LASCOVITCH</t>
  </si>
  <si>
    <t>06306327</t>
  </si>
  <si>
    <t>BERTINELLI</t>
  </si>
  <si>
    <t>06306401</t>
  </si>
  <si>
    <t>DELORME</t>
  </si>
  <si>
    <t>06317673</t>
  </si>
  <si>
    <t>BALDO</t>
  </si>
  <si>
    <t>06321014</t>
  </si>
  <si>
    <t>06385290</t>
  </si>
  <si>
    <t>REDONDIE</t>
  </si>
  <si>
    <t>Alban</t>
  </si>
  <si>
    <t>06388892</t>
  </si>
  <si>
    <t>06391466</t>
  </si>
  <si>
    <t>ANDRAUD</t>
  </si>
  <si>
    <t>06394853</t>
  </si>
  <si>
    <t>06397392</t>
  </si>
  <si>
    <t>DE-CONTI</t>
  </si>
  <si>
    <t>06398100</t>
  </si>
  <si>
    <t>06398325</t>
  </si>
  <si>
    <t>BALDO-ANDRAUD</t>
  </si>
  <si>
    <t>06398399</t>
  </si>
  <si>
    <t>PILUDU</t>
  </si>
  <si>
    <t>06399054</t>
  </si>
  <si>
    <t>06300281</t>
  </si>
  <si>
    <t>GRAVA</t>
  </si>
  <si>
    <t>06300328</t>
  </si>
  <si>
    <t>06301375</t>
  </si>
  <si>
    <t>BESSE</t>
  </si>
  <si>
    <t>06301377</t>
  </si>
  <si>
    <t>06301592</t>
  </si>
  <si>
    <t>TRAIKOVITCH</t>
  </si>
  <si>
    <t>06301593</t>
  </si>
  <si>
    <t>DEL-BLANCO</t>
  </si>
  <si>
    <t>06301594</t>
  </si>
  <si>
    <t>GUERAUD</t>
  </si>
  <si>
    <t>Chistian</t>
  </si>
  <si>
    <t>06301596</t>
  </si>
  <si>
    <t>Léo</t>
  </si>
  <si>
    <t>06301627</t>
  </si>
  <si>
    <t>GINIOUX</t>
  </si>
  <si>
    <t>06301628</t>
  </si>
  <si>
    <t>06302232</t>
  </si>
  <si>
    <t>AUGIER</t>
  </si>
  <si>
    <t>06302432</t>
  </si>
  <si>
    <t>06302975</t>
  </si>
  <si>
    <t>ARROYO</t>
  </si>
  <si>
    <t>06303054</t>
  </si>
  <si>
    <t>DALLE</t>
  </si>
  <si>
    <t>06303058</t>
  </si>
  <si>
    <t>Laura</t>
  </si>
  <si>
    <t>06303219</t>
  </si>
  <si>
    <t>BORREL</t>
  </si>
  <si>
    <t>06303220</t>
  </si>
  <si>
    <t>BRIGOULET</t>
  </si>
  <si>
    <t>Eline</t>
  </si>
  <si>
    <t>06303325</t>
  </si>
  <si>
    <t>06303512</t>
  </si>
  <si>
    <t>BANCAL</t>
  </si>
  <si>
    <t>Nolhan</t>
  </si>
  <si>
    <t>06303598</t>
  </si>
  <si>
    <t>06303612</t>
  </si>
  <si>
    <t>GILBERT</t>
  </si>
  <si>
    <t>06303613</t>
  </si>
  <si>
    <t>KASTELIC</t>
  </si>
  <si>
    <t>06304291</t>
  </si>
  <si>
    <t>06304455</t>
  </si>
  <si>
    <t>06398459</t>
  </si>
  <si>
    <t>FERRONATO</t>
  </si>
  <si>
    <t>06398461</t>
  </si>
  <si>
    <t>LARRAURI</t>
  </si>
  <si>
    <t>06398462</t>
  </si>
  <si>
    <t>06398552</t>
  </si>
  <si>
    <t>MAROTTE</t>
  </si>
  <si>
    <t>06398582</t>
  </si>
  <si>
    <t>01404286</t>
  </si>
  <si>
    <t>EUCHER</t>
  </si>
  <si>
    <t>PETANQUE BRASSACOISE</t>
  </si>
  <si>
    <t>04300058</t>
  </si>
  <si>
    <t>DUPIRE</t>
  </si>
  <si>
    <t>04303879</t>
  </si>
  <si>
    <t>DOAN-VAN</t>
  </si>
  <si>
    <t>Thong</t>
  </si>
  <si>
    <t>04310582</t>
  </si>
  <si>
    <t>04314240</t>
  </si>
  <si>
    <t>PETOT</t>
  </si>
  <si>
    <t>06306258</t>
  </si>
  <si>
    <t>HANARD</t>
  </si>
  <si>
    <t>06306268</t>
  </si>
  <si>
    <t>GOURDON</t>
  </si>
  <si>
    <t>06306317</t>
  </si>
  <si>
    <t>06306498</t>
  </si>
  <si>
    <t>RAVOUX</t>
  </si>
  <si>
    <t>06306503</t>
  </si>
  <si>
    <t>06306506</t>
  </si>
  <si>
    <t>GAWLAS</t>
  </si>
  <si>
    <t>06306641</t>
  </si>
  <si>
    <t>06306649</t>
  </si>
  <si>
    <t>CROZEMARIE</t>
  </si>
  <si>
    <t>06306817</t>
  </si>
  <si>
    <t>AUZANCE</t>
  </si>
  <si>
    <t>06307302</t>
  </si>
  <si>
    <t>06318281</t>
  </si>
  <si>
    <t>06381653</t>
  </si>
  <si>
    <t>06382017</t>
  </si>
  <si>
    <t>VEYSSEYRE</t>
  </si>
  <si>
    <t>06384997</t>
  </si>
  <si>
    <t>PHILIBERT</t>
  </si>
  <si>
    <t>06389369</t>
  </si>
  <si>
    <t>PALUMBO</t>
  </si>
  <si>
    <t>06390377</t>
  </si>
  <si>
    <t>MILLERA</t>
  </si>
  <si>
    <t>Gil</t>
  </si>
  <si>
    <t>06391727</t>
  </si>
  <si>
    <t>ZORZAN</t>
  </si>
  <si>
    <t>06392285</t>
  </si>
  <si>
    <t>JOTHIE</t>
  </si>
  <si>
    <t>06394277</t>
  </si>
  <si>
    <t>DUBOST</t>
  </si>
  <si>
    <t>06395218</t>
  </si>
  <si>
    <t>VIGREUX</t>
  </si>
  <si>
    <t>06395520</t>
  </si>
  <si>
    <t>GARNIER</t>
  </si>
  <si>
    <t>06397804</t>
  </si>
  <si>
    <t>BERGOIN</t>
  </si>
  <si>
    <t>06397833</t>
  </si>
  <si>
    <t>DREGNAUX</t>
  </si>
  <si>
    <t>06397834</t>
  </si>
  <si>
    <t>06398940</t>
  </si>
  <si>
    <t>CHEMINAT</t>
  </si>
  <si>
    <t>06398953</t>
  </si>
  <si>
    <t>HUTEREAU</t>
  </si>
  <si>
    <t>06398991</t>
  </si>
  <si>
    <t>06399150</t>
  </si>
  <si>
    <t>CAVALIE</t>
  </si>
  <si>
    <t>06399580</t>
  </si>
  <si>
    <t>CONSTANCIAS</t>
  </si>
  <si>
    <t>06399836</t>
  </si>
  <si>
    <t>SALSON-GOURDON</t>
  </si>
  <si>
    <t>06300087</t>
  </si>
  <si>
    <t>COLLANGE</t>
  </si>
  <si>
    <t>06301767</t>
  </si>
  <si>
    <t>CARPENTIER</t>
  </si>
  <si>
    <t>06301768</t>
  </si>
  <si>
    <t>NERSTINI</t>
  </si>
  <si>
    <t>06301974</t>
  </si>
  <si>
    <t>ROUCHY</t>
  </si>
  <si>
    <t>06303106</t>
  </si>
  <si>
    <t>FRESNEAU</t>
  </si>
  <si>
    <t>06304153</t>
  </si>
  <si>
    <t>06304154</t>
  </si>
  <si>
    <t>TRIVES</t>
  </si>
  <si>
    <t>06304310</t>
  </si>
  <si>
    <t>06398287</t>
  </si>
  <si>
    <t>MARQUES-BOTHELO</t>
  </si>
  <si>
    <t>Henrique</t>
  </si>
  <si>
    <t>06398288</t>
  </si>
  <si>
    <t>MAYVIAL</t>
  </si>
  <si>
    <t>06398639</t>
  </si>
  <si>
    <t>BRION</t>
  </si>
  <si>
    <t>02708004</t>
  </si>
  <si>
    <t>MAUGER</t>
  </si>
  <si>
    <t>SCB BREUIL SUR COUZE</t>
  </si>
  <si>
    <t>04311683</t>
  </si>
  <si>
    <t>DAGOSTIN</t>
  </si>
  <si>
    <t>06300233</t>
  </si>
  <si>
    <t>06306931</t>
  </si>
  <si>
    <t>BRIOUDE</t>
  </si>
  <si>
    <t>06307197</t>
  </si>
  <si>
    <t>06317961</t>
  </si>
  <si>
    <t>BOURGNE</t>
  </si>
  <si>
    <t>Janine</t>
  </si>
  <si>
    <t>06397515</t>
  </si>
  <si>
    <t>MARCOU</t>
  </si>
  <si>
    <t>06398153</t>
  </si>
  <si>
    <t>DENNE</t>
  </si>
  <si>
    <t>06398525</t>
  </si>
  <si>
    <t>MALZIEU</t>
  </si>
  <si>
    <t>06399484</t>
  </si>
  <si>
    <t>06399697</t>
  </si>
  <si>
    <t>Yolande</t>
  </si>
  <si>
    <t>06399698</t>
  </si>
  <si>
    <t>PAGES</t>
  </si>
  <si>
    <t>06399699</t>
  </si>
  <si>
    <t>Evan</t>
  </si>
  <si>
    <t>06300392</t>
  </si>
  <si>
    <t>06300774</t>
  </si>
  <si>
    <t>LAURICHESSE</t>
  </si>
  <si>
    <t>06301265</t>
  </si>
  <si>
    <t>HOUSTIN</t>
  </si>
  <si>
    <t>06301301</t>
  </si>
  <si>
    <t>NIESS</t>
  </si>
  <si>
    <t>06301504</t>
  </si>
  <si>
    <t>06303337</t>
  </si>
  <si>
    <t>SANTOIRE</t>
  </si>
  <si>
    <t>06303338</t>
  </si>
  <si>
    <t>06303577</t>
  </si>
  <si>
    <t>06303578</t>
  </si>
  <si>
    <t>ESPOSITO</t>
  </si>
  <si>
    <t>06303579</t>
  </si>
  <si>
    <t>CROS</t>
  </si>
  <si>
    <t>06303733</t>
  </si>
  <si>
    <t>06303734</t>
  </si>
  <si>
    <t>FOUILLOUX</t>
  </si>
  <si>
    <t>06398379</t>
  </si>
  <si>
    <t>VALLET</t>
  </si>
  <si>
    <t>Mylène</t>
  </si>
  <si>
    <t>06383057</t>
  </si>
  <si>
    <t>PETANQUE CHARBONNIER</t>
  </si>
  <si>
    <t>06385665</t>
  </si>
  <si>
    <t>FORTEAS</t>
  </si>
  <si>
    <t>06394037</t>
  </si>
  <si>
    <t>CISSAC</t>
  </si>
  <si>
    <t>Betty</t>
  </si>
  <si>
    <t>06394042</t>
  </si>
  <si>
    <t>MESBAUER</t>
  </si>
  <si>
    <t>06304150</t>
  </si>
  <si>
    <t>DELLAPINA</t>
  </si>
  <si>
    <t>Sylvia</t>
  </si>
  <si>
    <t>04310891</t>
  </si>
  <si>
    <t>COUDEYRETTE</t>
  </si>
  <si>
    <t>PETANQUE COMBELLOISE</t>
  </si>
  <si>
    <t>04313631</t>
  </si>
  <si>
    <t>NUGIER</t>
  </si>
  <si>
    <t>06306747</t>
  </si>
  <si>
    <t>Jean-José</t>
  </si>
  <si>
    <t>06306771</t>
  </si>
  <si>
    <t>06306782</t>
  </si>
  <si>
    <t>BELAN</t>
  </si>
  <si>
    <t>06308462</t>
  </si>
  <si>
    <t>MORDACQUE</t>
  </si>
  <si>
    <t>06313678</t>
  </si>
  <si>
    <t>BROUSSE</t>
  </si>
  <si>
    <t>06317047</t>
  </si>
  <si>
    <t>BOUTERIGE</t>
  </si>
  <si>
    <t>06317049</t>
  </si>
  <si>
    <t>06318376</t>
  </si>
  <si>
    <t>CHABRILLAT</t>
  </si>
  <si>
    <t>06383900</t>
  </si>
  <si>
    <t>06387804</t>
  </si>
  <si>
    <t>REMY</t>
  </si>
  <si>
    <t>Magali</t>
  </si>
  <si>
    <t>06388393</t>
  </si>
  <si>
    <t>06390823</t>
  </si>
  <si>
    <t>06392606</t>
  </si>
  <si>
    <t>SANCHO</t>
  </si>
  <si>
    <t>06394922</t>
  </si>
  <si>
    <t>06397174</t>
  </si>
  <si>
    <t>TORRES</t>
  </si>
  <si>
    <t>06397930</t>
  </si>
  <si>
    <t>SOLER</t>
  </si>
  <si>
    <t>06397931</t>
  </si>
  <si>
    <t>06398330</t>
  </si>
  <si>
    <t>BERNARDI</t>
  </si>
  <si>
    <t>06399014</t>
  </si>
  <si>
    <t>BOUILLOT</t>
  </si>
  <si>
    <t>06399551</t>
  </si>
  <si>
    <t>KHAMALLAH</t>
  </si>
  <si>
    <t>Salah</t>
  </si>
  <si>
    <t>06399552</t>
  </si>
  <si>
    <t>PASSARELLI</t>
  </si>
  <si>
    <t>06399572</t>
  </si>
  <si>
    <t>COUTAREL</t>
  </si>
  <si>
    <t>06300164</t>
  </si>
  <si>
    <t>LEGRAIN</t>
  </si>
  <si>
    <t>06300205</t>
  </si>
  <si>
    <t>MONGHAL</t>
  </si>
  <si>
    <t>Chloë</t>
  </si>
  <si>
    <t>06300763</t>
  </si>
  <si>
    <t>06300852</t>
  </si>
  <si>
    <t>MARION</t>
  </si>
  <si>
    <t>06301147</t>
  </si>
  <si>
    <t>CORNAIRE</t>
  </si>
  <si>
    <t>06301400</t>
  </si>
  <si>
    <t>MAURANNE</t>
  </si>
  <si>
    <t>06301512</t>
  </si>
  <si>
    <t>06301625</t>
  </si>
  <si>
    <t>DA-COSTA-LEITAO</t>
  </si>
  <si>
    <t>Pédro</t>
  </si>
  <si>
    <t>06301706</t>
  </si>
  <si>
    <t>06301711</t>
  </si>
  <si>
    <t>06301965</t>
  </si>
  <si>
    <t>LAUNAY</t>
  </si>
  <si>
    <t>06302023</t>
  </si>
  <si>
    <t>SUSANNA</t>
  </si>
  <si>
    <t>06302393</t>
  </si>
  <si>
    <t>06302423</t>
  </si>
  <si>
    <t>MOING</t>
  </si>
  <si>
    <t>06302584</t>
  </si>
  <si>
    <t>DETRE</t>
  </si>
  <si>
    <t>06303481</t>
  </si>
  <si>
    <t>MOZ</t>
  </si>
  <si>
    <t>06303482</t>
  </si>
  <si>
    <t>06304233</t>
  </si>
  <si>
    <t>MISSONNIER</t>
  </si>
  <si>
    <t>06304569</t>
  </si>
  <si>
    <t>06304570</t>
  </si>
  <si>
    <t>06304571</t>
  </si>
  <si>
    <t>FERREIRA-DUARTE</t>
  </si>
  <si>
    <t>06398187</t>
  </si>
  <si>
    <t>COUVERT</t>
  </si>
  <si>
    <t>Helian</t>
  </si>
  <si>
    <t>06398188</t>
  </si>
  <si>
    <t>Kentin</t>
  </si>
  <si>
    <t>06398189</t>
  </si>
  <si>
    <t>MONTMORY</t>
  </si>
  <si>
    <t>Loane</t>
  </si>
  <si>
    <t>06398561</t>
  </si>
  <si>
    <t>BERTET</t>
  </si>
  <si>
    <t>Killian</t>
  </si>
  <si>
    <t>01910923</t>
  </si>
  <si>
    <t>HIARD</t>
  </si>
  <si>
    <t>US ISSOIRE PETANQUE</t>
  </si>
  <si>
    <t>06304554</t>
  </si>
  <si>
    <t>06306435</t>
  </si>
  <si>
    <t>06306904</t>
  </si>
  <si>
    <t>ORLANDO</t>
  </si>
  <si>
    <t>06306921</t>
  </si>
  <si>
    <t>SOARES</t>
  </si>
  <si>
    <t>06306938</t>
  </si>
  <si>
    <t>06306986</t>
  </si>
  <si>
    <t>CASTELLARIN</t>
  </si>
  <si>
    <t>Carlo</t>
  </si>
  <si>
    <t>06307000</t>
  </si>
  <si>
    <t>LHERITIER</t>
  </si>
  <si>
    <t>06307004</t>
  </si>
  <si>
    <t>BOURNERIE-OLLEON</t>
  </si>
  <si>
    <t>06307006</t>
  </si>
  <si>
    <t>DE-JESUS</t>
  </si>
  <si>
    <t>06307011</t>
  </si>
  <si>
    <t>06307024</t>
  </si>
  <si>
    <t>MOMPLOT</t>
  </si>
  <si>
    <t>06307064</t>
  </si>
  <si>
    <t>VALLA</t>
  </si>
  <si>
    <t>06307275</t>
  </si>
  <si>
    <t>ALLION</t>
  </si>
  <si>
    <t>06307294</t>
  </si>
  <si>
    <t>BORDEL</t>
  </si>
  <si>
    <t>06307382</t>
  </si>
  <si>
    <t>SAUZET</t>
  </si>
  <si>
    <t>Noël</t>
  </si>
  <si>
    <t>06307459</t>
  </si>
  <si>
    <t>06318321</t>
  </si>
  <si>
    <t>06381441</t>
  </si>
  <si>
    <t>CRESPIN</t>
  </si>
  <si>
    <t>06382650</t>
  </si>
  <si>
    <t>GENIER</t>
  </si>
  <si>
    <t>06383856</t>
  </si>
  <si>
    <t>06384715</t>
  </si>
  <si>
    <t>06384716</t>
  </si>
  <si>
    <t>06385064</t>
  </si>
  <si>
    <t>Raoul</t>
  </si>
  <si>
    <t>06390804</t>
  </si>
  <si>
    <t>OLIVA</t>
  </si>
  <si>
    <t>06391783</t>
  </si>
  <si>
    <t>NOUET</t>
  </si>
  <si>
    <t>06392438</t>
  </si>
  <si>
    <t>DAROS</t>
  </si>
  <si>
    <t>06392479</t>
  </si>
  <si>
    <t>MOUSSEUX</t>
  </si>
  <si>
    <t>06392510</t>
  </si>
  <si>
    <t>LISTE</t>
  </si>
  <si>
    <t>06392578</t>
  </si>
  <si>
    <t>CHABRY</t>
  </si>
  <si>
    <t>06393986</t>
  </si>
  <si>
    <t>LAVOREL</t>
  </si>
  <si>
    <t>06394413</t>
  </si>
  <si>
    <t>MORANGE</t>
  </si>
  <si>
    <t>06394414</t>
  </si>
  <si>
    <t>LAURENCO</t>
  </si>
  <si>
    <t>06395222</t>
  </si>
  <si>
    <t>06396004</t>
  </si>
  <si>
    <t>06396005</t>
  </si>
  <si>
    <t>06396464</t>
  </si>
  <si>
    <t>BOULAY</t>
  </si>
  <si>
    <t>06396765</t>
  </si>
  <si>
    <t>NYSTEN</t>
  </si>
  <si>
    <t>06397329</t>
  </si>
  <si>
    <t>06397820</t>
  </si>
  <si>
    <t>DUPIC</t>
  </si>
  <si>
    <t>06398440</t>
  </si>
  <si>
    <t>CHALEMBEL</t>
  </si>
  <si>
    <t>06398586</t>
  </si>
  <si>
    <t>BRUSS</t>
  </si>
  <si>
    <t>06398587</t>
  </si>
  <si>
    <t>Michél</t>
  </si>
  <si>
    <t>06398589</t>
  </si>
  <si>
    <t>OLAGNIER</t>
  </si>
  <si>
    <t>06398603</t>
  </si>
  <si>
    <t>BRUCHET</t>
  </si>
  <si>
    <t>06399046</t>
  </si>
  <si>
    <t>POUCHOL</t>
  </si>
  <si>
    <t>06399345</t>
  </si>
  <si>
    <t>BERGOUGNOUX</t>
  </si>
  <si>
    <t>06310787</t>
  </si>
  <si>
    <t>AVIT</t>
  </si>
  <si>
    <t>06399863</t>
  </si>
  <si>
    <t>CAMUS</t>
  </si>
  <si>
    <t>Anabelle</t>
  </si>
  <si>
    <t>06300078</t>
  </si>
  <si>
    <t>06300423</t>
  </si>
  <si>
    <t>ZANOLETTI</t>
  </si>
  <si>
    <t>06301071</t>
  </si>
  <si>
    <t>Angel</t>
  </si>
  <si>
    <t>06301212</t>
  </si>
  <si>
    <t>COUPIAC</t>
  </si>
  <si>
    <t>06301213</t>
  </si>
  <si>
    <t>CHABALIER</t>
  </si>
  <si>
    <t>Denise</t>
  </si>
  <si>
    <t>06301682</t>
  </si>
  <si>
    <t>CRUZILLE</t>
  </si>
  <si>
    <t>06301781</t>
  </si>
  <si>
    <t>06301915</t>
  </si>
  <si>
    <t>PONTHENIER</t>
  </si>
  <si>
    <t>06302121</t>
  </si>
  <si>
    <t>MARIN</t>
  </si>
  <si>
    <t>06302649</t>
  </si>
  <si>
    <t>OMER</t>
  </si>
  <si>
    <t>06303212</t>
  </si>
  <si>
    <t>CHARMENSAT</t>
  </si>
  <si>
    <t>MARC</t>
  </si>
  <si>
    <t>06303293</t>
  </si>
  <si>
    <t>ANGLARET</t>
  </si>
  <si>
    <t>06303435</t>
  </si>
  <si>
    <t>ZAWADA</t>
  </si>
  <si>
    <t>06303436</t>
  </si>
  <si>
    <t>Malone</t>
  </si>
  <si>
    <t>06303437</t>
  </si>
  <si>
    <t>06303438</t>
  </si>
  <si>
    <t>GOMEZ</t>
  </si>
  <si>
    <t>06303513</t>
  </si>
  <si>
    <t>SAUVADET</t>
  </si>
  <si>
    <t>06303661</t>
  </si>
  <si>
    <t>PLANCHE</t>
  </si>
  <si>
    <t>06303668</t>
  </si>
  <si>
    <t>06303670</t>
  </si>
  <si>
    <t>PASSEPONT</t>
  </si>
  <si>
    <t>06303671</t>
  </si>
  <si>
    <t>06303832</t>
  </si>
  <si>
    <t>06303834</t>
  </si>
  <si>
    <t>06398362</t>
  </si>
  <si>
    <t>06398363</t>
  </si>
  <si>
    <t>IWANENKO</t>
  </si>
  <si>
    <t>06398364</t>
  </si>
  <si>
    <t>KAROSKI</t>
  </si>
  <si>
    <t>Eden</t>
  </si>
  <si>
    <t>04311925</t>
  </si>
  <si>
    <t>COUDEYRAS</t>
  </si>
  <si>
    <t>PETANQUE DU LEMBRON</t>
  </si>
  <si>
    <t>06306544</t>
  </si>
  <si>
    <t>NGNASOKE</t>
  </si>
  <si>
    <t>06306658</t>
  </si>
  <si>
    <t>LAURICELLA</t>
  </si>
  <si>
    <t>06307058</t>
  </si>
  <si>
    <t>06307256</t>
  </si>
  <si>
    <t>CLAUZADE</t>
  </si>
  <si>
    <t>06307263</t>
  </si>
  <si>
    <t>06307268</t>
  </si>
  <si>
    <t>BOUHARD</t>
  </si>
  <si>
    <t>06321012</t>
  </si>
  <si>
    <t>06381720</t>
  </si>
  <si>
    <t>PUNGARTNIK</t>
  </si>
  <si>
    <t>06381936</t>
  </si>
  <si>
    <t>VAILLS</t>
  </si>
  <si>
    <t>06381995</t>
  </si>
  <si>
    <t>Muriel</t>
  </si>
  <si>
    <t>06383454</t>
  </si>
  <si>
    <t>CHAUSSIDIERE</t>
  </si>
  <si>
    <t>Magaly</t>
  </si>
  <si>
    <t>06384304</t>
  </si>
  <si>
    <t>Veronique</t>
  </si>
  <si>
    <t>06384305</t>
  </si>
  <si>
    <t>PANAFIEU</t>
  </si>
  <si>
    <t>06389778</t>
  </si>
  <si>
    <t>RONGIER</t>
  </si>
  <si>
    <t>06390038</t>
  </si>
  <si>
    <t>PISTER</t>
  </si>
  <si>
    <t>06390612</t>
  </si>
  <si>
    <t>06390983</t>
  </si>
  <si>
    <t>06392161</t>
  </si>
  <si>
    <t>MARGOTTIN</t>
  </si>
  <si>
    <t>06394221</t>
  </si>
  <si>
    <t>BATIFOULIER</t>
  </si>
  <si>
    <t>06396504</t>
  </si>
  <si>
    <t>PARMANTIER</t>
  </si>
  <si>
    <t>06397455</t>
  </si>
  <si>
    <t>DESSERRE</t>
  </si>
  <si>
    <t>06398174</t>
  </si>
  <si>
    <t>SCIAUVAUD</t>
  </si>
  <si>
    <t>06398539</t>
  </si>
  <si>
    <t>TERRASSE</t>
  </si>
  <si>
    <t>Nadege</t>
  </si>
  <si>
    <t>06399135</t>
  </si>
  <si>
    <t>DEBIOLLE</t>
  </si>
  <si>
    <t>06615903</t>
  </si>
  <si>
    <t>MARGUIN</t>
  </si>
  <si>
    <t>06399751</t>
  </si>
  <si>
    <t>RAVON</t>
  </si>
  <si>
    <t>06300360</t>
  </si>
  <si>
    <t>WEYMERSCHE</t>
  </si>
  <si>
    <t>Timae</t>
  </si>
  <si>
    <t>08134546</t>
  </si>
  <si>
    <t>STIMBACH</t>
  </si>
  <si>
    <t>06300954</t>
  </si>
  <si>
    <t>06301028</t>
  </si>
  <si>
    <t>LANGELVIN</t>
  </si>
  <si>
    <t>06301066</t>
  </si>
  <si>
    <t>POUGET</t>
  </si>
  <si>
    <t>Axel</t>
  </si>
  <si>
    <t>06385173</t>
  </si>
  <si>
    <t>04315165</t>
  </si>
  <si>
    <t>HACHEZ</t>
  </si>
  <si>
    <t>06301415</t>
  </si>
  <si>
    <t>Sacha</t>
  </si>
  <si>
    <t>06301416</t>
  </si>
  <si>
    <t>06301505</t>
  </si>
  <si>
    <t>DESMAISON</t>
  </si>
  <si>
    <t>06302094</t>
  </si>
  <si>
    <t>Soren</t>
  </si>
  <si>
    <t>06302133</t>
  </si>
  <si>
    <t>MENDRAS</t>
  </si>
  <si>
    <t>06302506</t>
  </si>
  <si>
    <t>PICHOT-MACHOT</t>
  </si>
  <si>
    <t>Lenny</t>
  </si>
  <si>
    <t>06302605</t>
  </si>
  <si>
    <t>GOLEO</t>
  </si>
  <si>
    <t>06302771</t>
  </si>
  <si>
    <t>MIROIR</t>
  </si>
  <si>
    <t>Marie-Line</t>
  </si>
  <si>
    <t>06302772</t>
  </si>
  <si>
    <t>Matteo</t>
  </si>
  <si>
    <t>06302773</t>
  </si>
  <si>
    <t>06302777</t>
  </si>
  <si>
    <t>PANEL</t>
  </si>
  <si>
    <t>06302778</t>
  </si>
  <si>
    <t>Enrick</t>
  </si>
  <si>
    <t>06302780</t>
  </si>
  <si>
    <t>MACHOT</t>
  </si>
  <si>
    <t>06303269</t>
  </si>
  <si>
    <t>BAYLOT</t>
  </si>
  <si>
    <t>06303580</t>
  </si>
  <si>
    <t>Alicia</t>
  </si>
  <si>
    <t>06303581</t>
  </si>
  <si>
    <t>DOGHMI</t>
  </si>
  <si>
    <t>06303878</t>
  </si>
  <si>
    <t>KLEIN</t>
  </si>
  <si>
    <t>06304151</t>
  </si>
  <si>
    <t>VINCENT</t>
  </si>
  <si>
    <t>06304506</t>
  </si>
  <si>
    <t>TEYSSEYRE</t>
  </si>
  <si>
    <t>06304507</t>
  </si>
  <si>
    <t>BOURSSE</t>
  </si>
  <si>
    <t>06304598</t>
  </si>
  <si>
    <t>COUDERT</t>
  </si>
  <si>
    <t>06304599</t>
  </si>
  <si>
    <t>RAVELET</t>
  </si>
  <si>
    <t>06304600</t>
  </si>
  <si>
    <t>06304601</t>
  </si>
  <si>
    <t>DELAGE</t>
  </si>
  <si>
    <t>06398206</t>
  </si>
  <si>
    <t>BRULE</t>
  </si>
  <si>
    <t>06398208</t>
  </si>
  <si>
    <t>TOMAZEAU</t>
  </si>
  <si>
    <t>06301367</t>
  </si>
  <si>
    <t>VAILLE</t>
  </si>
  <si>
    <t>PETANQUE DE PERRIER</t>
  </si>
  <si>
    <t>06307278</t>
  </si>
  <si>
    <t>MAZEYRAT</t>
  </si>
  <si>
    <t>06308084</t>
  </si>
  <si>
    <t>MARTINI</t>
  </si>
  <si>
    <t>06393878</t>
  </si>
  <si>
    <t>06396410</t>
  </si>
  <si>
    <t>VAN-ROSSEM</t>
  </si>
  <si>
    <t>06396945</t>
  </si>
  <si>
    <t>LARRAT</t>
  </si>
  <si>
    <t>Thibaut</t>
  </si>
  <si>
    <t>06397043</t>
  </si>
  <si>
    <t>DIONNET</t>
  </si>
  <si>
    <t>06397437</t>
  </si>
  <si>
    <t>LANCELLE</t>
  </si>
  <si>
    <t>06397527</t>
  </si>
  <si>
    <t>06398081</t>
  </si>
  <si>
    <t>PRULHIERE</t>
  </si>
  <si>
    <t>06399585</t>
  </si>
  <si>
    <t>KARTNER</t>
  </si>
  <si>
    <t>Yvon</t>
  </si>
  <si>
    <t>06300764</t>
  </si>
  <si>
    <t>SALAGNAC</t>
  </si>
  <si>
    <t>06301134</t>
  </si>
  <si>
    <t>Claudie</t>
  </si>
  <si>
    <t>06303943</t>
  </si>
  <si>
    <t>GRAVIER</t>
  </si>
  <si>
    <t>06398013</t>
  </si>
  <si>
    <t>06398015</t>
  </si>
  <si>
    <t>06300141</t>
  </si>
  <si>
    <t>LE BIBE ROND</t>
  </si>
  <si>
    <t>06300220</t>
  </si>
  <si>
    <t>VAN-CANEGHEM</t>
  </si>
  <si>
    <t>06300873</t>
  </si>
  <si>
    <t>06305779</t>
  </si>
  <si>
    <t>DOMINGUEZ</t>
  </si>
  <si>
    <t>06306476</t>
  </si>
  <si>
    <t>06306478</t>
  </si>
  <si>
    <t>06306489</t>
  </si>
  <si>
    <t>06307606</t>
  </si>
  <si>
    <t>06387224</t>
  </si>
  <si>
    <t>Hilario</t>
  </si>
  <si>
    <t>06387539</t>
  </si>
  <si>
    <t>FANJUL</t>
  </si>
  <si>
    <t>06388543</t>
  </si>
  <si>
    <t>06391461</t>
  </si>
  <si>
    <t>REIGNIER</t>
  </si>
  <si>
    <t>06394031</t>
  </si>
  <si>
    <t>06394032</t>
  </si>
  <si>
    <t>RONZIER</t>
  </si>
  <si>
    <t>Laure</t>
  </si>
  <si>
    <t>06394156</t>
  </si>
  <si>
    <t>06394157</t>
  </si>
  <si>
    <t>CHAUNIER</t>
  </si>
  <si>
    <t>06394269</t>
  </si>
  <si>
    <t>SAINTAGNE</t>
  </si>
  <si>
    <t>06395119</t>
  </si>
  <si>
    <t>AUBEUF</t>
  </si>
  <si>
    <t>06396073</t>
  </si>
  <si>
    <t>FINAUD</t>
  </si>
  <si>
    <t>06396188</t>
  </si>
  <si>
    <t>Eva</t>
  </si>
  <si>
    <t>06396291</t>
  </si>
  <si>
    <t>ROPELATO</t>
  </si>
  <si>
    <t>06396327</t>
  </si>
  <si>
    <t>JOY</t>
  </si>
  <si>
    <t>06396331</t>
  </si>
  <si>
    <t>06396338</t>
  </si>
  <si>
    <t>06396614</t>
  </si>
  <si>
    <t>JOUVESHOMME</t>
  </si>
  <si>
    <t>06397222</t>
  </si>
  <si>
    <t>06397438</t>
  </si>
  <si>
    <t>06397778</t>
  </si>
  <si>
    <t>DUCHAMP</t>
  </si>
  <si>
    <t>06398097</t>
  </si>
  <si>
    <t>06398753</t>
  </si>
  <si>
    <t>Augustin</t>
  </si>
  <si>
    <t>06398872</t>
  </si>
  <si>
    <t>06398873</t>
  </si>
  <si>
    <t>Lauryane</t>
  </si>
  <si>
    <t>06300045</t>
  </si>
  <si>
    <t>BOURSEIRE</t>
  </si>
  <si>
    <t>06302066</t>
  </si>
  <si>
    <t>06302429</t>
  </si>
  <si>
    <t>06303521</t>
  </si>
  <si>
    <t>FALGON</t>
  </si>
  <si>
    <t>06303522</t>
  </si>
  <si>
    <t>SABOIA</t>
  </si>
  <si>
    <t>Elysabeth</t>
  </si>
  <si>
    <t>06303523</t>
  </si>
  <si>
    <t>GIRARD</t>
  </si>
  <si>
    <t>06303525</t>
  </si>
  <si>
    <t>06303526</t>
  </si>
  <si>
    <t>Rafaël</t>
  </si>
  <si>
    <t>06303576</t>
  </si>
  <si>
    <t>Théo</t>
  </si>
  <si>
    <t>06398069</t>
  </si>
  <si>
    <t>Alize</t>
  </si>
  <si>
    <t>06398377</t>
  </si>
  <si>
    <t>04312008</t>
  </si>
  <si>
    <t>PET SAUXILLANGEOISE</t>
  </si>
  <si>
    <t>04312718</t>
  </si>
  <si>
    <t>MARTINS</t>
  </si>
  <si>
    <t>06307596</t>
  </si>
  <si>
    <t>06309601</t>
  </si>
  <si>
    <t>06309792</t>
  </si>
  <si>
    <t>06314205</t>
  </si>
  <si>
    <t>COURTINE</t>
  </si>
  <si>
    <t>06321536</t>
  </si>
  <si>
    <t>06384320</t>
  </si>
  <si>
    <t>06386395</t>
  </si>
  <si>
    <t>DARROT</t>
  </si>
  <si>
    <t>06386396</t>
  </si>
  <si>
    <t>06389210</t>
  </si>
  <si>
    <t>06389357</t>
  </si>
  <si>
    <t>BONNETON</t>
  </si>
  <si>
    <t>06389726</t>
  </si>
  <si>
    <t>HERIN</t>
  </si>
  <si>
    <t>06390700</t>
  </si>
  <si>
    <t>DELHAYE</t>
  </si>
  <si>
    <t>06393880</t>
  </si>
  <si>
    <t>STROBEL</t>
  </si>
  <si>
    <t>06394752</t>
  </si>
  <si>
    <t>GEDRZEZAK</t>
  </si>
  <si>
    <t>06394923</t>
  </si>
  <si>
    <t>06394925</t>
  </si>
  <si>
    <t>Yassine</t>
  </si>
  <si>
    <t>06394926</t>
  </si>
  <si>
    <t>Dalila</t>
  </si>
  <si>
    <t>06396107</t>
  </si>
  <si>
    <t>06396114</t>
  </si>
  <si>
    <t>HUBER</t>
  </si>
  <si>
    <t>06396224</t>
  </si>
  <si>
    <t>06396577</t>
  </si>
  <si>
    <t>POUTIGNAT</t>
  </si>
  <si>
    <t>Taylor</t>
  </si>
  <si>
    <t>06396962</t>
  </si>
  <si>
    <t>POURPE</t>
  </si>
  <si>
    <t>06397032</t>
  </si>
  <si>
    <t>SIMONIN</t>
  </si>
  <si>
    <t>06397681</t>
  </si>
  <si>
    <t>Ivane</t>
  </si>
  <si>
    <t>06398191</t>
  </si>
  <si>
    <t>Nathasia</t>
  </si>
  <si>
    <t>06398244</t>
  </si>
  <si>
    <t>GENEIX</t>
  </si>
  <si>
    <t>06398555</t>
  </si>
  <si>
    <t>06398556</t>
  </si>
  <si>
    <t>06398615</t>
  </si>
  <si>
    <t>BRESSAC</t>
  </si>
  <si>
    <t>06398757</t>
  </si>
  <si>
    <t>06398844</t>
  </si>
  <si>
    <t>BOULON</t>
  </si>
  <si>
    <t>06356663</t>
  </si>
  <si>
    <t>PISSOCHER</t>
  </si>
  <si>
    <t>06394856</t>
  </si>
  <si>
    <t>DAILLOUX</t>
  </si>
  <si>
    <t>06300023</t>
  </si>
  <si>
    <t>06300028</t>
  </si>
  <si>
    <t>06301021</t>
  </si>
  <si>
    <t>DEBILLER</t>
  </si>
  <si>
    <t>06301022</t>
  </si>
  <si>
    <t>06301023</t>
  </si>
  <si>
    <t>06301026</t>
  </si>
  <si>
    <t>JUILHARD</t>
  </si>
  <si>
    <t>06301027</t>
  </si>
  <si>
    <t>SIMOES-DA-SILVA</t>
  </si>
  <si>
    <t>Angelina</t>
  </si>
  <si>
    <t>06301305</t>
  </si>
  <si>
    <t>06301408</t>
  </si>
  <si>
    <t>VIVIER</t>
  </si>
  <si>
    <t>06301443</t>
  </si>
  <si>
    <t>Celia</t>
  </si>
  <si>
    <t>06301704</t>
  </si>
  <si>
    <t>06301705</t>
  </si>
  <si>
    <t>CHADELAT</t>
  </si>
  <si>
    <t>06301707</t>
  </si>
  <si>
    <t>SAULZE</t>
  </si>
  <si>
    <t>06302000</t>
  </si>
  <si>
    <t>DELTOUR</t>
  </si>
  <si>
    <t>Léna</t>
  </si>
  <si>
    <t>06302261</t>
  </si>
  <si>
    <t>06302262</t>
  </si>
  <si>
    <t>CERVELLI</t>
  </si>
  <si>
    <t>06302263</t>
  </si>
  <si>
    <t>06302568</t>
  </si>
  <si>
    <t>PILLET</t>
  </si>
  <si>
    <t>06302646</t>
  </si>
  <si>
    <t>THONAT</t>
  </si>
  <si>
    <t>06303616</t>
  </si>
  <si>
    <t>GONZALEZ</t>
  </si>
  <si>
    <t>Morgane</t>
  </si>
  <si>
    <t>06303762</t>
  </si>
  <si>
    <t>06303763</t>
  </si>
  <si>
    <t>LEGER</t>
  </si>
  <si>
    <t>06304350</t>
  </si>
  <si>
    <t>EICHER</t>
  </si>
  <si>
    <t>06304442</t>
  </si>
  <si>
    <t>MARCHETTI</t>
  </si>
  <si>
    <t>06398111</t>
  </si>
  <si>
    <t>DAMPEYROUX</t>
  </si>
  <si>
    <t>06398133</t>
  </si>
  <si>
    <t>TOURRETTE</t>
  </si>
  <si>
    <t>06398138</t>
  </si>
  <si>
    <t>06398159</t>
  </si>
  <si>
    <t>Matthieu</t>
  </si>
  <si>
    <t>06306873</t>
  </si>
  <si>
    <t>KLAUSS</t>
  </si>
  <si>
    <t>FANNY BOUT DU MONDE</t>
  </si>
  <si>
    <t>06306884</t>
  </si>
  <si>
    <t>06306892</t>
  </si>
  <si>
    <t>06320411</t>
  </si>
  <si>
    <t>06386367</t>
  </si>
  <si>
    <t>FERRIER</t>
  </si>
  <si>
    <t>06386903</t>
  </si>
  <si>
    <t>06388228</t>
  </si>
  <si>
    <t>06388304</t>
  </si>
  <si>
    <t>MAREUGE</t>
  </si>
  <si>
    <t>06389779</t>
  </si>
  <si>
    <t>06389780</t>
  </si>
  <si>
    <t>06392986</t>
  </si>
  <si>
    <t>Jérémie</t>
  </si>
  <si>
    <t>06394841</t>
  </si>
  <si>
    <t>JACQUY</t>
  </si>
  <si>
    <t>06395157</t>
  </si>
  <si>
    <t>QUILLET</t>
  </si>
  <si>
    <t>06395649</t>
  </si>
  <si>
    <t>06395769</t>
  </si>
  <si>
    <t>CHAVOT</t>
  </si>
  <si>
    <t>06396999</t>
  </si>
  <si>
    <t>VAYRON</t>
  </si>
  <si>
    <t>06397049</t>
  </si>
  <si>
    <t>LAROYE</t>
  </si>
  <si>
    <t>Florent</t>
  </si>
  <si>
    <t>06397274</t>
  </si>
  <si>
    <t>VILLEMER</t>
  </si>
  <si>
    <t>06397504</t>
  </si>
  <si>
    <t>06397809</t>
  </si>
  <si>
    <t>06397810</t>
  </si>
  <si>
    <t>06398969</t>
  </si>
  <si>
    <t>06399147</t>
  </si>
  <si>
    <t>LASSAGNE</t>
  </si>
  <si>
    <t>06399743</t>
  </si>
  <si>
    <t>AVRIL</t>
  </si>
  <si>
    <t>06399744</t>
  </si>
  <si>
    <t>06399745</t>
  </si>
  <si>
    <t>06399747</t>
  </si>
  <si>
    <t>06399748</t>
  </si>
  <si>
    <t>THIOULOUSE</t>
  </si>
  <si>
    <t>06399995</t>
  </si>
  <si>
    <t>DESARMENIEN</t>
  </si>
  <si>
    <t>06300229</t>
  </si>
  <si>
    <t>06300914</t>
  </si>
  <si>
    <t>AUBRY</t>
  </si>
  <si>
    <t>06301042</t>
  </si>
  <si>
    <t>06301441</t>
  </si>
  <si>
    <t>Eduardo</t>
  </si>
  <si>
    <t>06301831</t>
  </si>
  <si>
    <t>WALTER</t>
  </si>
  <si>
    <t>06301832</t>
  </si>
  <si>
    <t>BUFFAY</t>
  </si>
  <si>
    <t>Célia</t>
  </si>
  <si>
    <t>06302060</t>
  </si>
  <si>
    <t>BOS</t>
  </si>
  <si>
    <t>06302169</t>
  </si>
  <si>
    <t>06302170</t>
  </si>
  <si>
    <t>06302233</t>
  </si>
  <si>
    <t>06302406</t>
  </si>
  <si>
    <t>OBLED</t>
  </si>
  <si>
    <t>06302407</t>
  </si>
  <si>
    <t>BEZANGER</t>
  </si>
  <si>
    <t>Erwan</t>
  </si>
  <si>
    <t>06302830</t>
  </si>
  <si>
    <t>GINIER</t>
  </si>
  <si>
    <t>Jessica</t>
  </si>
  <si>
    <t>06302831</t>
  </si>
  <si>
    <t>06302847</t>
  </si>
  <si>
    <t>LAMAT</t>
  </si>
  <si>
    <t>Juliette</t>
  </si>
  <si>
    <t>06302848</t>
  </si>
  <si>
    <t>06303240</t>
  </si>
  <si>
    <t>06303765</t>
  </si>
  <si>
    <t>Kévin</t>
  </si>
  <si>
    <t>06303766</t>
  </si>
  <si>
    <t>BERQUAND</t>
  </si>
  <si>
    <t>06303844</t>
  </si>
  <si>
    <t>GUIBERT</t>
  </si>
  <si>
    <t>06398216</t>
  </si>
  <si>
    <t>E-SILVA</t>
  </si>
  <si>
    <t>06398217</t>
  </si>
  <si>
    <t>RECOT</t>
  </si>
  <si>
    <t>06398218</t>
  </si>
  <si>
    <t>BOLLEY</t>
  </si>
  <si>
    <t>06398496</t>
  </si>
  <si>
    <t>AURIER</t>
  </si>
  <si>
    <t>06398497</t>
  </si>
  <si>
    <t>FAYARD</t>
  </si>
  <si>
    <t>06304538</t>
  </si>
  <si>
    <t>CHANIMBAUD</t>
  </si>
  <si>
    <t>PETANQUE SUGERIENNE</t>
  </si>
  <si>
    <t>06304790</t>
  </si>
  <si>
    <t>06307549</t>
  </si>
  <si>
    <t>RUDEL</t>
  </si>
  <si>
    <t>06307555</t>
  </si>
  <si>
    <t>06307561</t>
  </si>
  <si>
    <t>06307564</t>
  </si>
  <si>
    <t>06307607</t>
  </si>
  <si>
    <t>PIRONON</t>
  </si>
  <si>
    <t>06382971</t>
  </si>
  <si>
    <t>PERRIOT</t>
  </si>
  <si>
    <t>06384177</t>
  </si>
  <si>
    <t>CHEYNOUX</t>
  </si>
  <si>
    <t>06385114</t>
  </si>
  <si>
    <t>Gaétan</t>
  </si>
  <si>
    <t>06390427</t>
  </si>
  <si>
    <t>Cécile</t>
  </si>
  <si>
    <t>06390503</t>
  </si>
  <si>
    <t>DEPERT</t>
  </si>
  <si>
    <t>06392452</t>
  </si>
  <si>
    <t>06392710</t>
  </si>
  <si>
    <t>JONCOUX</t>
  </si>
  <si>
    <t>06397508</t>
  </si>
  <si>
    <t>06397734</t>
  </si>
  <si>
    <t>06397976</t>
  </si>
  <si>
    <t>MASSACRIER</t>
  </si>
  <si>
    <t>06398173</t>
  </si>
  <si>
    <t>BORY</t>
  </si>
  <si>
    <t>06398273</t>
  </si>
  <si>
    <t>VANTALON</t>
  </si>
  <si>
    <t>06398611</t>
  </si>
  <si>
    <t>BUARD</t>
  </si>
  <si>
    <t>06398862</t>
  </si>
  <si>
    <t>06398865</t>
  </si>
  <si>
    <t>DUPIN</t>
  </si>
  <si>
    <t>06399297</t>
  </si>
  <si>
    <t>Alexane</t>
  </si>
  <si>
    <t>06301175</t>
  </si>
  <si>
    <t>06301176</t>
  </si>
  <si>
    <t>06301889</t>
  </si>
  <si>
    <t>06302245</t>
  </si>
  <si>
    <t>06302246</t>
  </si>
  <si>
    <t>DUC</t>
  </si>
  <si>
    <t>06302247</t>
  </si>
  <si>
    <t>06302477</t>
  </si>
  <si>
    <t>MOUTON</t>
  </si>
  <si>
    <t>06302779</t>
  </si>
  <si>
    <t>06302854</t>
  </si>
  <si>
    <t>BARDY</t>
  </si>
  <si>
    <t>06303350</t>
  </si>
  <si>
    <t>GOIGOUX</t>
  </si>
  <si>
    <t>06303351</t>
  </si>
  <si>
    <t>CHARBONNEL</t>
  </si>
  <si>
    <t>06303352</t>
  </si>
  <si>
    <t>06303402</t>
  </si>
  <si>
    <t>06303839</t>
  </si>
  <si>
    <t>MATTHIEU</t>
  </si>
  <si>
    <t>06303840</t>
  </si>
  <si>
    <t>MOTTET</t>
  </si>
  <si>
    <t>Rafael</t>
  </si>
  <si>
    <t>06303944</t>
  </si>
  <si>
    <t>06303945</t>
  </si>
  <si>
    <t>DEROST</t>
  </si>
  <si>
    <t>06303946</t>
  </si>
  <si>
    <t>06304413</t>
  </si>
  <si>
    <t>06304414</t>
  </si>
  <si>
    <t>06304452</t>
  </si>
  <si>
    <t>Hubert</t>
  </si>
  <si>
    <t>06398200</t>
  </si>
  <si>
    <t>06398201</t>
  </si>
  <si>
    <t>FOUILHOUX</t>
  </si>
  <si>
    <t>06398202</t>
  </si>
  <si>
    <t>THOMASSON</t>
  </si>
  <si>
    <t>06307396</t>
  </si>
  <si>
    <t>VIGEAN</t>
  </si>
  <si>
    <t>SAUVAGNAT PETANQUE</t>
  </si>
  <si>
    <t>06307399</t>
  </si>
  <si>
    <t>GERTNER</t>
  </si>
  <si>
    <t>06307401</t>
  </si>
  <si>
    <t>06390442</t>
  </si>
  <si>
    <t>GRAND</t>
  </si>
  <si>
    <t>06394647</t>
  </si>
  <si>
    <t>Fréderic</t>
  </si>
  <si>
    <t>06399563</t>
  </si>
  <si>
    <t>06301356</t>
  </si>
  <si>
    <t>06301673</t>
  </si>
  <si>
    <t>BONNEFONT</t>
  </si>
  <si>
    <t>06301464</t>
  </si>
  <si>
    <t>PETANQUE YRONDOISE</t>
  </si>
  <si>
    <t>06301465</t>
  </si>
  <si>
    <t>06309704</t>
  </si>
  <si>
    <t>06319042</t>
  </si>
  <si>
    <t>COLOMBIER</t>
  </si>
  <si>
    <t>06381512</t>
  </si>
  <si>
    <t>06383524</t>
  </si>
  <si>
    <t>06384406</t>
  </si>
  <si>
    <t>CHOMET</t>
  </si>
  <si>
    <t>06387373</t>
  </si>
  <si>
    <t>Cedric</t>
  </si>
  <si>
    <t>06387377</t>
  </si>
  <si>
    <t>ARCHIMBAUD</t>
  </si>
  <si>
    <t>06387537</t>
  </si>
  <si>
    <t>ROUCHON</t>
  </si>
  <si>
    <t>06391979</t>
  </si>
  <si>
    <t>Simon</t>
  </si>
  <si>
    <t>06392875</t>
  </si>
  <si>
    <t>TITONE</t>
  </si>
  <si>
    <t>06392877</t>
  </si>
  <si>
    <t>06394059</t>
  </si>
  <si>
    <t>TONSON</t>
  </si>
  <si>
    <t>06397574</t>
  </si>
  <si>
    <t>06397577</t>
  </si>
  <si>
    <t>06300460</t>
  </si>
  <si>
    <t>MADEYRE</t>
  </si>
  <si>
    <t>06300461</t>
  </si>
  <si>
    <t>06301294</t>
  </si>
  <si>
    <t>06302135</t>
  </si>
  <si>
    <t>06302136</t>
  </si>
  <si>
    <t>COMBY</t>
  </si>
  <si>
    <t>06303070</t>
  </si>
  <si>
    <t>ROUCHON-TONSON</t>
  </si>
  <si>
    <t>Mola</t>
  </si>
  <si>
    <t>06303071</t>
  </si>
  <si>
    <t>JULLIARD</t>
  </si>
  <si>
    <t>06303126</t>
  </si>
  <si>
    <t>06303127</t>
  </si>
  <si>
    <t>FAIZEAU</t>
  </si>
  <si>
    <t>06303128</t>
  </si>
  <si>
    <t>PARIS</t>
  </si>
  <si>
    <t>06304187</t>
  </si>
  <si>
    <t>SIGNOREL-LURAINE</t>
  </si>
  <si>
    <t>Neo</t>
  </si>
  <si>
    <t>06398478</t>
  </si>
  <si>
    <t>BRUT</t>
  </si>
  <si>
    <t>06306465</t>
  </si>
  <si>
    <t>CHAMPEIX PETANQUE</t>
  </si>
  <si>
    <t>06307695</t>
  </si>
  <si>
    <t>06387516</t>
  </si>
  <si>
    <t>FANGON</t>
  </si>
  <si>
    <t>06389257</t>
  </si>
  <si>
    <t>06390953</t>
  </si>
  <si>
    <t>NORMAND</t>
  </si>
  <si>
    <t>06391767</t>
  </si>
  <si>
    <t>06392185</t>
  </si>
  <si>
    <t>06395597</t>
  </si>
  <si>
    <t>AUBRUCHET</t>
  </si>
  <si>
    <t>06397542</t>
  </si>
  <si>
    <t>MONTIALOUX</t>
  </si>
  <si>
    <t>06300509</t>
  </si>
  <si>
    <t>06301268</t>
  </si>
  <si>
    <t>Evane</t>
  </si>
  <si>
    <t>06301273</t>
  </si>
  <si>
    <t>06301374</t>
  </si>
  <si>
    <t>06301997</t>
  </si>
  <si>
    <t>GIRY</t>
  </si>
  <si>
    <t>Lea</t>
  </si>
  <si>
    <t>06301998</t>
  </si>
  <si>
    <t>COURIOL</t>
  </si>
  <si>
    <t>06302274</t>
  </si>
  <si>
    <t>LEBLOND</t>
  </si>
  <si>
    <t>06302977</t>
  </si>
  <si>
    <t>06303971</t>
  </si>
  <si>
    <t>BERND</t>
  </si>
  <si>
    <t>Aurelia</t>
  </si>
  <si>
    <t>06398498</t>
  </si>
  <si>
    <t>04312768</t>
  </si>
  <si>
    <t>MONTAGNE</t>
  </si>
  <si>
    <t>Harmony</t>
  </si>
  <si>
    <t>BRASSAGET PETANQUE 2015</t>
  </si>
  <si>
    <t>06212482</t>
  </si>
  <si>
    <t>STEINER</t>
  </si>
  <si>
    <t>Mickaël</t>
  </si>
  <si>
    <t>06306567</t>
  </si>
  <si>
    <t>PEDRAKI</t>
  </si>
  <si>
    <t>06306650</t>
  </si>
  <si>
    <t>CHIGNIER</t>
  </si>
  <si>
    <t>06393070</t>
  </si>
  <si>
    <t>VIETTE</t>
  </si>
  <si>
    <t>06394263</t>
  </si>
  <si>
    <t>06396193</t>
  </si>
  <si>
    <t>MATHEY</t>
  </si>
  <si>
    <t>06396422</t>
  </si>
  <si>
    <t>06397793</t>
  </si>
  <si>
    <t>THOUROUDE</t>
  </si>
  <si>
    <t>06397800</t>
  </si>
  <si>
    <t>CARRERES</t>
  </si>
  <si>
    <t>06397802</t>
  </si>
  <si>
    <t>06397803</t>
  </si>
  <si>
    <t>06399936</t>
  </si>
  <si>
    <t>BAYSSAC</t>
  </si>
  <si>
    <t>06300555</t>
  </si>
  <si>
    <t>SICARD</t>
  </si>
  <si>
    <t>Nadége</t>
  </si>
  <si>
    <t>04315362</t>
  </si>
  <si>
    <t>06301671</t>
  </si>
  <si>
    <t>CHANTELOT</t>
  </si>
  <si>
    <t>06302150</t>
  </si>
  <si>
    <t>GLAISE</t>
  </si>
  <si>
    <t>06302244</t>
  </si>
  <si>
    <t>DEMARET</t>
  </si>
  <si>
    <t>06302424</t>
  </si>
  <si>
    <t>06303025</t>
  </si>
  <si>
    <t>DUVILLARD</t>
  </si>
  <si>
    <t>06303026</t>
  </si>
  <si>
    <t>PAGEIX</t>
  </si>
  <si>
    <t>06303027</t>
  </si>
  <si>
    <t>AYDIN</t>
  </si>
  <si>
    <t>Ercan</t>
  </si>
  <si>
    <t>06303441</t>
  </si>
  <si>
    <t>Pamela</t>
  </si>
  <si>
    <t>06303454</t>
  </si>
  <si>
    <t>MIKLAS</t>
  </si>
  <si>
    <t>06303469</t>
  </si>
  <si>
    <t>NARCE</t>
  </si>
  <si>
    <t>06304084</t>
  </si>
  <si>
    <t>FROMAGE</t>
  </si>
  <si>
    <t>06304087</t>
  </si>
  <si>
    <t>GUILLOUT</t>
  </si>
  <si>
    <t>Rudy</t>
  </si>
  <si>
    <t>06304458</t>
  </si>
  <si>
    <t>SPITALER</t>
  </si>
  <si>
    <t>06398365</t>
  </si>
  <si>
    <t>BEZERKA</t>
  </si>
  <si>
    <t>06398366</t>
  </si>
  <si>
    <t>PEJAIRE</t>
  </si>
  <si>
    <t>Emma</t>
  </si>
  <si>
    <t>06398368</t>
  </si>
  <si>
    <t>CAMPAGNE</t>
  </si>
  <si>
    <t>06398369</t>
  </si>
  <si>
    <t>LAVIALLE-SABATIER</t>
  </si>
  <si>
    <t>06309729</t>
  </si>
  <si>
    <t>SCHOPP</t>
  </si>
  <si>
    <t>CLUB PETANQUE LA BOULE VARENNOISE</t>
  </si>
  <si>
    <t>06318194</t>
  </si>
  <si>
    <t>06391023</t>
  </si>
  <si>
    <t>PAREYRE</t>
  </si>
  <si>
    <t>Jocelyn</t>
  </si>
  <si>
    <t>06399034</t>
  </si>
  <si>
    <t>MENUT</t>
  </si>
  <si>
    <t>06391144</t>
  </si>
  <si>
    <t>MALORON</t>
  </si>
  <si>
    <t>06300544</t>
  </si>
  <si>
    <t>FUEYO</t>
  </si>
  <si>
    <t>06300545</t>
  </si>
  <si>
    <t>FAIDIT</t>
  </si>
  <si>
    <t>06300546</t>
  </si>
  <si>
    <t>06300549</t>
  </si>
  <si>
    <t>Yoann</t>
  </si>
  <si>
    <t>06300550</t>
  </si>
  <si>
    <t>06300632</t>
  </si>
  <si>
    <t>06300659</t>
  </si>
  <si>
    <t>06300665</t>
  </si>
  <si>
    <t>Véronique</t>
  </si>
  <si>
    <t>06300883</t>
  </si>
  <si>
    <t>06301069</t>
  </si>
  <si>
    <t>06301070</t>
  </si>
  <si>
    <t>06301808</t>
  </si>
  <si>
    <t>BUROT</t>
  </si>
  <si>
    <t>06301809</t>
  </si>
  <si>
    <t>06301810</t>
  </si>
  <si>
    <t>CHANET</t>
  </si>
  <si>
    <t>06303046</t>
  </si>
  <si>
    <t>BOUCAUD</t>
  </si>
  <si>
    <t>06303514</t>
  </si>
  <si>
    <t>OUTURQUIN</t>
  </si>
  <si>
    <t>06303515</t>
  </si>
  <si>
    <t>DILLY</t>
  </si>
  <si>
    <t>06303610</t>
  </si>
  <si>
    <t>Yolène</t>
  </si>
  <si>
    <t>06304109</t>
  </si>
  <si>
    <t>06304397</t>
  </si>
  <si>
    <t>DEMANGEL</t>
  </si>
  <si>
    <t>Céleste</t>
  </si>
  <si>
    <t>06304453</t>
  </si>
  <si>
    <t>BOUTONNET</t>
  </si>
  <si>
    <t>Tiffany</t>
  </si>
  <si>
    <t>06304454</t>
  </si>
  <si>
    <t>GUERIN</t>
  </si>
  <si>
    <t>06398374</t>
  </si>
  <si>
    <t>Terry</t>
  </si>
  <si>
    <t>00320565</t>
  </si>
  <si>
    <t>TEAM ISSOIRE 63</t>
  </si>
  <si>
    <t>01502988</t>
  </si>
  <si>
    <t>04232463</t>
  </si>
  <si>
    <t>CORNELOUP</t>
  </si>
  <si>
    <t>04309144</t>
  </si>
  <si>
    <t>MASSON</t>
  </si>
  <si>
    <t>04310945</t>
  </si>
  <si>
    <t>Moïse</t>
  </si>
  <si>
    <t>06306624</t>
  </si>
  <si>
    <t>GAUTARD</t>
  </si>
  <si>
    <t>Eddy</t>
  </si>
  <si>
    <t>06319350</t>
  </si>
  <si>
    <t>ZIEGLER</t>
  </si>
  <si>
    <t>Angélo</t>
  </si>
  <si>
    <t>06381707</t>
  </si>
  <si>
    <t>06383988</t>
  </si>
  <si>
    <t>KIM</t>
  </si>
  <si>
    <t>06387799</t>
  </si>
  <si>
    <t>06390847</t>
  </si>
  <si>
    <t>06391857</t>
  </si>
  <si>
    <t>06392499</t>
  </si>
  <si>
    <t>06392686</t>
  </si>
  <si>
    <t>06393077</t>
  </si>
  <si>
    <t>06394908</t>
  </si>
  <si>
    <t>Rolland</t>
  </si>
  <si>
    <t>06395488</t>
  </si>
  <si>
    <t>06396447</t>
  </si>
  <si>
    <t>06398089</t>
  </si>
  <si>
    <t>BRIDARD</t>
  </si>
  <si>
    <t>06398215</t>
  </si>
  <si>
    <t>Maikeul</t>
  </si>
  <si>
    <t>06398349</t>
  </si>
  <si>
    <t>06398721</t>
  </si>
  <si>
    <t>DELSUC</t>
  </si>
  <si>
    <t>Mikael</t>
  </si>
  <si>
    <t>06399236</t>
  </si>
  <si>
    <t>06399314</t>
  </si>
  <si>
    <t>08130613</t>
  </si>
  <si>
    <t>DEVEZE</t>
  </si>
  <si>
    <t>06399762</t>
  </si>
  <si>
    <t>GALI</t>
  </si>
  <si>
    <t>06300927</t>
  </si>
  <si>
    <t>GONNET</t>
  </si>
  <si>
    <t>Charline</t>
  </si>
  <si>
    <t>06300928</t>
  </si>
  <si>
    <t>MASSARDIER</t>
  </si>
  <si>
    <t>06301474</t>
  </si>
  <si>
    <t>DANJEAN</t>
  </si>
  <si>
    <t>Oceanne</t>
  </si>
  <si>
    <t>06301670</t>
  </si>
  <si>
    <t>06301865</t>
  </si>
  <si>
    <t>06303650</t>
  </si>
  <si>
    <t>06303759</t>
  </si>
  <si>
    <t>TAFIN</t>
  </si>
  <si>
    <t>06303764</t>
  </si>
  <si>
    <t>06304224</t>
  </si>
  <si>
    <t>Isaak</t>
  </si>
  <si>
    <t>06304344</t>
  </si>
  <si>
    <t>06307453</t>
  </si>
  <si>
    <t>COUDES BOULES 63</t>
  </si>
  <si>
    <t>06307611</t>
  </si>
  <si>
    <t>GAOUDI</t>
  </si>
  <si>
    <t>06309277</t>
  </si>
  <si>
    <t>PELEE</t>
  </si>
  <si>
    <t>06392568</t>
  </si>
  <si>
    <t>06395134</t>
  </si>
  <si>
    <t>06302710</t>
  </si>
  <si>
    <t>JOUVANCY</t>
  </si>
  <si>
    <t>Aurélie</t>
  </si>
  <si>
    <t>02414339</t>
  </si>
  <si>
    <t>06399889</t>
  </si>
  <si>
    <t>DUCAT</t>
  </si>
  <si>
    <t>06300627</t>
  </si>
  <si>
    <t>06301656</t>
  </si>
  <si>
    <t>06301657</t>
  </si>
  <si>
    <t>PAQUET</t>
  </si>
  <si>
    <t>06301658</t>
  </si>
  <si>
    <t>JEAN</t>
  </si>
  <si>
    <t>06301823</t>
  </si>
  <si>
    <t>06301912</t>
  </si>
  <si>
    <t>06302330</t>
  </si>
  <si>
    <t>06302332</t>
  </si>
  <si>
    <t>06302334</t>
  </si>
  <si>
    <t>MEMPONTEL</t>
  </si>
  <si>
    <t>06302335</t>
  </si>
  <si>
    <t>CALCAGNO</t>
  </si>
  <si>
    <t>06302338</t>
  </si>
  <si>
    <t>DISSEIX</t>
  </si>
  <si>
    <t>06302364</t>
  </si>
  <si>
    <t>06303004</t>
  </si>
  <si>
    <t>LEPINEUX</t>
  </si>
  <si>
    <t>06303005</t>
  </si>
  <si>
    <t>Christelle</t>
  </si>
  <si>
    <t>06303008</t>
  </si>
  <si>
    <t>SEGARD</t>
  </si>
  <si>
    <t>06303556</t>
  </si>
  <si>
    <t>PLANTIN</t>
  </si>
  <si>
    <t>06303559</t>
  </si>
  <si>
    <t>VICTOOR</t>
  </si>
  <si>
    <t>06303566</t>
  </si>
  <si>
    <t>TREMOUILLE</t>
  </si>
  <si>
    <t>06303567</t>
  </si>
  <si>
    <t>06303937</t>
  </si>
  <si>
    <t>REBUFIE</t>
  </si>
  <si>
    <t>06398381</t>
  </si>
  <si>
    <t>JOVIN</t>
  </si>
  <si>
    <t>06398384</t>
  </si>
  <si>
    <t>GAYDIER</t>
  </si>
  <si>
    <t>06398385</t>
  </si>
  <si>
    <t>06398386</t>
  </si>
  <si>
    <t>GUITTON</t>
  </si>
  <si>
    <t>02350421</t>
  </si>
  <si>
    <t>GARRET</t>
  </si>
  <si>
    <t>PETANQUE CHADELEUFOISE</t>
  </si>
  <si>
    <t>06307307</t>
  </si>
  <si>
    <t>SEMBEL</t>
  </si>
  <si>
    <t>06307458</t>
  </si>
  <si>
    <t>06384727</t>
  </si>
  <si>
    <t>06388551</t>
  </si>
  <si>
    <t>06388552</t>
  </si>
  <si>
    <t>06394995</t>
  </si>
  <si>
    <t>VOYON</t>
  </si>
  <si>
    <t>06395697</t>
  </si>
  <si>
    <t>MARLEUF</t>
  </si>
  <si>
    <t>06396134</t>
  </si>
  <si>
    <t>BANTWELL</t>
  </si>
  <si>
    <t>06302753</t>
  </si>
  <si>
    <t>CHEVALEYRE</t>
  </si>
  <si>
    <t>06302754</t>
  </si>
  <si>
    <t>BOEUF</t>
  </si>
  <si>
    <t>Maxence</t>
  </si>
  <si>
    <t>06303183</t>
  </si>
  <si>
    <t>JUAN</t>
  </si>
  <si>
    <t>06303184</t>
  </si>
  <si>
    <t>Nooah</t>
  </si>
  <si>
    <t>06303191</t>
  </si>
  <si>
    <t>06303194</t>
  </si>
  <si>
    <t>06303300</t>
  </si>
  <si>
    <t>CROCHET</t>
  </si>
  <si>
    <t>06303427</t>
  </si>
  <si>
    <t>06303428</t>
  </si>
  <si>
    <t>06303429</t>
  </si>
  <si>
    <t>Laurie</t>
  </si>
  <si>
    <t>06303430</t>
  </si>
  <si>
    <t>FOUCRIER</t>
  </si>
  <si>
    <t>06303744</t>
  </si>
  <si>
    <t>06304235</t>
  </si>
  <si>
    <t>ROUVET</t>
  </si>
  <si>
    <t>06398018</t>
  </si>
  <si>
    <t>FOUET</t>
  </si>
  <si>
    <t>06398507</t>
  </si>
  <si>
    <t>06398509</t>
  </si>
  <si>
    <t>CHANAL</t>
  </si>
  <si>
    <t>06398510</t>
  </si>
  <si>
    <t>GUERMIT</t>
  </si>
  <si>
    <t>Abdel</t>
  </si>
  <si>
    <t>06301146</t>
  </si>
  <si>
    <t>HAREUX</t>
  </si>
  <si>
    <t>PETANQUE LAMONTGEOISE</t>
  </si>
  <si>
    <t>06301488</t>
  </si>
  <si>
    <t>MARGUERITAT</t>
  </si>
  <si>
    <t>06302382</t>
  </si>
  <si>
    <t>DEVES</t>
  </si>
  <si>
    <t>06304603</t>
  </si>
  <si>
    <t>COUAVOUX</t>
  </si>
  <si>
    <t>06398562</t>
  </si>
  <si>
    <t>06398565</t>
  </si>
  <si>
    <t>PERTIAS</t>
  </si>
  <si>
    <t>06398567</t>
  </si>
  <si>
    <t>ROULLET</t>
  </si>
  <si>
    <t>01136713</t>
  </si>
  <si>
    <t>PAPILLON</t>
  </si>
  <si>
    <t>FACC</t>
  </si>
  <si>
    <t>01503480</t>
  </si>
  <si>
    <t>SARGHAT</t>
  </si>
  <si>
    <t>04314111</t>
  </si>
  <si>
    <t>BOROWY</t>
  </si>
  <si>
    <t>06300195</t>
  </si>
  <si>
    <t>GRANGE</t>
  </si>
  <si>
    <t>06301828</t>
  </si>
  <si>
    <t>GAUVIN</t>
  </si>
  <si>
    <t>06301884</t>
  </si>
  <si>
    <t>MONNE</t>
  </si>
  <si>
    <t>06302480</t>
  </si>
  <si>
    <t>TOURNY</t>
  </si>
  <si>
    <t>06308036</t>
  </si>
  <si>
    <t>MICHELLAND</t>
  </si>
  <si>
    <t>06308361</t>
  </si>
  <si>
    <t>06308455</t>
  </si>
  <si>
    <t>ASSENAT</t>
  </si>
  <si>
    <t>06308472</t>
  </si>
  <si>
    <t>BOUSSEROL</t>
  </si>
  <si>
    <t>06308479</t>
  </si>
  <si>
    <t>06308480</t>
  </si>
  <si>
    <t>TIOLET</t>
  </si>
  <si>
    <t>06308488</t>
  </si>
  <si>
    <t>Aurore</t>
  </si>
  <si>
    <t>06308489</t>
  </si>
  <si>
    <t>06308493</t>
  </si>
  <si>
    <t>LABIAULE</t>
  </si>
  <si>
    <t>06308521</t>
  </si>
  <si>
    <t>PISSIS</t>
  </si>
  <si>
    <t>06308529</t>
  </si>
  <si>
    <t>MERCATI</t>
  </si>
  <si>
    <t>Elie</t>
  </si>
  <si>
    <t>06308561</t>
  </si>
  <si>
    <t>PECHOUX</t>
  </si>
  <si>
    <t>06308667</t>
  </si>
  <si>
    <t>06309007</t>
  </si>
  <si>
    <t>BATISSE</t>
  </si>
  <si>
    <t>06309344</t>
  </si>
  <si>
    <t>CHAPON</t>
  </si>
  <si>
    <t>06309584</t>
  </si>
  <si>
    <t>06310172</t>
  </si>
  <si>
    <t>06310288</t>
  </si>
  <si>
    <t>06310297</t>
  </si>
  <si>
    <t>DEMEUSE</t>
  </si>
  <si>
    <t>06317410</t>
  </si>
  <si>
    <t>06382415</t>
  </si>
  <si>
    <t>GUITTARD</t>
  </si>
  <si>
    <t>06382677</t>
  </si>
  <si>
    <t>06384038</t>
  </si>
  <si>
    <t>06390286</t>
  </si>
  <si>
    <t>JOVANOVIC</t>
  </si>
  <si>
    <t>Rasko</t>
  </si>
  <si>
    <t>06390676</t>
  </si>
  <si>
    <t>PONTONNIER</t>
  </si>
  <si>
    <t>06393060</t>
  </si>
  <si>
    <t>GINES</t>
  </si>
  <si>
    <t>06393389</t>
  </si>
  <si>
    <t>06393901</t>
  </si>
  <si>
    <t>BOURG</t>
  </si>
  <si>
    <t>06394916</t>
  </si>
  <si>
    <t>LIMET</t>
  </si>
  <si>
    <t>06394958</t>
  </si>
  <si>
    <t>DUBOURGNOUX</t>
  </si>
  <si>
    <t>06395722</t>
  </si>
  <si>
    <t>PAROT</t>
  </si>
  <si>
    <t>06396879</t>
  </si>
  <si>
    <t>COSSON</t>
  </si>
  <si>
    <t>06397255</t>
  </si>
  <si>
    <t>06397256</t>
  </si>
  <si>
    <t>DUBREUIL</t>
  </si>
  <si>
    <t>06397257</t>
  </si>
  <si>
    <t>VERY</t>
  </si>
  <si>
    <t>06398165</t>
  </si>
  <si>
    <t>BADOC</t>
  </si>
  <si>
    <t>06398748</t>
  </si>
  <si>
    <t>CLAVEL</t>
  </si>
  <si>
    <t>06398849</t>
  </si>
  <si>
    <t>BERAUD</t>
  </si>
  <si>
    <t>06398906</t>
  </si>
  <si>
    <t>FARNOUX</t>
  </si>
  <si>
    <t>06399045</t>
  </si>
  <si>
    <t>BEL</t>
  </si>
  <si>
    <t>06920999</t>
  </si>
  <si>
    <t>GOUTIERREZ</t>
  </si>
  <si>
    <t>09300913</t>
  </si>
  <si>
    <t>RONCONI</t>
  </si>
  <si>
    <t>06357406</t>
  </si>
  <si>
    <t>RICARD</t>
  </si>
  <si>
    <t>06399479</t>
  </si>
  <si>
    <t>DESCAMPS</t>
  </si>
  <si>
    <t>06399485</t>
  </si>
  <si>
    <t>VAURS</t>
  </si>
  <si>
    <t>06399649</t>
  </si>
  <si>
    <t>06399674</t>
  </si>
  <si>
    <t>06399723</t>
  </si>
  <si>
    <t>CHAMPAGNAT</t>
  </si>
  <si>
    <t>06399871</t>
  </si>
  <si>
    <t>REY</t>
  </si>
  <si>
    <t>06300227</t>
  </si>
  <si>
    <t>VAUQUOY</t>
  </si>
  <si>
    <t>06300401</t>
  </si>
  <si>
    <t>DUPAS</t>
  </si>
  <si>
    <t>06300722</t>
  </si>
  <si>
    <t>Odette</t>
  </si>
  <si>
    <t>06300806</t>
  </si>
  <si>
    <t>JUILLES</t>
  </si>
  <si>
    <t>06300891</t>
  </si>
  <si>
    <t>HAON</t>
  </si>
  <si>
    <t>06301082</t>
  </si>
  <si>
    <t>OURLIAC</t>
  </si>
  <si>
    <t>06301092</t>
  </si>
  <si>
    <t>ARVEUF</t>
  </si>
  <si>
    <t>06301167</t>
  </si>
  <si>
    <t>06301231</t>
  </si>
  <si>
    <t>06301395</t>
  </si>
  <si>
    <t>PIGOT</t>
  </si>
  <si>
    <t>06301397</t>
  </si>
  <si>
    <t>ALDON</t>
  </si>
  <si>
    <t>06301777</t>
  </si>
  <si>
    <t>06301881</t>
  </si>
  <si>
    <t>CAILLOT</t>
  </si>
  <si>
    <t>06301883</t>
  </si>
  <si>
    <t>MATHUS</t>
  </si>
  <si>
    <t>06301991</t>
  </si>
  <si>
    <t>BRUNET</t>
  </si>
  <si>
    <t>Gontran</t>
  </si>
  <si>
    <t>06302252</t>
  </si>
  <si>
    <t>CHEVALLIER</t>
  </si>
  <si>
    <t>06302319</t>
  </si>
  <si>
    <t>SCRIBOT</t>
  </si>
  <si>
    <t>06302320</t>
  </si>
  <si>
    <t>Alena</t>
  </si>
  <si>
    <t>06302762</t>
  </si>
  <si>
    <t>LE-NOC</t>
  </si>
  <si>
    <t>06302764</t>
  </si>
  <si>
    <t>PIERRAT</t>
  </si>
  <si>
    <t>06302768</t>
  </si>
  <si>
    <t>VIALETTE</t>
  </si>
  <si>
    <t>06302769</t>
  </si>
  <si>
    <t>VIRISSEL</t>
  </si>
  <si>
    <t>06302818</t>
  </si>
  <si>
    <t>MISSON</t>
  </si>
  <si>
    <t>Henry</t>
  </si>
  <si>
    <t>06302841</t>
  </si>
  <si>
    <t>06303210</t>
  </si>
  <si>
    <t>GAZEL</t>
  </si>
  <si>
    <t>06303369</t>
  </si>
  <si>
    <t>MEYRAND</t>
  </si>
  <si>
    <t>06303392</t>
  </si>
  <si>
    <t>POTTIER</t>
  </si>
  <si>
    <t>06303799</t>
  </si>
  <si>
    <t>CICCIARI</t>
  </si>
  <si>
    <t>06303800</t>
  </si>
  <si>
    <t>FOURNEYRON</t>
  </si>
  <si>
    <t>06303801</t>
  </si>
  <si>
    <t>LAPIERRE</t>
  </si>
  <si>
    <t>06303802</t>
  </si>
  <si>
    <t>06303803</t>
  </si>
  <si>
    <t>06303804</t>
  </si>
  <si>
    <t>06303809</t>
  </si>
  <si>
    <t>VALVERDE</t>
  </si>
  <si>
    <t>06304097</t>
  </si>
  <si>
    <t>CHERASSE</t>
  </si>
  <si>
    <t>06304176</t>
  </si>
  <si>
    <t>MUCRET</t>
  </si>
  <si>
    <t>06304177</t>
  </si>
  <si>
    <t>ROSSEEUW</t>
  </si>
  <si>
    <t>06304237</t>
  </si>
  <si>
    <t>06304402</t>
  </si>
  <si>
    <t>06304456</t>
  </si>
  <si>
    <t>Robby</t>
  </si>
  <si>
    <t>06304457</t>
  </si>
  <si>
    <t>HEINTZE</t>
  </si>
  <si>
    <t>06304467</t>
  </si>
  <si>
    <t>SARRON</t>
  </si>
  <si>
    <t>06304468</t>
  </si>
  <si>
    <t>LOZANO</t>
  </si>
  <si>
    <t>06304549</t>
  </si>
  <si>
    <t>RAGUENEAU</t>
  </si>
  <si>
    <t>06304550</t>
  </si>
  <si>
    <t>06304552</t>
  </si>
  <si>
    <t>DOULE</t>
  </si>
  <si>
    <t>06304572</t>
  </si>
  <si>
    <t>06304573</t>
  </si>
  <si>
    <t>06398344</t>
  </si>
  <si>
    <t>CENZI</t>
  </si>
  <si>
    <t>06398534</t>
  </si>
  <si>
    <t>DERICQUE</t>
  </si>
  <si>
    <t>02601367</t>
  </si>
  <si>
    <t>BEAUREGARD L'EVEQUE</t>
  </si>
  <si>
    <t>06307785</t>
  </si>
  <si>
    <t>06307836</t>
  </si>
  <si>
    <t>06309029</t>
  </si>
  <si>
    <t>DIAS</t>
  </si>
  <si>
    <t>06316633</t>
  </si>
  <si>
    <t>MIGNOT</t>
  </si>
  <si>
    <t>Johan</t>
  </si>
  <si>
    <t>06383280</t>
  </si>
  <si>
    <t>ARTANCE</t>
  </si>
  <si>
    <t>06385793</t>
  </si>
  <si>
    <t>06388531</t>
  </si>
  <si>
    <t>DE-LIMA</t>
  </si>
  <si>
    <t>06392777</t>
  </si>
  <si>
    <t>06393293</t>
  </si>
  <si>
    <t>CANIZARES</t>
  </si>
  <si>
    <t>06394280</t>
  </si>
  <si>
    <t>LEGAY</t>
  </si>
  <si>
    <t>06395821</t>
  </si>
  <si>
    <t>TRAJCEV</t>
  </si>
  <si>
    <t>06395862</t>
  </si>
  <si>
    <t>DEPECHER</t>
  </si>
  <si>
    <t>06397003</t>
  </si>
  <si>
    <t>06399295</t>
  </si>
  <si>
    <t>MASSE</t>
  </si>
  <si>
    <t>07715230</t>
  </si>
  <si>
    <t>DEL-PUPPO</t>
  </si>
  <si>
    <t>07717603</t>
  </si>
  <si>
    <t>JEZEQUEL</t>
  </si>
  <si>
    <t>06399632</t>
  </si>
  <si>
    <t>BOISSIER</t>
  </si>
  <si>
    <t>06399633</t>
  </si>
  <si>
    <t>06300831</t>
  </si>
  <si>
    <t>06301076</t>
  </si>
  <si>
    <t>Christopher</t>
  </si>
  <si>
    <t>06301794</t>
  </si>
  <si>
    <t>06301836</t>
  </si>
  <si>
    <t>BREFORT</t>
  </si>
  <si>
    <t>06302166</t>
  </si>
  <si>
    <t>BRILLOT</t>
  </si>
  <si>
    <t>06302167</t>
  </si>
  <si>
    <t>06302682</t>
  </si>
  <si>
    <t>06302683</t>
  </si>
  <si>
    <t>06302684</t>
  </si>
  <si>
    <t>LETELLIER</t>
  </si>
  <si>
    <t>06302685</t>
  </si>
  <si>
    <t>MOREAUX</t>
  </si>
  <si>
    <t>06302686</t>
  </si>
  <si>
    <t>00329532</t>
  </si>
  <si>
    <t>GOURSELAS</t>
  </si>
  <si>
    <t>06303735</t>
  </si>
  <si>
    <t>DEBENEST</t>
  </si>
  <si>
    <t>Emilien</t>
  </si>
  <si>
    <t>06303739</t>
  </si>
  <si>
    <t>Andy</t>
  </si>
  <si>
    <t>06303741</t>
  </si>
  <si>
    <t>GIRONDE</t>
  </si>
  <si>
    <t>06303742</t>
  </si>
  <si>
    <t>GRIMAL</t>
  </si>
  <si>
    <t>06303743</t>
  </si>
  <si>
    <t>VIAL</t>
  </si>
  <si>
    <t>06303785</t>
  </si>
  <si>
    <t>06303952</t>
  </si>
  <si>
    <t>MORGE</t>
  </si>
  <si>
    <t>06303953</t>
  </si>
  <si>
    <t>06303955</t>
  </si>
  <si>
    <t>06304329</t>
  </si>
  <si>
    <t>GARROUSTE</t>
  </si>
  <si>
    <t>06304403</t>
  </si>
  <si>
    <t>PRULIERE</t>
  </si>
  <si>
    <t>06304404</t>
  </si>
  <si>
    <t>Gaëlle</t>
  </si>
  <si>
    <t>06304405</t>
  </si>
  <si>
    <t>MIRMAND</t>
  </si>
  <si>
    <t>Carol</t>
  </si>
  <si>
    <t>06304406</t>
  </si>
  <si>
    <t>Eddie</t>
  </si>
  <si>
    <t>06398488</t>
  </si>
  <si>
    <t>CORBIERE</t>
  </si>
  <si>
    <t>06398489</t>
  </si>
  <si>
    <t>LADEVEZ</t>
  </si>
  <si>
    <t>Jules</t>
  </si>
  <si>
    <t>06398490</t>
  </si>
  <si>
    <t>TIODAT</t>
  </si>
  <si>
    <t>00305951</t>
  </si>
  <si>
    <t>CARDEILHAC</t>
  </si>
  <si>
    <t>JC BILLOMOIS</t>
  </si>
  <si>
    <t>04304175</t>
  </si>
  <si>
    <t>LAVAL</t>
  </si>
  <si>
    <t>06302360</t>
  </si>
  <si>
    <t>DUFAYET</t>
  </si>
  <si>
    <t>06307471</t>
  </si>
  <si>
    <t>06307861</t>
  </si>
  <si>
    <t>DAURAT</t>
  </si>
  <si>
    <t>06307874</t>
  </si>
  <si>
    <t>RIBBES</t>
  </si>
  <si>
    <t>06307910</t>
  </si>
  <si>
    <t>FERRARO</t>
  </si>
  <si>
    <t>06308460</t>
  </si>
  <si>
    <t>ANDRODIAS</t>
  </si>
  <si>
    <t>06308517</t>
  </si>
  <si>
    <t>BEAULATON</t>
  </si>
  <si>
    <t>06308624</t>
  </si>
  <si>
    <t>06308827</t>
  </si>
  <si>
    <t>06310460</t>
  </si>
  <si>
    <t>DELARBOULAS</t>
  </si>
  <si>
    <t>06310888</t>
  </si>
  <si>
    <t>PAULIAT</t>
  </si>
  <si>
    <t>06311291</t>
  </si>
  <si>
    <t>06314862</t>
  </si>
  <si>
    <t>MURE</t>
  </si>
  <si>
    <t>06315577</t>
  </si>
  <si>
    <t>SERROR</t>
  </si>
  <si>
    <t>06315579</t>
  </si>
  <si>
    <t>06316543</t>
  </si>
  <si>
    <t>DAUPHANT</t>
  </si>
  <si>
    <t>06320652</t>
  </si>
  <si>
    <t>BORNAT</t>
  </si>
  <si>
    <t>06320788</t>
  </si>
  <si>
    <t>PILLEYRE</t>
  </si>
  <si>
    <t>Jérôme</t>
  </si>
  <si>
    <t>06381492</t>
  </si>
  <si>
    <t>Régis</t>
  </si>
  <si>
    <t>06381663</t>
  </si>
  <si>
    <t>GENILLIER</t>
  </si>
  <si>
    <t>06382491</t>
  </si>
  <si>
    <t>06383211</t>
  </si>
  <si>
    <t>POUZOL</t>
  </si>
  <si>
    <t>06383631</t>
  </si>
  <si>
    <t>BOROWSKI</t>
  </si>
  <si>
    <t>06385515</t>
  </si>
  <si>
    <t>06385855</t>
  </si>
  <si>
    <t>06385856</t>
  </si>
  <si>
    <t>06386303</t>
  </si>
  <si>
    <t>06386676</t>
  </si>
  <si>
    <t>06388180</t>
  </si>
  <si>
    <t>06388676</t>
  </si>
  <si>
    <t>MONTORIER</t>
  </si>
  <si>
    <t>06389086</t>
  </si>
  <si>
    <t>ORFEUIL</t>
  </si>
  <si>
    <t>06390002</t>
  </si>
  <si>
    <t>MOSCATO</t>
  </si>
  <si>
    <t>06391095</t>
  </si>
  <si>
    <t>06391126</t>
  </si>
  <si>
    <t>BAUDOIN</t>
  </si>
  <si>
    <t>06391297</t>
  </si>
  <si>
    <t>06392598</t>
  </si>
  <si>
    <t>06392927</t>
  </si>
  <si>
    <t>06393965</t>
  </si>
  <si>
    <t>SIDHU</t>
  </si>
  <si>
    <t>Elsa</t>
  </si>
  <si>
    <t>06394393</t>
  </si>
  <si>
    <t>06394755</t>
  </si>
  <si>
    <t>06394948</t>
  </si>
  <si>
    <t>KUDELA</t>
  </si>
  <si>
    <t>06395030</t>
  </si>
  <si>
    <t>06395031</t>
  </si>
  <si>
    <t>Joseph-Firmin</t>
  </si>
  <si>
    <t>06395207</t>
  </si>
  <si>
    <t>PIGEAT</t>
  </si>
  <si>
    <t>06395709</t>
  </si>
  <si>
    <t>CHABANAT</t>
  </si>
  <si>
    <t>06395786</t>
  </si>
  <si>
    <t>BEAUNE</t>
  </si>
  <si>
    <t>06395914</t>
  </si>
  <si>
    <t>06396251</t>
  </si>
  <si>
    <t>LABOUREAU</t>
  </si>
  <si>
    <t>06396683</t>
  </si>
  <si>
    <t>06396776</t>
  </si>
  <si>
    <t>06397081</t>
  </si>
  <si>
    <t>FRECHET</t>
  </si>
  <si>
    <t>06397082</t>
  </si>
  <si>
    <t>06397316</t>
  </si>
  <si>
    <t>06397583</t>
  </si>
  <si>
    <t>PEGON</t>
  </si>
  <si>
    <t>06397735</t>
  </si>
  <si>
    <t>06397756</t>
  </si>
  <si>
    <t>06397757</t>
  </si>
  <si>
    <t>GINESTE</t>
  </si>
  <si>
    <t>06397759</t>
  </si>
  <si>
    <t>LESUEUR</t>
  </si>
  <si>
    <t>06397782</t>
  </si>
  <si>
    <t>RANCON</t>
  </si>
  <si>
    <t>06397783</t>
  </si>
  <si>
    <t>06398012</t>
  </si>
  <si>
    <t>JIMENEZ</t>
  </si>
  <si>
    <t>06398021</t>
  </si>
  <si>
    <t>CORNOT</t>
  </si>
  <si>
    <t>06398050</t>
  </si>
  <si>
    <t>FILLOD</t>
  </si>
  <si>
    <t>06398602</t>
  </si>
  <si>
    <t>06398668</t>
  </si>
  <si>
    <t>CANO</t>
  </si>
  <si>
    <t>Constantin</t>
  </si>
  <si>
    <t>06398711</t>
  </si>
  <si>
    <t>06399420</t>
  </si>
  <si>
    <t>06399510</t>
  </si>
  <si>
    <t>CHASSAGNETTE</t>
  </si>
  <si>
    <t>Aléxis</t>
  </si>
  <si>
    <t>06399667</t>
  </si>
  <si>
    <t>RANOUX</t>
  </si>
  <si>
    <t>06399668</t>
  </si>
  <si>
    <t>06300018</t>
  </si>
  <si>
    <t>PFEFFER</t>
  </si>
  <si>
    <t>Roméo</t>
  </si>
  <si>
    <t>06300041</t>
  </si>
  <si>
    <t>ROUSSET</t>
  </si>
  <si>
    <t>06300052</t>
  </si>
  <si>
    <t>Karl</t>
  </si>
  <si>
    <t>06300053</t>
  </si>
  <si>
    <t>CHOSSIDIERE</t>
  </si>
  <si>
    <t>06300152</t>
  </si>
  <si>
    <t>DESBUISSON</t>
  </si>
  <si>
    <t>06300395</t>
  </si>
  <si>
    <t>TAISNE</t>
  </si>
  <si>
    <t>06300505</t>
  </si>
  <si>
    <t>GEORGE</t>
  </si>
  <si>
    <t>04236148</t>
  </si>
  <si>
    <t>PRAS</t>
  </si>
  <si>
    <t>06300731</t>
  </si>
  <si>
    <t>MANGIN</t>
  </si>
  <si>
    <t>06300742</t>
  </si>
  <si>
    <t>PESCE</t>
  </si>
  <si>
    <t>06301010</t>
  </si>
  <si>
    <t>LEVADOUX</t>
  </si>
  <si>
    <t>06301019</t>
  </si>
  <si>
    <t>SCHUTT</t>
  </si>
  <si>
    <t>06301417</t>
  </si>
  <si>
    <t>06301668</t>
  </si>
  <si>
    <t>06301674</t>
  </si>
  <si>
    <t>CRAYSSAC</t>
  </si>
  <si>
    <t>06301719</t>
  </si>
  <si>
    <t>06301737</t>
  </si>
  <si>
    <t>HEUX</t>
  </si>
  <si>
    <t>06302078</t>
  </si>
  <si>
    <t>06302308</t>
  </si>
  <si>
    <t>FALAISE</t>
  </si>
  <si>
    <t>06302378</t>
  </si>
  <si>
    <t>CHENNEVIERE</t>
  </si>
  <si>
    <t>06302653</t>
  </si>
  <si>
    <t>BETTI</t>
  </si>
  <si>
    <t>06302654</t>
  </si>
  <si>
    <t>Lukas</t>
  </si>
  <si>
    <t>06302855</t>
  </si>
  <si>
    <t>BILY</t>
  </si>
  <si>
    <t>Anoki</t>
  </si>
  <si>
    <t>06303410</t>
  </si>
  <si>
    <t>Aaron</t>
  </si>
  <si>
    <t>06303476</t>
  </si>
  <si>
    <t>BONETTO</t>
  </si>
  <si>
    <t>06303692</t>
  </si>
  <si>
    <t>FAURIE</t>
  </si>
  <si>
    <t>06303693</t>
  </si>
  <si>
    <t>BOULOGNE</t>
  </si>
  <si>
    <t>06303694</t>
  </si>
  <si>
    <t>06303695</t>
  </si>
  <si>
    <t>QUIGNON</t>
  </si>
  <si>
    <t>06303697</t>
  </si>
  <si>
    <t>Alyssa</t>
  </si>
  <si>
    <t>06303698</t>
  </si>
  <si>
    <t>Marielle</t>
  </si>
  <si>
    <t>06303700</t>
  </si>
  <si>
    <t>BOUTON</t>
  </si>
  <si>
    <t>06303703</t>
  </si>
  <si>
    <t>06304163</t>
  </si>
  <si>
    <t>BARDET</t>
  </si>
  <si>
    <t>06304169</t>
  </si>
  <si>
    <t>RIZZO</t>
  </si>
  <si>
    <t>06304170</t>
  </si>
  <si>
    <t>06304234</t>
  </si>
  <si>
    <t>DUTEIL</t>
  </si>
  <si>
    <t>06398196</t>
  </si>
  <si>
    <t>Marie-Jeanne</t>
  </si>
  <si>
    <t>06398198</t>
  </si>
  <si>
    <t>06398372</t>
  </si>
  <si>
    <t>Gaby</t>
  </si>
  <si>
    <t>06398551</t>
  </si>
  <si>
    <t>BELLARD</t>
  </si>
  <si>
    <t>06398659</t>
  </si>
  <si>
    <t>Mia</t>
  </si>
  <si>
    <t>06398661</t>
  </si>
  <si>
    <t>Juan</t>
  </si>
  <si>
    <t>06398662</t>
  </si>
  <si>
    <t>Siwan</t>
  </si>
  <si>
    <t>06398663</t>
  </si>
  <si>
    <t>Kyliane</t>
  </si>
  <si>
    <t>06398664</t>
  </si>
  <si>
    <t>Laugan</t>
  </si>
  <si>
    <t>06398669</t>
  </si>
  <si>
    <t>Kengy</t>
  </si>
  <si>
    <t>06308254</t>
  </si>
  <si>
    <t>AUSSIZE</t>
  </si>
  <si>
    <t>PET CLUB DE CHAURIAT</t>
  </si>
  <si>
    <t>06308320</t>
  </si>
  <si>
    <t>TOCE</t>
  </si>
  <si>
    <t>06386945</t>
  </si>
  <si>
    <t>CASTRO</t>
  </si>
  <si>
    <t>06397940</t>
  </si>
  <si>
    <t>COSTA-PEREIRA</t>
  </si>
  <si>
    <t>06399036</t>
  </si>
  <si>
    <t>CARGNELUTTI</t>
  </si>
  <si>
    <t>09407029</t>
  </si>
  <si>
    <t>LASCOMBES</t>
  </si>
  <si>
    <t>06399876</t>
  </si>
  <si>
    <t>GARGOWITCH</t>
  </si>
  <si>
    <t>06301713</t>
  </si>
  <si>
    <t>06301714</t>
  </si>
  <si>
    <t>06301716</t>
  </si>
  <si>
    <t>06301717</t>
  </si>
  <si>
    <t>Malika</t>
  </si>
  <si>
    <t>06301721</t>
  </si>
  <si>
    <t>MAY</t>
  </si>
  <si>
    <t>06301946</t>
  </si>
  <si>
    <t>DUPOUHET</t>
  </si>
  <si>
    <t>Timotée</t>
  </si>
  <si>
    <t>06302203</t>
  </si>
  <si>
    <t>06302608</t>
  </si>
  <si>
    <t>CONTRERAS</t>
  </si>
  <si>
    <t>06302609</t>
  </si>
  <si>
    <t>Benhur</t>
  </si>
  <si>
    <t>06303206</t>
  </si>
  <si>
    <t>PIALOUX</t>
  </si>
  <si>
    <t>00329471</t>
  </si>
  <si>
    <t>REINARD</t>
  </si>
  <si>
    <t>David-Luigi</t>
  </si>
  <si>
    <t>06304285</t>
  </si>
  <si>
    <t>GOURDY</t>
  </si>
  <si>
    <t>06398387</t>
  </si>
  <si>
    <t>WINSTERSHEIN</t>
  </si>
  <si>
    <t>Souny</t>
  </si>
  <si>
    <t>00320401</t>
  </si>
  <si>
    <t>BATISTA</t>
  </si>
  <si>
    <t>PET PONT DU CHATEAU</t>
  </si>
  <si>
    <t>01810913</t>
  </si>
  <si>
    <t>POULET</t>
  </si>
  <si>
    <t>04212412</t>
  </si>
  <si>
    <t>BOURGY</t>
  </si>
  <si>
    <t>06309095</t>
  </si>
  <si>
    <t>06309451</t>
  </si>
  <si>
    <t>LACHAVE</t>
  </si>
  <si>
    <t>06309454</t>
  </si>
  <si>
    <t>PANIN</t>
  </si>
  <si>
    <t>06309456</t>
  </si>
  <si>
    <t>GERMAIN</t>
  </si>
  <si>
    <t>06309467</t>
  </si>
  <si>
    <t>TIBLE</t>
  </si>
  <si>
    <t>06309485</t>
  </si>
  <si>
    <t>06312554</t>
  </si>
  <si>
    <t>JOURNIAC</t>
  </si>
  <si>
    <t>06315930</t>
  </si>
  <si>
    <t>LAMANIERE</t>
  </si>
  <si>
    <t>06317598</t>
  </si>
  <si>
    <t>06382393</t>
  </si>
  <si>
    <t>GOUJON</t>
  </si>
  <si>
    <t>06382698</t>
  </si>
  <si>
    <t>CHENIER</t>
  </si>
  <si>
    <t>06382820</t>
  </si>
  <si>
    <t>06386173</t>
  </si>
  <si>
    <t>WATTERLOT</t>
  </si>
  <si>
    <t>06386299</t>
  </si>
  <si>
    <t>SEKSEK</t>
  </si>
  <si>
    <t>06386694</t>
  </si>
  <si>
    <t>06389993</t>
  </si>
  <si>
    <t>ANTONIO</t>
  </si>
  <si>
    <t>06392374</t>
  </si>
  <si>
    <t>FOEZON</t>
  </si>
  <si>
    <t>06393889</t>
  </si>
  <si>
    <t>06393949</t>
  </si>
  <si>
    <t>BESSEYRIAS</t>
  </si>
  <si>
    <t>06394509</t>
  </si>
  <si>
    <t>DOSGILIBERT</t>
  </si>
  <si>
    <t>06394614</t>
  </si>
  <si>
    <t>06395076</t>
  </si>
  <si>
    <t>06395440</t>
  </si>
  <si>
    <t>VAISSON</t>
  </si>
  <si>
    <t>06396763</t>
  </si>
  <si>
    <t>GROUILLE</t>
  </si>
  <si>
    <t>06396946</t>
  </si>
  <si>
    <t>IMBERT</t>
  </si>
  <si>
    <t>06397761</t>
  </si>
  <si>
    <t>06397823</t>
  </si>
  <si>
    <t>CABRIDENC</t>
  </si>
  <si>
    <t>06397824</t>
  </si>
  <si>
    <t>POMEYROL</t>
  </si>
  <si>
    <t>06397952</t>
  </si>
  <si>
    <t>Armindo</t>
  </si>
  <si>
    <t>06398712</t>
  </si>
  <si>
    <t>PORTIER</t>
  </si>
  <si>
    <t>07522839</t>
  </si>
  <si>
    <t>BOTHEMINE</t>
  </si>
  <si>
    <t>Ivan</t>
  </si>
  <si>
    <t>06331569</t>
  </si>
  <si>
    <t>06300102</t>
  </si>
  <si>
    <t>06300104</t>
  </si>
  <si>
    <t>MOURADI</t>
  </si>
  <si>
    <t>06301009</t>
  </si>
  <si>
    <t>RAME</t>
  </si>
  <si>
    <t>06301177</t>
  </si>
  <si>
    <t>BARBET</t>
  </si>
  <si>
    <t>06301276</t>
  </si>
  <si>
    <t>06301469</t>
  </si>
  <si>
    <t>ANVERSA</t>
  </si>
  <si>
    <t>Rénata</t>
  </si>
  <si>
    <t>06301771</t>
  </si>
  <si>
    <t>DENEUX</t>
  </si>
  <si>
    <t>06301896</t>
  </si>
  <si>
    <t>06301901</t>
  </si>
  <si>
    <t>LAVIALLE</t>
  </si>
  <si>
    <t>06302086</t>
  </si>
  <si>
    <t>BOISSAT</t>
  </si>
  <si>
    <t>06302451</t>
  </si>
  <si>
    <t>06302452</t>
  </si>
  <si>
    <t>DAUDE</t>
  </si>
  <si>
    <t>06302479</t>
  </si>
  <si>
    <t>06302581</t>
  </si>
  <si>
    <t>BERGE</t>
  </si>
  <si>
    <t>06302582</t>
  </si>
  <si>
    <t>06303039</t>
  </si>
  <si>
    <t>TALON</t>
  </si>
  <si>
    <t>06303656</t>
  </si>
  <si>
    <t>PERRIN</t>
  </si>
  <si>
    <t>06303657</t>
  </si>
  <si>
    <t>SANDEYRON</t>
  </si>
  <si>
    <t>06303659</t>
  </si>
  <si>
    <t>VALLEE</t>
  </si>
  <si>
    <t>06303863</t>
  </si>
  <si>
    <t>06303939</t>
  </si>
  <si>
    <t>ACHOURI</t>
  </si>
  <si>
    <t>06303986</t>
  </si>
  <si>
    <t>06303987</t>
  </si>
  <si>
    <t>06398229</t>
  </si>
  <si>
    <t>GONZALES</t>
  </si>
  <si>
    <t>06398232</t>
  </si>
  <si>
    <t>PINEAU</t>
  </si>
  <si>
    <t>06398233</t>
  </si>
  <si>
    <t>06398239</t>
  </si>
  <si>
    <t>06398240</t>
  </si>
  <si>
    <t>Cyntia</t>
  </si>
  <si>
    <t>06398571</t>
  </si>
  <si>
    <t>Joël</t>
  </si>
  <si>
    <t>01501478</t>
  </si>
  <si>
    <t>BAPTISTE</t>
  </si>
  <si>
    <t>PETANQUE DE LEMPDES</t>
  </si>
  <si>
    <t>06301644</t>
  </si>
  <si>
    <t>GALLEGO</t>
  </si>
  <si>
    <t>06304113</t>
  </si>
  <si>
    <t>GENESTE</t>
  </si>
  <si>
    <t>06308854</t>
  </si>
  <si>
    <t>TRAYAUD</t>
  </si>
  <si>
    <t>06308877</t>
  </si>
  <si>
    <t>LATALLERIE</t>
  </si>
  <si>
    <t>06308897</t>
  </si>
  <si>
    <t>LEBON</t>
  </si>
  <si>
    <t>06308913</t>
  </si>
  <si>
    <t>06308922</t>
  </si>
  <si>
    <t>06308943</t>
  </si>
  <si>
    <t>06308948</t>
  </si>
  <si>
    <t>Luis</t>
  </si>
  <si>
    <t>06308977</t>
  </si>
  <si>
    <t>06309010</t>
  </si>
  <si>
    <t>Mariem</t>
  </si>
  <si>
    <t>06309043</t>
  </si>
  <si>
    <t>Avelino</t>
  </si>
  <si>
    <t>06309055</t>
  </si>
  <si>
    <t>SOULON</t>
  </si>
  <si>
    <t>06383238</t>
  </si>
  <si>
    <t>06384255</t>
  </si>
  <si>
    <t>Jones</t>
  </si>
  <si>
    <t>06385404</t>
  </si>
  <si>
    <t>Adela</t>
  </si>
  <si>
    <t>06385545</t>
  </si>
  <si>
    <t>06386751</t>
  </si>
  <si>
    <t>GUIDI</t>
  </si>
  <si>
    <t>06391087</t>
  </si>
  <si>
    <t>DROUILHET</t>
  </si>
  <si>
    <t>06391816</t>
  </si>
  <si>
    <t>PERTUS</t>
  </si>
  <si>
    <t>06391844</t>
  </si>
  <si>
    <t>MACHADO</t>
  </si>
  <si>
    <t>06392798</t>
  </si>
  <si>
    <t>06392803</t>
  </si>
  <si>
    <t>FAYE</t>
  </si>
  <si>
    <t>Alix</t>
  </si>
  <si>
    <t>06392805</t>
  </si>
  <si>
    <t>DE-MAGALHAES</t>
  </si>
  <si>
    <t>06395065</t>
  </si>
  <si>
    <t>TERUEL</t>
  </si>
  <si>
    <t>06395269</t>
  </si>
  <si>
    <t>Matthéo</t>
  </si>
  <si>
    <t>06395300</t>
  </si>
  <si>
    <t>OLANIER</t>
  </si>
  <si>
    <t>06396813</t>
  </si>
  <si>
    <t>EL-JATTARI</t>
  </si>
  <si>
    <t>06396925</t>
  </si>
  <si>
    <t>RIBEIRO-DE-MAGALHAES</t>
  </si>
  <si>
    <t>Joao-Carlos</t>
  </si>
  <si>
    <t>06397095</t>
  </si>
  <si>
    <t>ROUBY</t>
  </si>
  <si>
    <t>06397357</t>
  </si>
  <si>
    <t>06398957</t>
  </si>
  <si>
    <t>CHAPPE</t>
  </si>
  <si>
    <t>06398958</t>
  </si>
  <si>
    <t>SAEZ</t>
  </si>
  <si>
    <t>06399105</t>
  </si>
  <si>
    <t>03138014</t>
  </si>
  <si>
    <t>AUDOUBERT</t>
  </si>
  <si>
    <t>06399675</t>
  </si>
  <si>
    <t>06300656</t>
  </si>
  <si>
    <t>BOUQUET</t>
  </si>
  <si>
    <t>06300796</t>
  </si>
  <si>
    <t>06300888</t>
  </si>
  <si>
    <t>Aymerick</t>
  </si>
  <si>
    <t>06301286</t>
  </si>
  <si>
    <t>CHAUTARD</t>
  </si>
  <si>
    <t>06301523</t>
  </si>
  <si>
    <t>DESBIENDRAS</t>
  </si>
  <si>
    <t>06302008</t>
  </si>
  <si>
    <t>06302131</t>
  </si>
  <si>
    <t>06302774</t>
  </si>
  <si>
    <t>MAGALHAES</t>
  </si>
  <si>
    <t>06302973</t>
  </si>
  <si>
    <t>06303214</t>
  </si>
  <si>
    <t>06303215</t>
  </si>
  <si>
    <t>06303786</t>
  </si>
  <si>
    <t>06303787</t>
  </si>
  <si>
    <t>06303872</t>
  </si>
  <si>
    <t>MIGUEL</t>
  </si>
  <si>
    <t>06303873</t>
  </si>
  <si>
    <t>06303874</t>
  </si>
  <si>
    <t>06398320</t>
  </si>
  <si>
    <t>RIBEIRO-DA-SILVA</t>
  </si>
  <si>
    <t>06398499</t>
  </si>
  <si>
    <t>PIERRE</t>
  </si>
  <si>
    <t>06398500</t>
  </si>
  <si>
    <t>GRACA</t>
  </si>
  <si>
    <t>06398501</t>
  </si>
  <si>
    <t>DUCHEZ</t>
  </si>
  <si>
    <t>06301864</t>
  </si>
  <si>
    <t>DUBUISSON</t>
  </si>
  <si>
    <t>PET SEYCHALLOISE</t>
  </si>
  <si>
    <t>06309000</t>
  </si>
  <si>
    <t>KOENINGER</t>
  </si>
  <si>
    <t>06309814</t>
  </si>
  <si>
    <t>06309840</t>
  </si>
  <si>
    <t>FAVY</t>
  </si>
  <si>
    <t>06320725</t>
  </si>
  <si>
    <t>CHOMETTE</t>
  </si>
  <si>
    <t>06384477</t>
  </si>
  <si>
    <t>06387920</t>
  </si>
  <si>
    <t>COHERIER</t>
  </si>
  <si>
    <t>Agnès</t>
  </si>
  <si>
    <t>06390096</t>
  </si>
  <si>
    <t>06392160</t>
  </si>
  <si>
    <t>AZEVEDO</t>
  </si>
  <si>
    <t>06392729</t>
  </si>
  <si>
    <t>RAZES</t>
  </si>
  <si>
    <t>06393096</t>
  </si>
  <si>
    <t>06393310</t>
  </si>
  <si>
    <t>06393983</t>
  </si>
  <si>
    <t>ESPINOZA</t>
  </si>
  <si>
    <t>Biembenido</t>
  </si>
  <si>
    <t>06394691</t>
  </si>
  <si>
    <t>06395190</t>
  </si>
  <si>
    <t>06396969</t>
  </si>
  <si>
    <t>06396970</t>
  </si>
  <si>
    <t>06398185</t>
  </si>
  <si>
    <t>TORRENT</t>
  </si>
  <si>
    <t>06399013</t>
  </si>
  <si>
    <t>IACOVETTA</t>
  </si>
  <si>
    <t>06399085</t>
  </si>
  <si>
    <t>PERIARD</t>
  </si>
  <si>
    <t>06399086</t>
  </si>
  <si>
    <t>BOURDEAUX</t>
  </si>
  <si>
    <t>06399386</t>
  </si>
  <si>
    <t>06300754</t>
  </si>
  <si>
    <t>06300991</t>
  </si>
  <si>
    <t>06301992</t>
  </si>
  <si>
    <t>BOULOTON</t>
  </si>
  <si>
    <t>06301993</t>
  </si>
  <si>
    <t>PICAUD</t>
  </si>
  <si>
    <t>06301994</t>
  </si>
  <si>
    <t>06302238</t>
  </si>
  <si>
    <t>06302497</t>
  </si>
  <si>
    <t>DI-LORETO</t>
  </si>
  <si>
    <t>06302498</t>
  </si>
  <si>
    <t>06302941</t>
  </si>
  <si>
    <t>ROYER</t>
  </si>
  <si>
    <t>06302942</t>
  </si>
  <si>
    <t>CHATEAUVIEUX</t>
  </si>
  <si>
    <t>06302944</t>
  </si>
  <si>
    <t>06303904</t>
  </si>
  <si>
    <t>CHEZE</t>
  </si>
  <si>
    <t>06304098</t>
  </si>
  <si>
    <t>DUSART-BONHORE</t>
  </si>
  <si>
    <t>Nathéo</t>
  </si>
  <si>
    <t>06304171</t>
  </si>
  <si>
    <t>06304172</t>
  </si>
  <si>
    <t>Léa</t>
  </si>
  <si>
    <t>06304331</t>
  </si>
  <si>
    <t>06398492</t>
  </si>
  <si>
    <t>Mathéo</t>
  </si>
  <si>
    <t>06398494</t>
  </si>
  <si>
    <t>04311794</t>
  </si>
  <si>
    <t>ARGUELLES</t>
  </si>
  <si>
    <t>PET VERTAIZONNAISE</t>
  </si>
  <si>
    <t>06308146</t>
  </si>
  <si>
    <t>PERINGALE</t>
  </si>
  <si>
    <t>06309966</t>
  </si>
  <si>
    <t>LABOIS</t>
  </si>
  <si>
    <t>06310007</t>
  </si>
  <si>
    <t>MATHIEU</t>
  </si>
  <si>
    <t>06386385</t>
  </si>
  <si>
    <t>06386632</t>
  </si>
  <si>
    <t>06386998</t>
  </si>
  <si>
    <t>06392008</t>
  </si>
  <si>
    <t>Teddy</t>
  </si>
  <si>
    <t>06395206</t>
  </si>
  <si>
    <t>06395241</t>
  </si>
  <si>
    <t>06396400</t>
  </si>
  <si>
    <t>06397341</t>
  </si>
  <si>
    <t>Tcharanckie</t>
  </si>
  <si>
    <t>06397543</t>
  </si>
  <si>
    <t>Brian</t>
  </si>
  <si>
    <t>06300618</t>
  </si>
  <si>
    <t>VIRGILLE</t>
  </si>
  <si>
    <t>06301878</t>
  </si>
  <si>
    <t>Jeremi</t>
  </si>
  <si>
    <t>06301943</t>
  </si>
  <si>
    <t>06302044</t>
  </si>
  <si>
    <t>Senay</t>
  </si>
  <si>
    <t>06302145</t>
  </si>
  <si>
    <t>06302242</t>
  </si>
  <si>
    <t>AUZEAU</t>
  </si>
  <si>
    <t>06302592</t>
  </si>
  <si>
    <t>06302594</t>
  </si>
  <si>
    <t>Messon</t>
  </si>
  <si>
    <t>06303011</t>
  </si>
  <si>
    <t>Dgino</t>
  </si>
  <si>
    <t>06304165</t>
  </si>
  <si>
    <t>BERTIN</t>
  </si>
  <si>
    <t>06304168</t>
  </si>
  <si>
    <t>HINOJOSA</t>
  </si>
  <si>
    <t>Anita</t>
  </si>
  <si>
    <t>06398182</t>
  </si>
  <si>
    <t>Gael</t>
  </si>
  <si>
    <t>06398183</t>
  </si>
  <si>
    <t>Jeff</t>
  </si>
  <si>
    <t>01510843</t>
  </si>
  <si>
    <t>NEYRIAL</t>
  </si>
  <si>
    <t>PETANQUE ORCETOISE</t>
  </si>
  <si>
    <t>05801327</t>
  </si>
  <si>
    <t>JUSSIERE</t>
  </si>
  <si>
    <t>06305992</t>
  </si>
  <si>
    <t>06308941</t>
  </si>
  <si>
    <t>MATINIER</t>
  </si>
  <si>
    <t>06309353</t>
  </si>
  <si>
    <t>BALTAR</t>
  </si>
  <si>
    <t>06317929</t>
  </si>
  <si>
    <t>TARDIEU</t>
  </si>
  <si>
    <t>06318502</t>
  </si>
  <si>
    <t>BLANCON</t>
  </si>
  <si>
    <t>06381767</t>
  </si>
  <si>
    <t>06385268</t>
  </si>
  <si>
    <t>MOREIRA</t>
  </si>
  <si>
    <t>06395292</t>
  </si>
  <si>
    <t>PALASSE</t>
  </si>
  <si>
    <t>06395933</t>
  </si>
  <si>
    <t>06396191</t>
  </si>
  <si>
    <t>EDY</t>
  </si>
  <si>
    <t>06397946</t>
  </si>
  <si>
    <t>LITSCHIG</t>
  </si>
  <si>
    <t>06398079</t>
  </si>
  <si>
    <t>06398251</t>
  </si>
  <si>
    <t>TORDJMAN</t>
  </si>
  <si>
    <t>06398407</t>
  </si>
  <si>
    <t>DECONCHE</t>
  </si>
  <si>
    <t>06399408</t>
  </si>
  <si>
    <t>CHAMPEIX</t>
  </si>
  <si>
    <t>06399409</t>
  </si>
  <si>
    <t>06390010</t>
  </si>
  <si>
    <t>06399602</t>
  </si>
  <si>
    <t>06300477</t>
  </si>
  <si>
    <t>BOUKEFA</t>
  </si>
  <si>
    <t>Souela</t>
  </si>
  <si>
    <t>06300478</t>
  </si>
  <si>
    <t>06300480</t>
  </si>
  <si>
    <t>06300481</t>
  </si>
  <si>
    <t>VILLARINO</t>
  </si>
  <si>
    <t>06300482</t>
  </si>
  <si>
    <t>AMARAL</t>
  </si>
  <si>
    <t>Louis Manuel</t>
  </si>
  <si>
    <t>06301243</t>
  </si>
  <si>
    <t>Dorian</t>
  </si>
  <si>
    <t>06301244</t>
  </si>
  <si>
    <t>JEAMMES</t>
  </si>
  <si>
    <t>06301245</t>
  </si>
  <si>
    <t>PRADA</t>
  </si>
  <si>
    <t>06301247</t>
  </si>
  <si>
    <t>TROISVILLE</t>
  </si>
  <si>
    <t>06301288</t>
  </si>
  <si>
    <t>06301332</t>
  </si>
  <si>
    <t>06301333</t>
  </si>
  <si>
    <t>06301448</t>
  </si>
  <si>
    <t>06301975</t>
  </si>
  <si>
    <t>06301978</t>
  </si>
  <si>
    <t>06302104</t>
  </si>
  <si>
    <t>BENZONI</t>
  </si>
  <si>
    <t>06302168</t>
  </si>
  <si>
    <t>Irène</t>
  </si>
  <si>
    <t>06302856</t>
  </si>
  <si>
    <t>Maeline</t>
  </si>
  <si>
    <t>06302857</t>
  </si>
  <si>
    <t>06302858</t>
  </si>
  <si>
    <t>06302860</t>
  </si>
  <si>
    <t>06302862</t>
  </si>
  <si>
    <t>06302863</t>
  </si>
  <si>
    <t>06302864</t>
  </si>
  <si>
    <t>BARBIER</t>
  </si>
  <si>
    <t>YVES</t>
  </si>
  <si>
    <t>06302866</t>
  </si>
  <si>
    <t>06302867</t>
  </si>
  <si>
    <t>MARIE AMELIE</t>
  </si>
  <si>
    <t>06303080</t>
  </si>
  <si>
    <t>Rose</t>
  </si>
  <si>
    <t>06303129</t>
  </si>
  <si>
    <t>DO-COUTO</t>
  </si>
  <si>
    <t>Armand</t>
  </si>
  <si>
    <t>06303346</t>
  </si>
  <si>
    <t>GABRIEL</t>
  </si>
  <si>
    <t>06303909</t>
  </si>
  <si>
    <t>06398646</t>
  </si>
  <si>
    <t>06398647</t>
  </si>
  <si>
    <t>Solène</t>
  </si>
  <si>
    <t>06398648</t>
  </si>
  <si>
    <t>02300756</t>
  </si>
  <si>
    <t>DEGEORGE</t>
  </si>
  <si>
    <t>JCC</t>
  </si>
  <si>
    <t>06301897</t>
  </si>
  <si>
    <t>MASSERET</t>
  </si>
  <si>
    <t>06304875</t>
  </si>
  <si>
    <t>VERGE</t>
  </si>
  <si>
    <t>06307990</t>
  </si>
  <si>
    <t>PILLITIERI</t>
  </si>
  <si>
    <t>06308452</t>
  </si>
  <si>
    <t>06308495</t>
  </si>
  <si>
    <t>BREUX</t>
  </si>
  <si>
    <t>06308508</t>
  </si>
  <si>
    <t>06308513</t>
  </si>
  <si>
    <t>06309582</t>
  </si>
  <si>
    <t>GILLARD</t>
  </si>
  <si>
    <t>06310236</t>
  </si>
  <si>
    <t>06382394</t>
  </si>
  <si>
    <t>06384223</t>
  </si>
  <si>
    <t>PASSEMARD</t>
  </si>
  <si>
    <t>06390450</t>
  </si>
  <si>
    <t>06390829</t>
  </si>
  <si>
    <t>TEIXEIRA-DOS-SANTOS</t>
  </si>
  <si>
    <t>Alison</t>
  </si>
  <si>
    <t>06392434</t>
  </si>
  <si>
    <t>06392782</t>
  </si>
  <si>
    <t>06393665</t>
  </si>
  <si>
    <t>06393987</t>
  </si>
  <si>
    <t>Cléa</t>
  </si>
  <si>
    <t>06395545</t>
  </si>
  <si>
    <t>06397169</t>
  </si>
  <si>
    <t>06397988</t>
  </si>
  <si>
    <t>06399404</t>
  </si>
  <si>
    <t>06388462</t>
  </si>
  <si>
    <t>NICOLET</t>
  </si>
  <si>
    <t>06399478</t>
  </si>
  <si>
    <t>06300027</t>
  </si>
  <si>
    <t>08321287</t>
  </si>
  <si>
    <t>SHARTIER</t>
  </si>
  <si>
    <t>06300847</t>
  </si>
  <si>
    <t>ADELL</t>
  </si>
  <si>
    <t>06300848</t>
  </si>
  <si>
    <t>BEN-DOULA</t>
  </si>
  <si>
    <t>06301084</t>
  </si>
  <si>
    <t>06301535</t>
  </si>
  <si>
    <t>CLEMENT</t>
  </si>
  <si>
    <t>06302386</t>
  </si>
  <si>
    <t>06398228</t>
  </si>
  <si>
    <t>06398543</t>
  </si>
  <si>
    <t>ALFANO</t>
  </si>
  <si>
    <t>06398545</t>
  </si>
  <si>
    <t>Candy</t>
  </si>
  <si>
    <t>06398547</t>
  </si>
  <si>
    <t>CORREIA-DE-MELO</t>
  </si>
  <si>
    <t>03003009</t>
  </si>
  <si>
    <t>USSON</t>
  </si>
  <si>
    <t>PETANQUE DE MOISSAT</t>
  </si>
  <si>
    <t>06309289</t>
  </si>
  <si>
    <t>CHALARD</t>
  </si>
  <si>
    <t>06309939</t>
  </si>
  <si>
    <t>06384265</t>
  </si>
  <si>
    <t>Abdel-Kader</t>
  </si>
  <si>
    <t>06386077</t>
  </si>
  <si>
    <t>JUGIE</t>
  </si>
  <si>
    <t>06386079</t>
  </si>
  <si>
    <t>GARDETTE</t>
  </si>
  <si>
    <t>06386145</t>
  </si>
  <si>
    <t>06389063</t>
  </si>
  <si>
    <t>MIANAT-COLON</t>
  </si>
  <si>
    <t>06390896</t>
  </si>
  <si>
    <t>PUYFOULHOUX</t>
  </si>
  <si>
    <t>06393625</t>
  </si>
  <si>
    <t>GAGNAT</t>
  </si>
  <si>
    <t>06399966</t>
  </si>
  <si>
    <t>06300600</t>
  </si>
  <si>
    <t>DURY</t>
  </si>
  <si>
    <t>06300601</t>
  </si>
  <si>
    <t>06301059</t>
  </si>
  <si>
    <t>ROLLAND</t>
  </si>
  <si>
    <t>06301567</t>
  </si>
  <si>
    <t>DUPLOUY</t>
  </si>
  <si>
    <t>06301792</t>
  </si>
  <si>
    <t>PENIN</t>
  </si>
  <si>
    <t>06301793</t>
  </si>
  <si>
    <t>TAMIZIER</t>
  </si>
  <si>
    <t>06302417</t>
  </si>
  <si>
    <t>06302418</t>
  </si>
  <si>
    <t>Katerine</t>
  </si>
  <si>
    <t>06302627</t>
  </si>
  <si>
    <t>NIGON</t>
  </si>
  <si>
    <t>06302628</t>
  </si>
  <si>
    <t>Anais</t>
  </si>
  <si>
    <t>06304105</t>
  </si>
  <si>
    <t>06398427</t>
  </si>
  <si>
    <t>BARTHE</t>
  </si>
  <si>
    <t>06398428</t>
  </si>
  <si>
    <t>ROUILLOU</t>
  </si>
  <si>
    <t>06398430</t>
  </si>
  <si>
    <t>06398431</t>
  </si>
  <si>
    <t>MOUILLAUD</t>
  </si>
  <si>
    <t>06398432</t>
  </si>
  <si>
    <t>TOURNEBIZE</t>
  </si>
  <si>
    <t>Elvis</t>
  </si>
  <si>
    <t>06398435</t>
  </si>
  <si>
    <t>DELPIROUX</t>
  </si>
  <si>
    <t>04307508</t>
  </si>
  <si>
    <t>MARINI</t>
  </si>
  <si>
    <t>PETANQUE 2000</t>
  </si>
  <si>
    <t>06302161</t>
  </si>
  <si>
    <t>MARQUES-DA-SILVA</t>
  </si>
  <si>
    <t>06307999</t>
  </si>
  <si>
    <t>DINIS</t>
  </si>
  <si>
    <t>Juvenal</t>
  </si>
  <si>
    <t>06308010</t>
  </si>
  <si>
    <t>VAUTH</t>
  </si>
  <si>
    <t>06308028</t>
  </si>
  <si>
    <t>06308031</t>
  </si>
  <si>
    <t>TENREIRO</t>
  </si>
  <si>
    <t>06308079</t>
  </si>
  <si>
    <t>CHATAGNIER</t>
  </si>
  <si>
    <t>06308110</t>
  </si>
  <si>
    <t>06308153</t>
  </si>
  <si>
    <t>JUDEL</t>
  </si>
  <si>
    <t>06308159</t>
  </si>
  <si>
    <t>TROUVE</t>
  </si>
  <si>
    <t>06308398</t>
  </si>
  <si>
    <t>06308454</t>
  </si>
  <si>
    <t>06308504</t>
  </si>
  <si>
    <t>SAUVESTRE</t>
  </si>
  <si>
    <t>06309086</t>
  </si>
  <si>
    <t>BELIN</t>
  </si>
  <si>
    <t>06310264</t>
  </si>
  <si>
    <t>BOUDAL</t>
  </si>
  <si>
    <t>06311990</t>
  </si>
  <si>
    <t>MONTEIRO</t>
  </si>
  <si>
    <t>06318941</t>
  </si>
  <si>
    <t>06322275</t>
  </si>
  <si>
    <t>06384464</t>
  </si>
  <si>
    <t>06384661</t>
  </si>
  <si>
    <t>Fatima</t>
  </si>
  <si>
    <t>06384957</t>
  </si>
  <si>
    <t>06390258</t>
  </si>
  <si>
    <t>06391048</t>
  </si>
  <si>
    <t>06392198</t>
  </si>
  <si>
    <t>06393393</t>
  </si>
  <si>
    <t>ROUBEYROTTE</t>
  </si>
  <si>
    <t>06393576</t>
  </si>
  <si>
    <t>COUVE</t>
  </si>
  <si>
    <t>06393610</t>
  </si>
  <si>
    <t>06395105</t>
  </si>
  <si>
    <t>MANSON</t>
  </si>
  <si>
    <t>06395806</t>
  </si>
  <si>
    <t>BATISSARD</t>
  </si>
  <si>
    <t>06395860</t>
  </si>
  <si>
    <t>MARTEAU</t>
  </si>
  <si>
    <t>06395971</t>
  </si>
  <si>
    <t>BERGER</t>
  </si>
  <si>
    <t>06396158</t>
  </si>
  <si>
    <t>ECHEGUT</t>
  </si>
  <si>
    <t>06396530</t>
  </si>
  <si>
    <t>BYCZEK</t>
  </si>
  <si>
    <t>06396726</t>
  </si>
  <si>
    <t>06396898</t>
  </si>
  <si>
    <t>06397376</t>
  </si>
  <si>
    <t>Jean-Guy</t>
  </si>
  <si>
    <t>06397769</t>
  </si>
  <si>
    <t>06397997</t>
  </si>
  <si>
    <t>GLAZIOU</t>
  </si>
  <si>
    <t>06397998</t>
  </si>
  <si>
    <t>06398269</t>
  </si>
  <si>
    <t>06398355</t>
  </si>
  <si>
    <t>06398584</t>
  </si>
  <si>
    <t>BRET</t>
  </si>
  <si>
    <t>06398677</t>
  </si>
  <si>
    <t>06398846</t>
  </si>
  <si>
    <t>COSSARD</t>
  </si>
  <si>
    <t>06399125</t>
  </si>
  <si>
    <t>06399333</t>
  </si>
  <si>
    <t>GOMES-DA-FONSECA</t>
  </si>
  <si>
    <t>Abilio</t>
  </si>
  <si>
    <t>06399385</t>
  </si>
  <si>
    <t>VILACA</t>
  </si>
  <si>
    <t>07614841</t>
  </si>
  <si>
    <t>06399555</t>
  </si>
  <si>
    <t>PERON</t>
  </si>
  <si>
    <t>06399925</t>
  </si>
  <si>
    <t>06300059</t>
  </si>
  <si>
    <t>GUICHON</t>
  </si>
  <si>
    <t>06300108</t>
  </si>
  <si>
    <t>ESTEVES</t>
  </si>
  <si>
    <t>00810973</t>
  </si>
  <si>
    <t>DEVIS</t>
  </si>
  <si>
    <t>06300573</t>
  </si>
  <si>
    <t>06300730</t>
  </si>
  <si>
    <t>BATONNET</t>
  </si>
  <si>
    <t>06300871</t>
  </si>
  <si>
    <t>06300980</t>
  </si>
  <si>
    <t>BRAVARD</t>
  </si>
  <si>
    <t>06301264</t>
  </si>
  <si>
    <t>COURCHINOUX</t>
  </si>
  <si>
    <t>06301381</t>
  </si>
  <si>
    <t>06301398</t>
  </si>
  <si>
    <t>BOUSSAC</t>
  </si>
  <si>
    <t>06301458</t>
  </si>
  <si>
    <t>06301484</t>
  </si>
  <si>
    <t>MARCIN</t>
  </si>
  <si>
    <t>Océane</t>
  </si>
  <si>
    <t>06301922</t>
  </si>
  <si>
    <t>DJORDJEVIC</t>
  </si>
  <si>
    <t>Dusan</t>
  </si>
  <si>
    <t>06302073</t>
  </si>
  <si>
    <t>TRESCARTE</t>
  </si>
  <si>
    <t>06302692</t>
  </si>
  <si>
    <t>HENRENT</t>
  </si>
  <si>
    <t>06302693</t>
  </si>
  <si>
    <t>GOUTTERATEL</t>
  </si>
  <si>
    <t>06302871</t>
  </si>
  <si>
    <t>06302872</t>
  </si>
  <si>
    <t>FEUILLET</t>
  </si>
  <si>
    <t>06303527</t>
  </si>
  <si>
    <t>AUQUE</t>
  </si>
  <si>
    <t>06303749</t>
  </si>
  <si>
    <t>LEMEU</t>
  </si>
  <si>
    <t>Cinthia</t>
  </si>
  <si>
    <t>06303869</t>
  </si>
  <si>
    <t>TOUL</t>
  </si>
  <si>
    <t>06303870</t>
  </si>
  <si>
    <t>Pauline</t>
  </si>
  <si>
    <t>06303961</t>
  </si>
  <si>
    <t>LESTRADE</t>
  </si>
  <si>
    <t>Melvin</t>
  </si>
  <si>
    <t>06304223</t>
  </si>
  <si>
    <t>THEUIL</t>
  </si>
  <si>
    <t>06304396</t>
  </si>
  <si>
    <t>06398160</t>
  </si>
  <si>
    <t>Noélie</t>
  </si>
  <si>
    <t>06398163</t>
  </si>
  <si>
    <t>06398227</t>
  </si>
  <si>
    <t>AFONSO</t>
  </si>
  <si>
    <t>06398370</t>
  </si>
  <si>
    <t>SAHUT</t>
  </si>
  <si>
    <t>Julia</t>
  </si>
  <si>
    <t>06398371</t>
  </si>
  <si>
    <t>06398453</t>
  </si>
  <si>
    <t>MEISSONNIER</t>
  </si>
  <si>
    <t>Ludivine</t>
  </si>
  <si>
    <t>06398457</t>
  </si>
  <si>
    <t>CHALLEGARD</t>
  </si>
  <si>
    <t>06300314</t>
  </si>
  <si>
    <t>PET PUY ST ROMAIN</t>
  </si>
  <si>
    <t>06308461</t>
  </si>
  <si>
    <t>BOUDA</t>
  </si>
  <si>
    <t>06308791</t>
  </si>
  <si>
    <t>SANNIER</t>
  </si>
  <si>
    <t>06309702</t>
  </si>
  <si>
    <t>CHOUVY</t>
  </si>
  <si>
    <t>06309763</t>
  </si>
  <si>
    <t>JANDOT</t>
  </si>
  <si>
    <t>06320159</t>
  </si>
  <si>
    <t>06384906</t>
  </si>
  <si>
    <t>Joao</t>
  </si>
  <si>
    <t>06385278</t>
  </si>
  <si>
    <t>KINDT</t>
  </si>
  <si>
    <t>06386431</t>
  </si>
  <si>
    <t>POYAUD</t>
  </si>
  <si>
    <t>06388482</t>
  </si>
  <si>
    <t>06389351</t>
  </si>
  <si>
    <t>06392159</t>
  </si>
  <si>
    <t>PIGNOLET</t>
  </si>
  <si>
    <t>Katica</t>
  </si>
  <si>
    <t>06398134</t>
  </si>
  <si>
    <t>06398222</t>
  </si>
  <si>
    <t>06398750</t>
  </si>
  <si>
    <t>06399038</t>
  </si>
  <si>
    <t>DO-COUTO-BRIFFAULT</t>
  </si>
  <si>
    <t>PLANE</t>
  </si>
  <si>
    <t>06399473</t>
  </si>
  <si>
    <t>06301317</t>
  </si>
  <si>
    <t>06301318</t>
  </si>
  <si>
    <t>06301835</t>
  </si>
  <si>
    <t>06301837</t>
  </si>
  <si>
    <t>DORKELD</t>
  </si>
  <si>
    <t>06302388</t>
  </si>
  <si>
    <t>06302389</t>
  </si>
  <si>
    <t>LAFOND</t>
  </si>
  <si>
    <t>06303575</t>
  </si>
  <si>
    <t>Maxim</t>
  </si>
  <si>
    <t>06308046</t>
  </si>
  <si>
    <t>MARQUES</t>
  </si>
  <si>
    <t>LES AMIS VICOMTOIS</t>
  </si>
  <si>
    <t>06308481</t>
  </si>
  <si>
    <t>06308793</t>
  </si>
  <si>
    <t>06310087</t>
  </si>
  <si>
    <t>FOURNERIE</t>
  </si>
  <si>
    <t>06322063</t>
  </si>
  <si>
    <t>SAINT-JUST</t>
  </si>
  <si>
    <t>06384226</t>
  </si>
  <si>
    <t>LAC</t>
  </si>
  <si>
    <t>06388042</t>
  </si>
  <si>
    <t>BERNARDINO</t>
  </si>
  <si>
    <t>06395901</t>
  </si>
  <si>
    <t>06396164</t>
  </si>
  <si>
    <t>06397524</t>
  </si>
  <si>
    <t>PONTIER</t>
  </si>
  <si>
    <t>06398101</t>
  </si>
  <si>
    <t>MAISTRELLO</t>
  </si>
  <si>
    <t>06398920</t>
  </si>
  <si>
    <t>06300180</t>
  </si>
  <si>
    <t>TERRINHA</t>
  </si>
  <si>
    <t>06301199</t>
  </si>
  <si>
    <t>MATIGNIER</t>
  </si>
  <si>
    <t>06302152</t>
  </si>
  <si>
    <t>GAYRARD</t>
  </si>
  <si>
    <t>06303358</t>
  </si>
  <si>
    <t>Marie-Louise</t>
  </si>
  <si>
    <t>06303795</t>
  </si>
  <si>
    <t>SCHIAVONE</t>
  </si>
  <si>
    <t>06303796</t>
  </si>
  <si>
    <t>Bénédite</t>
  </si>
  <si>
    <t>06303797</t>
  </si>
  <si>
    <t>06398519</t>
  </si>
  <si>
    <t>00317723</t>
  </si>
  <si>
    <t>ARRES</t>
  </si>
  <si>
    <t>AMICALE MEZELLOISE</t>
  </si>
  <si>
    <t>01501596</t>
  </si>
  <si>
    <t>BERTHOULE</t>
  </si>
  <si>
    <t>06302223</t>
  </si>
  <si>
    <t>COUZON</t>
  </si>
  <si>
    <t>06309185</t>
  </si>
  <si>
    <t>TOURNAYRE</t>
  </si>
  <si>
    <t>06386717</t>
  </si>
  <si>
    <t>ARRES-COUZON</t>
  </si>
  <si>
    <t>06387032</t>
  </si>
  <si>
    <t>SAVARIT</t>
  </si>
  <si>
    <t>06388507</t>
  </si>
  <si>
    <t>06389334</t>
  </si>
  <si>
    <t>06399010</t>
  </si>
  <si>
    <t>FRANCON</t>
  </si>
  <si>
    <t>06399734</t>
  </si>
  <si>
    <t>06302808</t>
  </si>
  <si>
    <t>AUBERGER</t>
  </si>
  <si>
    <t>06304228</t>
  </si>
  <si>
    <t>06300308</t>
  </si>
  <si>
    <t>PETANQUE DE SALLEDES</t>
  </si>
  <si>
    <t>06316920</t>
  </si>
  <si>
    <t>SAVAJOL</t>
  </si>
  <si>
    <t>06389650</t>
  </si>
  <si>
    <t>VALY</t>
  </si>
  <si>
    <t>06391887</t>
  </si>
  <si>
    <t>DINQUER</t>
  </si>
  <si>
    <t>06393478</t>
  </si>
  <si>
    <t>06364708</t>
  </si>
  <si>
    <t>PACHON</t>
  </si>
  <si>
    <t>06399757</t>
  </si>
  <si>
    <t>RATTE</t>
  </si>
  <si>
    <t>06399758</t>
  </si>
  <si>
    <t>Jennifer</t>
  </si>
  <si>
    <t>06399761</t>
  </si>
  <si>
    <t>06399943</t>
  </si>
  <si>
    <t>06300019</t>
  </si>
  <si>
    <t>06300399</t>
  </si>
  <si>
    <t>LACOSTE</t>
  </si>
  <si>
    <t>06301033</t>
  </si>
  <si>
    <t>Flora</t>
  </si>
  <si>
    <t>06301848</t>
  </si>
  <si>
    <t>DUVAL</t>
  </si>
  <si>
    <t>06302603</t>
  </si>
  <si>
    <t>06303445</t>
  </si>
  <si>
    <t>PICUIRA</t>
  </si>
  <si>
    <t>Leo</t>
  </si>
  <si>
    <t>06303541</t>
  </si>
  <si>
    <t>06398226</t>
  </si>
  <si>
    <t>TARRASON</t>
  </si>
  <si>
    <t>04308126</t>
  </si>
  <si>
    <t>TEISSEDRE</t>
  </si>
  <si>
    <t>PETANQUE PLAUZATOISE</t>
  </si>
  <si>
    <t>06307720</t>
  </si>
  <si>
    <t>06308037</t>
  </si>
  <si>
    <t>06310927</t>
  </si>
  <si>
    <t>LONGE</t>
  </si>
  <si>
    <t>06320942</t>
  </si>
  <si>
    <t>BOUTET</t>
  </si>
  <si>
    <t>06385331</t>
  </si>
  <si>
    <t>BARATIER</t>
  </si>
  <si>
    <t>06388204</t>
  </si>
  <si>
    <t>06389819</t>
  </si>
  <si>
    <t>06390959</t>
  </si>
  <si>
    <t>CUSSET</t>
  </si>
  <si>
    <t>06391267</t>
  </si>
  <si>
    <t>IBRY</t>
  </si>
  <si>
    <t>06391719</t>
  </si>
  <si>
    <t>06391721</t>
  </si>
  <si>
    <t>COTTIN</t>
  </si>
  <si>
    <t>06391886</t>
  </si>
  <si>
    <t>BRECHARD</t>
  </si>
  <si>
    <t>06392853</t>
  </si>
  <si>
    <t>POURRAT</t>
  </si>
  <si>
    <t>06392854</t>
  </si>
  <si>
    <t>06392961</t>
  </si>
  <si>
    <t>JOUHET</t>
  </si>
  <si>
    <t>06393024</t>
  </si>
  <si>
    <t>PEIXOTO</t>
  </si>
  <si>
    <t>06393040</t>
  </si>
  <si>
    <t>06395029</t>
  </si>
  <si>
    <t>VEZON</t>
  </si>
  <si>
    <t>06395345</t>
  </si>
  <si>
    <t>LOLLIVIER</t>
  </si>
  <si>
    <t>06395803</t>
  </si>
  <si>
    <t>COUCHOUX</t>
  </si>
  <si>
    <t>06395935</t>
  </si>
  <si>
    <t>BAINAUD</t>
  </si>
  <si>
    <t>06396783</t>
  </si>
  <si>
    <t>Geoffrey</t>
  </si>
  <si>
    <t>06396820</t>
  </si>
  <si>
    <t>BALLON</t>
  </si>
  <si>
    <t>06396821</t>
  </si>
  <si>
    <t>GATIGNOL-CHAUVET</t>
  </si>
  <si>
    <t>06396990</t>
  </si>
  <si>
    <t>06397110</t>
  </si>
  <si>
    <t>06398252</t>
  </si>
  <si>
    <t>06398708</t>
  </si>
  <si>
    <t>06398731</t>
  </si>
  <si>
    <t>06398797</t>
  </si>
  <si>
    <t>06398821</t>
  </si>
  <si>
    <t>MULAS</t>
  </si>
  <si>
    <t>06398822</t>
  </si>
  <si>
    <t>EMERY</t>
  </si>
  <si>
    <t>06398914</t>
  </si>
  <si>
    <t>08133451</t>
  </si>
  <si>
    <t>Garry</t>
  </si>
  <si>
    <t>06399549</t>
  </si>
  <si>
    <t>06399739</t>
  </si>
  <si>
    <t>Yohann</t>
  </si>
  <si>
    <t>06300186</t>
  </si>
  <si>
    <t>ATTEN</t>
  </si>
  <si>
    <t>06300347</t>
  </si>
  <si>
    <t>CHISSAC</t>
  </si>
  <si>
    <t>06300349</t>
  </si>
  <si>
    <t>JACEK</t>
  </si>
  <si>
    <t>06300494</t>
  </si>
  <si>
    <t>06300720</t>
  </si>
  <si>
    <t>BRISSET</t>
  </si>
  <si>
    <t>06301460</t>
  </si>
  <si>
    <t>SAUSSEAU</t>
  </si>
  <si>
    <t>06301546</t>
  </si>
  <si>
    <t>FAVIER</t>
  </si>
  <si>
    <t>06301550</t>
  </si>
  <si>
    <t>06301574</t>
  </si>
  <si>
    <t>Bertrand-David</t>
  </si>
  <si>
    <t>06301776</t>
  </si>
  <si>
    <t>ROST</t>
  </si>
  <si>
    <t>06302836</t>
  </si>
  <si>
    <t>AUZOUX</t>
  </si>
  <si>
    <t>06303121</t>
  </si>
  <si>
    <t>BIRCKEL</t>
  </si>
  <si>
    <t>06303516</t>
  </si>
  <si>
    <t>RIVALIER</t>
  </si>
  <si>
    <t>06303682</t>
  </si>
  <si>
    <t>Marilyne</t>
  </si>
  <si>
    <t>06303868</t>
  </si>
  <si>
    <t>LUZUY</t>
  </si>
  <si>
    <t>06304364</t>
  </si>
  <si>
    <t>Natheo</t>
  </si>
  <si>
    <t>06304516</t>
  </si>
  <si>
    <t>06304530</t>
  </si>
  <si>
    <t>CHIRENT</t>
  </si>
  <si>
    <t>06304531</t>
  </si>
  <si>
    <t>06398026</t>
  </si>
  <si>
    <t>DA-SILVA-PEIXOTO</t>
  </si>
  <si>
    <t>01505639</t>
  </si>
  <si>
    <t>SERVAIRE</t>
  </si>
  <si>
    <t>PETANQUE DU GEYSER</t>
  </si>
  <si>
    <t>06308457</t>
  </si>
  <si>
    <t>06308515</t>
  </si>
  <si>
    <t>LLORCA</t>
  </si>
  <si>
    <t>06310027</t>
  </si>
  <si>
    <t>JULHIARD</t>
  </si>
  <si>
    <t>06310478</t>
  </si>
  <si>
    <t>DORAT</t>
  </si>
  <si>
    <t>06315511</t>
  </si>
  <si>
    <t>DICHAMPT</t>
  </si>
  <si>
    <t>06315524</t>
  </si>
  <si>
    <t>06315612</t>
  </si>
  <si>
    <t>DUTHEIL</t>
  </si>
  <si>
    <t>06384668</t>
  </si>
  <si>
    <t>06392213</t>
  </si>
  <si>
    <t>MONTEL</t>
  </si>
  <si>
    <t>06393248</t>
  </si>
  <si>
    <t>06393409</t>
  </si>
  <si>
    <t>MACIOTTA</t>
  </si>
  <si>
    <t>06393936</t>
  </si>
  <si>
    <t>Annette</t>
  </si>
  <si>
    <t>06395192</t>
  </si>
  <si>
    <t>Jane</t>
  </si>
  <si>
    <t>06398263</t>
  </si>
  <si>
    <t>06398264</t>
  </si>
  <si>
    <t>AUDIN</t>
  </si>
  <si>
    <t>06399065</t>
  </si>
  <si>
    <t>06399070</t>
  </si>
  <si>
    <t>06399072</t>
  </si>
  <si>
    <t>BION</t>
  </si>
  <si>
    <t>06399074</t>
  </si>
  <si>
    <t>Flavien</t>
  </si>
  <si>
    <t>06399076</t>
  </si>
  <si>
    <t>PEYSSON</t>
  </si>
  <si>
    <t>06399078</t>
  </si>
  <si>
    <t>06399107</t>
  </si>
  <si>
    <t>TAVERNIER</t>
  </si>
  <si>
    <t>06399364</t>
  </si>
  <si>
    <t>06399488</t>
  </si>
  <si>
    <t>JUMET</t>
  </si>
  <si>
    <t>06399709</t>
  </si>
  <si>
    <t>Géraldine</t>
  </si>
  <si>
    <t>06300254</t>
  </si>
  <si>
    <t>06300255</t>
  </si>
  <si>
    <t>06300611</t>
  </si>
  <si>
    <t>PALOMO</t>
  </si>
  <si>
    <t>Rogelio</t>
  </si>
  <si>
    <t>06300804</t>
  </si>
  <si>
    <t>ESPAGNOL</t>
  </si>
  <si>
    <t>06300878</t>
  </si>
  <si>
    <t>GALDEANO</t>
  </si>
  <si>
    <t>06301260</t>
  </si>
  <si>
    <t>06301681</t>
  </si>
  <si>
    <t>CHEMINOT</t>
  </si>
  <si>
    <t>06302080</t>
  </si>
  <si>
    <t>06302081</t>
  </si>
  <si>
    <t>06302204</t>
  </si>
  <si>
    <t>BAUDART</t>
  </si>
  <si>
    <t>06302733</t>
  </si>
  <si>
    <t>06302735</t>
  </si>
  <si>
    <t>06302739</t>
  </si>
  <si>
    <t>IROLLA</t>
  </si>
  <si>
    <t>06302986</t>
  </si>
  <si>
    <t>06302988</t>
  </si>
  <si>
    <t>06303596</t>
  </si>
  <si>
    <t>LECLERCQ</t>
  </si>
  <si>
    <t>06303831</t>
  </si>
  <si>
    <t>SALVI</t>
  </si>
  <si>
    <t>06304272</t>
  </si>
  <si>
    <t>06304273</t>
  </si>
  <si>
    <t>MANUCK</t>
  </si>
  <si>
    <t>06304495</t>
  </si>
  <si>
    <t>06309169</t>
  </si>
  <si>
    <t>SUGIER</t>
  </si>
  <si>
    <t>PIEDS TANQUES DU PUY DE MUR</t>
  </si>
  <si>
    <t>06309228</t>
  </si>
  <si>
    <t>06318264</t>
  </si>
  <si>
    <t>BOULINGUEZ</t>
  </si>
  <si>
    <t>06385202</t>
  </si>
  <si>
    <t>06395036</t>
  </si>
  <si>
    <t>06397924</t>
  </si>
  <si>
    <t>06397927</t>
  </si>
  <si>
    <t>06398112</t>
  </si>
  <si>
    <t>06398113</t>
  </si>
  <si>
    <t>QUEREUIL</t>
  </si>
  <si>
    <t>06398178</t>
  </si>
  <si>
    <t>LAHONDES</t>
  </si>
  <si>
    <t>06398194</t>
  </si>
  <si>
    <t>06398423</t>
  </si>
  <si>
    <t>06398424</t>
  </si>
  <si>
    <t>06398425</t>
  </si>
  <si>
    <t>06398884</t>
  </si>
  <si>
    <t>06398886</t>
  </si>
  <si>
    <t>06398887</t>
  </si>
  <si>
    <t>06398888</t>
  </si>
  <si>
    <t>06399787</t>
  </si>
  <si>
    <t>06300625</t>
  </si>
  <si>
    <t>Louca</t>
  </si>
  <si>
    <t>06300755</t>
  </si>
  <si>
    <t>LIXI</t>
  </si>
  <si>
    <t>06300875</t>
  </si>
  <si>
    <t>TEIXEIRA-DA-CUNHA</t>
  </si>
  <si>
    <t>Maria-Do-Carmo</t>
  </si>
  <si>
    <t>06301445</t>
  </si>
  <si>
    <t>RIGAL</t>
  </si>
  <si>
    <t>06301840</t>
  </si>
  <si>
    <t>06301886</t>
  </si>
  <si>
    <t>BARBALAT</t>
  </si>
  <si>
    <t>06302611</t>
  </si>
  <si>
    <t>DOCOUTO</t>
  </si>
  <si>
    <t>06302761</t>
  </si>
  <si>
    <t>Valentine</t>
  </si>
  <si>
    <t>06303776</t>
  </si>
  <si>
    <t>Constance</t>
  </si>
  <si>
    <t>06303778</t>
  </si>
  <si>
    <t>06304423</t>
  </si>
  <si>
    <t>06398170</t>
  </si>
  <si>
    <t>DORNOIS</t>
  </si>
  <si>
    <t>06398172</t>
  </si>
  <si>
    <t>06398476</t>
  </si>
  <si>
    <t>06398635</t>
  </si>
  <si>
    <t>CUSSAC</t>
  </si>
  <si>
    <t>00322236</t>
  </si>
  <si>
    <t>DUMET</t>
  </si>
  <si>
    <t>PETANQUE AIGUEPERSOISE</t>
  </si>
  <si>
    <t>00324832</t>
  </si>
  <si>
    <t>DELAYE</t>
  </si>
  <si>
    <t>00325655</t>
  </si>
  <si>
    <t>06310505</t>
  </si>
  <si>
    <t>TEXEIRA</t>
  </si>
  <si>
    <t>Americo</t>
  </si>
  <si>
    <t>06311432</t>
  </si>
  <si>
    <t>06312666</t>
  </si>
  <si>
    <t>MOUELLIC</t>
  </si>
  <si>
    <t>06318874</t>
  </si>
  <si>
    <t>VERROUL</t>
  </si>
  <si>
    <t>06385362</t>
  </si>
  <si>
    <t>LHOSTE</t>
  </si>
  <si>
    <t>06385521</t>
  </si>
  <si>
    <t>POLINIERE</t>
  </si>
  <si>
    <t>06394089</t>
  </si>
  <si>
    <t>06395110</t>
  </si>
  <si>
    <t>GARDENT</t>
  </si>
  <si>
    <t>06395111</t>
  </si>
  <si>
    <t>CORDIER</t>
  </si>
  <si>
    <t>06395321</t>
  </si>
  <si>
    <t>06397207</t>
  </si>
  <si>
    <t>VALLANCHON</t>
  </si>
  <si>
    <t>06397210</t>
  </si>
  <si>
    <t>TRANCHAND</t>
  </si>
  <si>
    <t>06397213</t>
  </si>
  <si>
    <t>DUTHILLEUL</t>
  </si>
  <si>
    <t>06398624</t>
  </si>
  <si>
    <t>BERNIN</t>
  </si>
  <si>
    <t>06398625</t>
  </si>
  <si>
    <t>LABERINE</t>
  </si>
  <si>
    <t>06398627</t>
  </si>
  <si>
    <t>06398876</t>
  </si>
  <si>
    <t>06382463</t>
  </si>
  <si>
    <t>SILVA</t>
  </si>
  <si>
    <t>06381835</t>
  </si>
  <si>
    <t>LE-GAC</t>
  </si>
  <si>
    <t>06342988</t>
  </si>
  <si>
    <t>06384360</t>
  </si>
  <si>
    <t>CHADEYRON</t>
  </si>
  <si>
    <t>06380257</t>
  </si>
  <si>
    <t>DONNADIEU</t>
  </si>
  <si>
    <t>06300284</t>
  </si>
  <si>
    <t>BOIS</t>
  </si>
  <si>
    <t>06300418</t>
  </si>
  <si>
    <t>CONDON</t>
  </si>
  <si>
    <t>06301101</t>
  </si>
  <si>
    <t>GANDON</t>
  </si>
  <si>
    <t>06301102</t>
  </si>
  <si>
    <t>VIMONT</t>
  </si>
  <si>
    <t>06301257</t>
  </si>
  <si>
    <t>DE-CARVALHO-FERREIRA</t>
  </si>
  <si>
    <t>06301348</t>
  </si>
  <si>
    <t>06302515</t>
  </si>
  <si>
    <t>06302547</t>
  </si>
  <si>
    <t>06302548</t>
  </si>
  <si>
    <t>BREGEON</t>
  </si>
  <si>
    <t>06303479</t>
  </si>
  <si>
    <t>BONNEFOY</t>
  </si>
  <si>
    <t>06303480</t>
  </si>
  <si>
    <t>DEBITON</t>
  </si>
  <si>
    <t>06304032</t>
  </si>
  <si>
    <t>MANIERE</t>
  </si>
  <si>
    <t>06304033</t>
  </si>
  <si>
    <t>06304034</t>
  </si>
  <si>
    <t>TURLE</t>
  </si>
  <si>
    <t>06304037</t>
  </si>
  <si>
    <t>GISCLON</t>
  </si>
  <si>
    <t>Chrisitan</t>
  </si>
  <si>
    <t>06304040</t>
  </si>
  <si>
    <t>LAVEYSSIERE</t>
  </si>
  <si>
    <t>06304092</t>
  </si>
  <si>
    <t>CHAGNON</t>
  </si>
  <si>
    <t>06304298</t>
  </si>
  <si>
    <t>FRAT</t>
  </si>
  <si>
    <t>06304574</t>
  </si>
  <si>
    <t>Norbert</t>
  </si>
  <si>
    <t>06304575</t>
  </si>
  <si>
    <t>DESNIER</t>
  </si>
  <si>
    <t>06304576</t>
  </si>
  <si>
    <t>VAUCONSANT</t>
  </si>
  <si>
    <t>06304577</t>
  </si>
  <si>
    <t>06304578</t>
  </si>
  <si>
    <t>06304579</t>
  </si>
  <si>
    <t>CHAMBON</t>
  </si>
  <si>
    <t>06304581</t>
  </si>
  <si>
    <t>PERREIN</t>
  </si>
  <si>
    <t>06304582</t>
  </si>
  <si>
    <t>DAULAT</t>
  </si>
  <si>
    <t>00309318</t>
  </si>
  <si>
    <t>OLIVEIRA</t>
  </si>
  <si>
    <t>PET BEAUVEZETOISE</t>
  </si>
  <si>
    <t>00309545</t>
  </si>
  <si>
    <t>00309718</t>
  </si>
  <si>
    <t>MACHARINOW</t>
  </si>
  <si>
    <t>Stephan</t>
  </si>
  <si>
    <t>00318784</t>
  </si>
  <si>
    <t>BALADOU</t>
  </si>
  <si>
    <t>00323598</t>
  </si>
  <si>
    <t>CASSAN</t>
  </si>
  <si>
    <t>Amelie</t>
  </si>
  <si>
    <t>00324764</t>
  </si>
  <si>
    <t>00324765</t>
  </si>
  <si>
    <t>00325362</t>
  </si>
  <si>
    <t>GROS</t>
  </si>
  <si>
    <t>00326195</t>
  </si>
  <si>
    <t>06310721</t>
  </si>
  <si>
    <t>DRAVERS</t>
  </si>
  <si>
    <t>06310771</t>
  </si>
  <si>
    <t>BOURGUIGNON</t>
  </si>
  <si>
    <t>06310775</t>
  </si>
  <si>
    <t>06311388</t>
  </si>
  <si>
    <t>ABOULINC</t>
  </si>
  <si>
    <t>06312449</t>
  </si>
  <si>
    <t>06312450</t>
  </si>
  <si>
    <t>Erick</t>
  </si>
  <si>
    <t>06321190</t>
  </si>
  <si>
    <t>BUFFET</t>
  </si>
  <si>
    <t>06387187</t>
  </si>
  <si>
    <t>CORNUBET</t>
  </si>
  <si>
    <t>06389722</t>
  </si>
  <si>
    <t>06390131</t>
  </si>
  <si>
    <t>URBAIN</t>
  </si>
  <si>
    <t>06394809</t>
  </si>
  <si>
    <t>PERICHON</t>
  </si>
  <si>
    <t>Jordy</t>
  </si>
  <si>
    <t>06397010</t>
  </si>
  <si>
    <t>BUNISSET</t>
  </si>
  <si>
    <t>06397085</t>
  </si>
  <si>
    <t>Noa</t>
  </si>
  <si>
    <t>06397086</t>
  </si>
  <si>
    <t>BERTHUCAT</t>
  </si>
  <si>
    <t>06397091</t>
  </si>
  <si>
    <t>RUEDA</t>
  </si>
  <si>
    <t>06397459</t>
  </si>
  <si>
    <t>06397835</t>
  </si>
  <si>
    <t>06397934</t>
  </si>
  <si>
    <t>06398053</t>
  </si>
  <si>
    <t>XIONG</t>
  </si>
  <si>
    <t>Thiaï</t>
  </si>
  <si>
    <t>06398235</t>
  </si>
  <si>
    <t>06398236</t>
  </si>
  <si>
    <t>Nolann</t>
  </si>
  <si>
    <t>06398322</t>
  </si>
  <si>
    <t>LY</t>
  </si>
  <si>
    <t>Pheng</t>
  </si>
  <si>
    <t>06398783</t>
  </si>
  <si>
    <t>SALAT</t>
  </si>
  <si>
    <t>06398825</t>
  </si>
  <si>
    <t>Su</t>
  </si>
  <si>
    <t>06399172</t>
  </si>
  <si>
    <t>LAFLEUR</t>
  </si>
  <si>
    <t>06399209</t>
  </si>
  <si>
    <t>Tifanny</t>
  </si>
  <si>
    <t>06386565</t>
  </si>
  <si>
    <t>Forlan</t>
  </si>
  <si>
    <t>06399500</t>
  </si>
  <si>
    <t>BAUDON</t>
  </si>
  <si>
    <t>06399614</t>
  </si>
  <si>
    <t>ARCONY</t>
  </si>
  <si>
    <t>Pablo</t>
  </si>
  <si>
    <t>06399656</t>
  </si>
  <si>
    <t>CARROUE</t>
  </si>
  <si>
    <t>00327268</t>
  </si>
  <si>
    <t>DIDIER</t>
  </si>
  <si>
    <t>06300176</t>
  </si>
  <si>
    <t>MYE</t>
  </si>
  <si>
    <t>06300427</t>
  </si>
  <si>
    <t>Naomie</t>
  </si>
  <si>
    <t>00327546</t>
  </si>
  <si>
    <t>00327597</t>
  </si>
  <si>
    <t>06300743</t>
  </si>
  <si>
    <t>MORAND</t>
  </si>
  <si>
    <t>06301006</t>
  </si>
  <si>
    <t>06301060</t>
  </si>
  <si>
    <t>VARA</t>
  </si>
  <si>
    <t>Kilian</t>
  </si>
  <si>
    <t>06301184</t>
  </si>
  <si>
    <t>06301498</t>
  </si>
  <si>
    <t>SEMONIN</t>
  </si>
  <si>
    <t>00328249</t>
  </si>
  <si>
    <t>Yolaine</t>
  </si>
  <si>
    <t>06301543</t>
  </si>
  <si>
    <t>RENAUT</t>
  </si>
  <si>
    <t>Basile</t>
  </si>
  <si>
    <t>06301624</t>
  </si>
  <si>
    <t>Eloise</t>
  </si>
  <si>
    <t>06301851</t>
  </si>
  <si>
    <t>06302153</t>
  </si>
  <si>
    <t>06302236</t>
  </si>
  <si>
    <t>06302347</t>
  </si>
  <si>
    <t>06302431</t>
  </si>
  <si>
    <t>PINTO-DE-LIMAS</t>
  </si>
  <si>
    <t>Gerard-Henri</t>
  </si>
  <si>
    <t>06302647</t>
  </si>
  <si>
    <t>06303049</t>
  </si>
  <si>
    <t>GENNISSON</t>
  </si>
  <si>
    <t>06303099</t>
  </si>
  <si>
    <t>MARCHAL</t>
  </si>
  <si>
    <t>06303199</t>
  </si>
  <si>
    <t>SAPIENT</t>
  </si>
  <si>
    <t>06303263</t>
  </si>
  <si>
    <t>06303318</t>
  </si>
  <si>
    <t>CONDRO-MOIMBA</t>
  </si>
  <si>
    <t>Lily-Rose</t>
  </si>
  <si>
    <t>06303377</t>
  </si>
  <si>
    <t>RODERE</t>
  </si>
  <si>
    <t>06303467</t>
  </si>
  <si>
    <t>06303504</t>
  </si>
  <si>
    <t>Agathe</t>
  </si>
  <si>
    <t>06303505</t>
  </si>
  <si>
    <t>DAUGE</t>
  </si>
  <si>
    <t>06303583</t>
  </si>
  <si>
    <t>06303586</t>
  </si>
  <si>
    <t>CHAUSSIN</t>
  </si>
  <si>
    <t>06303973</t>
  </si>
  <si>
    <t>RABANET</t>
  </si>
  <si>
    <t>06303974</t>
  </si>
  <si>
    <t>AGUIAR</t>
  </si>
  <si>
    <t>06304195</t>
  </si>
  <si>
    <t>06304270</t>
  </si>
  <si>
    <t>06398035</t>
  </si>
  <si>
    <t>06398506</t>
  </si>
  <si>
    <t>06307683</t>
  </si>
  <si>
    <t>AUDUBERT</t>
  </si>
  <si>
    <t>PET CHARBONNIERES</t>
  </si>
  <si>
    <t>06387763</t>
  </si>
  <si>
    <t>PETITCOLIN</t>
  </si>
  <si>
    <t>06398145</t>
  </si>
  <si>
    <t>BROSSON</t>
  </si>
  <si>
    <t>06398652</t>
  </si>
  <si>
    <t>TREUILLARD</t>
  </si>
  <si>
    <t>06300535</t>
  </si>
  <si>
    <t>06300536</t>
  </si>
  <si>
    <t>06300537</t>
  </si>
  <si>
    <t>06300539</t>
  </si>
  <si>
    <t>06300894</t>
  </si>
  <si>
    <t>06302805</t>
  </si>
  <si>
    <t>THOMARAT</t>
  </si>
  <si>
    <t>06302806</t>
  </si>
  <si>
    <t>06302853</t>
  </si>
  <si>
    <t>BOSOTTI</t>
  </si>
  <si>
    <t>06302875</t>
  </si>
  <si>
    <t>Flavie</t>
  </si>
  <si>
    <t>06303529</t>
  </si>
  <si>
    <t>06303530</t>
  </si>
  <si>
    <t>BRACONNIER</t>
  </si>
  <si>
    <t>Fiona</t>
  </si>
  <si>
    <t>06303970</t>
  </si>
  <si>
    <t>PIVRON</t>
  </si>
  <si>
    <t>06304546</t>
  </si>
  <si>
    <t>RAFFARD</t>
  </si>
  <si>
    <t>06304547</t>
  </si>
  <si>
    <t>Theo</t>
  </si>
  <si>
    <t>06304548</t>
  </si>
  <si>
    <t>CAVARD</t>
  </si>
  <si>
    <t>00309312</t>
  </si>
  <si>
    <t>MARGELIDON</t>
  </si>
  <si>
    <t>PETANQUE MANZATOISE</t>
  </si>
  <si>
    <t>06311050</t>
  </si>
  <si>
    <t>Philipe</t>
  </si>
  <si>
    <t>06311108</t>
  </si>
  <si>
    <t>MONTANDRAUT</t>
  </si>
  <si>
    <t>06314073</t>
  </si>
  <si>
    <t>06314149</t>
  </si>
  <si>
    <t>06384937</t>
  </si>
  <si>
    <t>AGRAIN</t>
  </si>
  <si>
    <t>06385248</t>
  </si>
  <si>
    <t>06395366</t>
  </si>
  <si>
    <t>RENVOISE</t>
  </si>
  <si>
    <t>06396148</t>
  </si>
  <si>
    <t>GEORGES</t>
  </si>
  <si>
    <t>06396413</t>
  </si>
  <si>
    <t>06397506</t>
  </si>
  <si>
    <t>Adelio</t>
  </si>
  <si>
    <t>06398199</t>
  </si>
  <si>
    <t>CHEVALOT</t>
  </si>
  <si>
    <t>06398367</t>
  </si>
  <si>
    <t>LOUIT</t>
  </si>
  <si>
    <t>Teo</t>
  </si>
  <si>
    <t>06399591</t>
  </si>
  <si>
    <t>DUFRAISSE</t>
  </si>
  <si>
    <t>06399683</t>
  </si>
  <si>
    <t>LIOTHIER</t>
  </si>
  <si>
    <t>06399729</t>
  </si>
  <si>
    <t>06301665</t>
  </si>
  <si>
    <t>06302118</t>
  </si>
  <si>
    <t>VERNERET</t>
  </si>
  <si>
    <t>06302596</t>
  </si>
  <si>
    <t>06302985</t>
  </si>
  <si>
    <t>JOALHE</t>
  </si>
  <si>
    <t>06303133</t>
  </si>
  <si>
    <t>DERRIEN</t>
  </si>
  <si>
    <t>06303233</t>
  </si>
  <si>
    <t>TRANCHANT</t>
  </si>
  <si>
    <t>06303495</t>
  </si>
  <si>
    <t>06303544</t>
  </si>
  <si>
    <t>BOSSARD</t>
  </si>
  <si>
    <t>06304185</t>
  </si>
  <si>
    <t>VEDILLE</t>
  </si>
  <si>
    <t>06304566</t>
  </si>
  <si>
    <t>06304567</t>
  </si>
  <si>
    <t>03602057</t>
  </si>
  <si>
    <t>PALERMITA</t>
  </si>
  <si>
    <t>PET LA BOULE DE MOZAC</t>
  </si>
  <si>
    <t>06311055</t>
  </si>
  <si>
    <t>ROGANNE</t>
  </si>
  <si>
    <t>06312200</t>
  </si>
  <si>
    <t>RECHER</t>
  </si>
  <si>
    <t>06312222</t>
  </si>
  <si>
    <t>06312232</t>
  </si>
  <si>
    <t>SERPOLET</t>
  </si>
  <si>
    <t>06312252</t>
  </si>
  <si>
    <t>ESCARAVAGE</t>
  </si>
  <si>
    <t>06312876</t>
  </si>
  <si>
    <t>VALLENT</t>
  </si>
  <si>
    <t>06384457</t>
  </si>
  <si>
    <t>06397060</t>
  </si>
  <si>
    <t>CARRASCO</t>
  </si>
  <si>
    <t>06397063</t>
  </si>
  <si>
    <t>Gaëtan</t>
  </si>
  <si>
    <t>06302157</t>
  </si>
  <si>
    <t>06302158</t>
  </si>
  <si>
    <t>06302159</t>
  </si>
  <si>
    <t>BUSSIERE</t>
  </si>
  <si>
    <t>06302160</t>
  </si>
  <si>
    <t>MERCEREAU</t>
  </si>
  <si>
    <t>06302162</t>
  </si>
  <si>
    <t>06302324</t>
  </si>
  <si>
    <t>GOMICHON</t>
  </si>
  <si>
    <t>06302413</t>
  </si>
  <si>
    <t>06302807</t>
  </si>
  <si>
    <t>DESCOTES</t>
  </si>
  <si>
    <t>06302931</t>
  </si>
  <si>
    <t>DUGOUT</t>
  </si>
  <si>
    <t>06302933</t>
  </si>
  <si>
    <t>06302947</t>
  </si>
  <si>
    <t>MARTINS-NORBERTO</t>
  </si>
  <si>
    <t>06302949</t>
  </si>
  <si>
    <t>06302950</t>
  </si>
  <si>
    <t>06302993</t>
  </si>
  <si>
    <t>VESSEREAU</t>
  </si>
  <si>
    <t>06302994</t>
  </si>
  <si>
    <t>06302995</t>
  </si>
  <si>
    <t>06304355</t>
  </si>
  <si>
    <t>CINQ</t>
  </si>
  <si>
    <t>06398345</t>
  </si>
  <si>
    <t>MALLOT</t>
  </si>
  <si>
    <t>06398346</t>
  </si>
  <si>
    <t>PECAUD</t>
  </si>
  <si>
    <t>06398347</t>
  </si>
  <si>
    <t>06398418</t>
  </si>
  <si>
    <t>06398419</t>
  </si>
  <si>
    <t>SAUPIN</t>
  </si>
  <si>
    <t>06398420</t>
  </si>
  <si>
    <t>ROYET</t>
  </si>
  <si>
    <t>06302560</t>
  </si>
  <si>
    <t>ASPP MOULET MARCENAT</t>
  </si>
  <si>
    <t>06382176</t>
  </si>
  <si>
    <t>MOY</t>
  </si>
  <si>
    <t>06389563</t>
  </si>
  <si>
    <t>06391245</t>
  </si>
  <si>
    <t>06392269</t>
  </si>
  <si>
    <t>GOMEZ-GUEDES</t>
  </si>
  <si>
    <t>06394175</t>
  </si>
  <si>
    <t>CLADIERE</t>
  </si>
  <si>
    <t>Reymond</t>
  </si>
  <si>
    <t>06394997</t>
  </si>
  <si>
    <t>DE-FIGUEIREDO</t>
  </si>
  <si>
    <t>06395817</t>
  </si>
  <si>
    <t>RETRU</t>
  </si>
  <si>
    <t>06396722</t>
  </si>
  <si>
    <t>06397046</t>
  </si>
  <si>
    <t>06397596</t>
  </si>
  <si>
    <t>ROVERI</t>
  </si>
  <si>
    <t>06398140</t>
  </si>
  <si>
    <t>GARDES</t>
  </si>
  <si>
    <t>06398301</t>
  </si>
  <si>
    <t>06399564</t>
  </si>
  <si>
    <t>06399565</t>
  </si>
  <si>
    <t>06399566</t>
  </si>
  <si>
    <t>SENNEPIN</t>
  </si>
  <si>
    <t>06399864</t>
  </si>
  <si>
    <t>06399915</t>
  </si>
  <si>
    <t>06399916</t>
  </si>
  <si>
    <t>PELOUX</t>
  </si>
  <si>
    <t>06300315</t>
  </si>
  <si>
    <t>DE-CARVALHO</t>
  </si>
  <si>
    <t>06300879</t>
  </si>
  <si>
    <t>CAMPOY</t>
  </si>
  <si>
    <t>06301506</t>
  </si>
  <si>
    <t>06301507</t>
  </si>
  <si>
    <t>FERREIRA-SIMOES</t>
  </si>
  <si>
    <t>06303256</t>
  </si>
  <si>
    <t>DOMNEC</t>
  </si>
  <si>
    <t>06303267</t>
  </si>
  <si>
    <t>06303348</t>
  </si>
  <si>
    <t>CATHELAT</t>
  </si>
  <si>
    <t>06303968</t>
  </si>
  <si>
    <t>CREPIAT</t>
  </si>
  <si>
    <t>06303969</t>
  </si>
  <si>
    <t>00315382</t>
  </si>
  <si>
    <t>PETANQUE DE GERZAT</t>
  </si>
  <si>
    <t>00319496</t>
  </si>
  <si>
    <t>FONGARLAND</t>
  </si>
  <si>
    <t>00326753</t>
  </si>
  <si>
    <t>06300319</t>
  </si>
  <si>
    <t>DAUVERGNE</t>
  </si>
  <si>
    <t>06301588</t>
  </si>
  <si>
    <t>DE-MACEDO</t>
  </si>
  <si>
    <t>06303368</t>
  </si>
  <si>
    <t>Geraldine</t>
  </si>
  <si>
    <t>06311575</t>
  </si>
  <si>
    <t>06311583</t>
  </si>
  <si>
    <t>06311618</t>
  </si>
  <si>
    <t>THEIS</t>
  </si>
  <si>
    <t>06311624</t>
  </si>
  <si>
    <t>BREYSSE</t>
  </si>
  <si>
    <t>Raymond</t>
  </si>
  <si>
    <t>06311631</t>
  </si>
  <si>
    <t>06311658</t>
  </si>
  <si>
    <t>CHANTELOUBE</t>
  </si>
  <si>
    <t>06311667</t>
  </si>
  <si>
    <t>LANDOMIEL</t>
  </si>
  <si>
    <t>06311691</t>
  </si>
  <si>
    <t>DE-AZEVEDO</t>
  </si>
  <si>
    <t>06311791</t>
  </si>
  <si>
    <t>DUNY</t>
  </si>
  <si>
    <t>Dave</t>
  </si>
  <si>
    <t>06311815</t>
  </si>
  <si>
    <t>LAINE</t>
  </si>
  <si>
    <t>06315060</t>
  </si>
  <si>
    <t>06319789</t>
  </si>
  <si>
    <t>06321493</t>
  </si>
  <si>
    <t>06383995</t>
  </si>
  <si>
    <t>06388372</t>
  </si>
  <si>
    <t>GUERVILLE</t>
  </si>
  <si>
    <t>06389868</t>
  </si>
  <si>
    <t>DE-BARROS</t>
  </si>
  <si>
    <t>06391116</t>
  </si>
  <si>
    <t>BUGNON</t>
  </si>
  <si>
    <t>06391870</t>
  </si>
  <si>
    <t>DEMORAIS</t>
  </si>
  <si>
    <t>06392183</t>
  </si>
  <si>
    <t>06392421</t>
  </si>
  <si>
    <t>06393297</t>
  </si>
  <si>
    <t>Maël</t>
  </si>
  <si>
    <t>06394341</t>
  </si>
  <si>
    <t>Sonny</t>
  </si>
  <si>
    <t>06394852</t>
  </si>
  <si>
    <t>06394945</t>
  </si>
  <si>
    <t>Raphael</t>
  </si>
  <si>
    <t>06396364</t>
  </si>
  <si>
    <t>SPINARD</t>
  </si>
  <si>
    <t>06396665</t>
  </si>
  <si>
    <t>PANEFIEU</t>
  </si>
  <si>
    <t>06397171</t>
  </si>
  <si>
    <t>CELLIER</t>
  </si>
  <si>
    <t>06397298</t>
  </si>
  <si>
    <t>LABALTE</t>
  </si>
  <si>
    <t>06397378</t>
  </si>
  <si>
    <t>06397432</t>
  </si>
  <si>
    <t>06397866</t>
  </si>
  <si>
    <t>MONTET</t>
  </si>
  <si>
    <t>06397874</t>
  </si>
  <si>
    <t>PERRUSSEL</t>
  </si>
  <si>
    <t>06397877</t>
  </si>
  <si>
    <t>06397880</t>
  </si>
  <si>
    <t>06398157</t>
  </si>
  <si>
    <t>RAMILLIEN</t>
  </si>
  <si>
    <t>06398158</t>
  </si>
  <si>
    <t>Kyllian</t>
  </si>
  <si>
    <t>06398177</t>
  </si>
  <si>
    <t>06398689</t>
  </si>
  <si>
    <t>DUGAY</t>
  </si>
  <si>
    <t>06398993</t>
  </si>
  <si>
    <t>TERRE</t>
  </si>
  <si>
    <t>06399285</t>
  </si>
  <si>
    <t>06399286</t>
  </si>
  <si>
    <t>SARAIVA</t>
  </si>
  <si>
    <t>Peggy</t>
  </si>
  <si>
    <t>06399521</t>
  </si>
  <si>
    <t>06399618</t>
  </si>
  <si>
    <t>ARLANDIESS</t>
  </si>
  <si>
    <t>06399622</t>
  </si>
  <si>
    <t>06399870</t>
  </si>
  <si>
    <t>06300099</t>
  </si>
  <si>
    <t>RUBINI</t>
  </si>
  <si>
    <t>06300430</t>
  </si>
  <si>
    <t>Noêl</t>
  </si>
  <si>
    <t>06300838</t>
  </si>
  <si>
    <t>06300915</t>
  </si>
  <si>
    <t>FAUCONNET</t>
  </si>
  <si>
    <t>06301040</t>
  </si>
  <si>
    <t>06301221</t>
  </si>
  <si>
    <t>Kenzo</t>
  </si>
  <si>
    <t>06301230</t>
  </si>
  <si>
    <t>TEKBICAK</t>
  </si>
  <si>
    <t>Davut</t>
  </si>
  <si>
    <t>06301236</t>
  </si>
  <si>
    <t>BOUBON</t>
  </si>
  <si>
    <t>06301697</t>
  </si>
  <si>
    <t>MARQUES-RIBEIRO</t>
  </si>
  <si>
    <t>06301763</t>
  </si>
  <si>
    <t>06301821</t>
  </si>
  <si>
    <t>06301940</t>
  </si>
  <si>
    <t>06302381</t>
  </si>
  <si>
    <t>FIGUEROLA</t>
  </si>
  <si>
    <t>06302484</t>
  </si>
  <si>
    <t>BILLOIS</t>
  </si>
  <si>
    <t>06302792</t>
  </si>
  <si>
    <t>GUILLEMAN</t>
  </si>
  <si>
    <t>06303294</t>
  </si>
  <si>
    <t>WARNER</t>
  </si>
  <si>
    <t>06303880</t>
  </si>
  <si>
    <t>06303881</t>
  </si>
  <si>
    <t>06303882</t>
  </si>
  <si>
    <t>06303991</t>
  </si>
  <si>
    <t>GRIZIOT</t>
  </si>
  <si>
    <t>Fanny</t>
  </si>
  <si>
    <t>06398085</t>
  </si>
  <si>
    <t>BOULET</t>
  </si>
  <si>
    <t>06398088</t>
  </si>
  <si>
    <t>BOUFFETY</t>
  </si>
  <si>
    <t>06398375</t>
  </si>
  <si>
    <t>COVALCIUC</t>
  </si>
  <si>
    <t>Daniela</t>
  </si>
  <si>
    <t>06398441</t>
  </si>
  <si>
    <t>06398443</t>
  </si>
  <si>
    <t>ESBRY</t>
  </si>
  <si>
    <t>Sasha</t>
  </si>
  <si>
    <t>01501968</t>
  </si>
  <si>
    <t>PETANQUE DE CEBAZAT</t>
  </si>
  <si>
    <t>06300051</t>
  </si>
  <si>
    <t>06301502</t>
  </si>
  <si>
    <t>DEVORS</t>
  </si>
  <si>
    <t>06302962</t>
  </si>
  <si>
    <t>COMBES</t>
  </si>
  <si>
    <t>06302982</t>
  </si>
  <si>
    <t>06304045</t>
  </si>
  <si>
    <t>PELESE</t>
  </si>
  <si>
    <t>06304142</t>
  </si>
  <si>
    <t>AUZOLLE</t>
  </si>
  <si>
    <t>06308984</t>
  </si>
  <si>
    <t>06310798</t>
  </si>
  <si>
    <t>DAUMONT</t>
  </si>
  <si>
    <t>06310807</t>
  </si>
  <si>
    <t>06310825</t>
  </si>
  <si>
    <t>06310835</t>
  </si>
  <si>
    <t>TITAUD</t>
  </si>
  <si>
    <t>06310847</t>
  </si>
  <si>
    <t>GRAVOIN</t>
  </si>
  <si>
    <t>06310914</t>
  </si>
  <si>
    <t>06310943</t>
  </si>
  <si>
    <t>Alcide</t>
  </si>
  <si>
    <t>06311004</t>
  </si>
  <si>
    <t>06318740</t>
  </si>
  <si>
    <t>06319707</t>
  </si>
  <si>
    <t>06321121</t>
  </si>
  <si>
    <t>GALAS</t>
  </si>
  <si>
    <t>06321668</t>
  </si>
  <si>
    <t>ROCHETTE</t>
  </si>
  <si>
    <t>06389323</t>
  </si>
  <si>
    <t>LAQUENAIRE</t>
  </si>
  <si>
    <t>06390256</t>
  </si>
  <si>
    <t>PERRONE</t>
  </si>
  <si>
    <t>06393597</t>
  </si>
  <si>
    <t>LAMATINA</t>
  </si>
  <si>
    <t>06396535</t>
  </si>
  <si>
    <t>06396894</t>
  </si>
  <si>
    <t>06342771</t>
  </si>
  <si>
    <t>BARA</t>
  </si>
  <si>
    <t>Abderrammane</t>
  </si>
  <si>
    <t>06349238</t>
  </si>
  <si>
    <t>ROCHER</t>
  </si>
  <si>
    <t>06370817</t>
  </si>
  <si>
    <t>LONGET</t>
  </si>
  <si>
    <t>06301061</t>
  </si>
  <si>
    <t>CROUZET</t>
  </si>
  <si>
    <t>06301202</t>
  </si>
  <si>
    <t>06303940</t>
  </si>
  <si>
    <t>06398083</t>
  </si>
  <si>
    <t>VEZIAND</t>
  </si>
  <si>
    <t>06398558</t>
  </si>
  <si>
    <t>ZITELLI</t>
  </si>
  <si>
    <t>00315554</t>
  </si>
  <si>
    <t>GONTHIER-FAYOLLE</t>
  </si>
  <si>
    <t>Emeline</t>
  </si>
  <si>
    <t>PET FANNY ARTONNOISE</t>
  </si>
  <si>
    <t>06301529</t>
  </si>
  <si>
    <t>VIALA</t>
  </si>
  <si>
    <t>06310546</t>
  </si>
  <si>
    <t>HAMEL</t>
  </si>
  <si>
    <t>06310552</t>
  </si>
  <si>
    <t>06310578</t>
  </si>
  <si>
    <t>JEANROY</t>
  </si>
  <si>
    <t>06312421</t>
  </si>
  <si>
    <t>RAVET</t>
  </si>
  <si>
    <t>06313550</t>
  </si>
  <si>
    <t>06313884</t>
  </si>
  <si>
    <t>CHAUTY</t>
  </si>
  <si>
    <t>06318303</t>
  </si>
  <si>
    <t>GOIN</t>
  </si>
  <si>
    <t>06320939</t>
  </si>
  <si>
    <t>06382932</t>
  </si>
  <si>
    <t>CHARREYRAS</t>
  </si>
  <si>
    <t>06383435</t>
  </si>
  <si>
    <t>DURON</t>
  </si>
  <si>
    <t>06383513</t>
  </si>
  <si>
    <t>06384648</t>
  </si>
  <si>
    <t>ROSSI</t>
  </si>
  <si>
    <t>06390722</t>
  </si>
  <si>
    <t>CORDOBA</t>
  </si>
  <si>
    <t>06391772</t>
  </si>
  <si>
    <t>PARDONNET</t>
  </si>
  <si>
    <t>06394016</t>
  </si>
  <si>
    <t>06396214</t>
  </si>
  <si>
    <t>ROBILLON</t>
  </si>
  <si>
    <t>06397187</t>
  </si>
  <si>
    <t>06300107</t>
  </si>
  <si>
    <t>06300526</t>
  </si>
  <si>
    <t>06301819</t>
  </si>
  <si>
    <t>06303488</t>
  </si>
  <si>
    <t>06304532</t>
  </si>
  <si>
    <t>06304533</t>
  </si>
  <si>
    <t>CLAVIER</t>
  </si>
  <si>
    <t>06304535</t>
  </si>
  <si>
    <t>COELHO</t>
  </si>
  <si>
    <t>06301971</t>
  </si>
  <si>
    <t>CAZENAVE</t>
  </si>
  <si>
    <t>PET DE CROUZOL VOLVIC</t>
  </si>
  <si>
    <t>06306219</t>
  </si>
  <si>
    <t>06311343</t>
  </si>
  <si>
    <t>06311353</t>
  </si>
  <si>
    <t>BRIQUET</t>
  </si>
  <si>
    <t>06311637</t>
  </si>
  <si>
    <t>REYMOND</t>
  </si>
  <si>
    <t>06312278</t>
  </si>
  <si>
    <t>06318520</t>
  </si>
  <si>
    <t>BRAMENE</t>
  </si>
  <si>
    <t>06384331</t>
  </si>
  <si>
    <t>LANTELME</t>
  </si>
  <si>
    <t>06385926</t>
  </si>
  <si>
    <t>LAGARDE</t>
  </si>
  <si>
    <t>06386348</t>
  </si>
  <si>
    <t>PAULET</t>
  </si>
  <si>
    <t>06386635</t>
  </si>
  <si>
    <t>06388745</t>
  </si>
  <si>
    <t>PUYFOUILHOUX</t>
  </si>
  <si>
    <t>06389623</t>
  </si>
  <si>
    <t>CORBIN</t>
  </si>
  <si>
    <t>06390410</t>
  </si>
  <si>
    <t>06394729</t>
  </si>
  <si>
    <t>06396667</t>
  </si>
  <si>
    <t>CHARTOIRE</t>
  </si>
  <si>
    <t>06396966</t>
  </si>
  <si>
    <t>06397612</t>
  </si>
  <si>
    <t>06397948</t>
  </si>
  <si>
    <t>FERNANDES-DEOLIVEIRA</t>
  </si>
  <si>
    <t>06399051</t>
  </si>
  <si>
    <t>Judicaël</t>
  </si>
  <si>
    <t>06399237</t>
  </si>
  <si>
    <t>06399593</t>
  </si>
  <si>
    <t>LIABEUF</t>
  </si>
  <si>
    <t>06399594</t>
  </si>
  <si>
    <t>06300534</t>
  </si>
  <si>
    <t>GEILLE</t>
  </si>
  <si>
    <t>06301842</t>
  </si>
  <si>
    <t>06301870</t>
  </si>
  <si>
    <t>DOLIVEIRA</t>
  </si>
  <si>
    <t>Filipe</t>
  </si>
  <si>
    <t>06301871</t>
  </si>
  <si>
    <t>SIRY</t>
  </si>
  <si>
    <t>06301917</t>
  </si>
  <si>
    <t>GREGORIO-DA-SILVA</t>
  </si>
  <si>
    <t>06302006</t>
  </si>
  <si>
    <t>06302759</t>
  </si>
  <si>
    <t>DE-BARROS-SIMOES</t>
  </si>
  <si>
    <t>06302760</t>
  </si>
  <si>
    <t>06302799</t>
  </si>
  <si>
    <t>BASPEYRAT</t>
  </si>
  <si>
    <t>00329273</t>
  </si>
  <si>
    <t>JOUANNY</t>
  </si>
  <si>
    <t>Sandro</t>
  </si>
  <si>
    <t>06304439</t>
  </si>
  <si>
    <t>LONCAN</t>
  </si>
  <si>
    <t>06304496</t>
  </si>
  <si>
    <t>DE-CASTRO</t>
  </si>
  <si>
    <t>06398447</t>
  </si>
  <si>
    <t>RABASTE</t>
  </si>
  <si>
    <t>06398448</t>
  </si>
  <si>
    <t>06398450</t>
  </si>
  <si>
    <t>TEIXEIRA</t>
  </si>
  <si>
    <t>06398451</t>
  </si>
  <si>
    <t>GICQUEL</t>
  </si>
  <si>
    <t>06301183</t>
  </si>
  <si>
    <t>PET D ENTRAIGUES</t>
  </si>
  <si>
    <t>06302175</t>
  </si>
  <si>
    <t>06310001</t>
  </si>
  <si>
    <t>PIGNON</t>
  </si>
  <si>
    <t>06311476</t>
  </si>
  <si>
    <t>POURCHER</t>
  </si>
  <si>
    <t>06385524</t>
  </si>
  <si>
    <t>06387438</t>
  </si>
  <si>
    <t>CANCELA</t>
  </si>
  <si>
    <t>06388638</t>
  </si>
  <si>
    <t>LAGADEC</t>
  </si>
  <si>
    <t>06388703</t>
  </si>
  <si>
    <t>Martino</t>
  </si>
  <si>
    <t>06393294</t>
  </si>
  <si>
    <t>06397334</t>
  </si>
  <si>
    <t>06399290</t>
  </si>
  <si>
    <t>MOURLON</t>
  </si>
  <si>
    <t>06399369</t>
  </si>
  <si>
    <t>REZIG</t>
  </si>
  <si>
    <t>06300112</t>
  </si>
  <si>
    <t>06301320</t>
  </si>
  <si>
    <t>SCATTOLINI</t>
  </si>
  <si>
    <t>06301321</t>
  </si>
  <si>
    <t>06301396</t>
  </si>
  <si>
    <t>06303202</t>
  </si>
  <si>
    <t>RIVAS-DELGADO</t>
  </si>
  <si>
    <t>Juan-Carlos</t>
  </si>
  <si>
    <t>06303203</t>
  </si>
  <si>
    <t>SIAUGUES</t>
  </si>
  <si>
    <t>06303204</t>
  </si>
  <si>
    <t>06303237</t>
  </si>
  <si>
    <t>06303605</t>
  </si>
  <si>
    <t>06303606</t>
  </si>
  <si>
    <t>MARIE</t>
  </si>
  <si>
    <t>06304326</t>
  </si>
  <si>
    <t>COMBE</t>
  </si>
  <si>
    <t>06304334</t>
  </si>
  <si>
    <t>FLEURY</t>
  </si>
  <si>
    <t>06303088</t>
  </si>
  <si>
    <t>DUMONNET</t>
  </si>
  <si>
    <t>PETANQUE DE BLANZAT</t>
  </si>
  <si>
    <t>06310823</t>
  </si>
  <si>
    <t>BALBON</t>
  </si>
  <si>
    <t>06310886</t>
  </si>
  <si>
    <t>METROT</t>
  </si>
  <si>
    <t>06310915</t>
  </si>
  <si>
    <t>MARCOS</t>
  </si>
  <si>
    <t>06310944</t>
  </si>
  <si>
    <t>06310945</t>
  </si>
  <si>
    <t>LEYRIT</t>
  </si>
  <si>
    <t>Myriam</t>
  </si>
  <si>
    <t>06310962</t>
  </si>
  <si>
    <t>CLABAUX</t>
  </si>
  <si>
    <t>06311927</t>
  </si>
  <si>
    <t>TROUBADY</t>
  </si>
  <si>
    <t>06317338</t>
  </si>
  <si>
    <t>GLEIZE</t>
  </si>
  <si>
    <t>06392003</t>
  </si>
  <si>
    <t>06393943</t>
  </si>
  <si>
    <t>06396747</t>
  </si>
  <si>
    <t>06396749</t>
  </si>
  <si>
    <t>06397984</t>
  </si>
  <si>
    <t>06398031</t>
  </si>
  <si>
    <t>GUILLAUMIN</t>
  </si>
  <si>
    <t>06398528</t>
  </si>
  <si>
    <t>ALBERT</t>
  </si>
  <si>
    <t>06398944</t>
  </si>
  <si>
    <t>06399154</t>
  </si>
  <si>
    <t>06399230</t>
  </si>
  <si>
    <t>ALRIC</t>
  </si>
  <si>
    <t>06399355</t>
  </si>
  <si>
    <t>06928362</t>
  </si>
  <si>
    <t>06399490</t>
  </si>
  <si>
    <t>06399492</t>
  </si>
  <si>
    <t>MOUAT</t>
  </si>
  <si>
    <t>Ali</t>
  </si>
  <si>
    <t>06399825</t>
  </si>
  <si>
    <t>BARLOT</t>
  </si>
  <si>
    <t>06399980</t>
  </si>
  <si>
    <t>CHASSARD</t>
  </si>
  <si>
    <t>06300097</t>
  </si>
  <si>
    <t>06300880</t>
  </si>
  <si>
    <t>06300939</t>
  </si>
  <si>
    <t>HAUVILLE</t>
  </si>
  <si>
    <t>06300977</t>
  </si>
  <si>
    <t>LHEUREUX</t>
  </si>
  <si>
    <t>06301733</t>
  </si>
  <si>
    <t>VIALLARD</t>
  </si>
  <si>
    <t>06301910</t>
  </si>
  <si>
    <t>TEMPERE</t>
  </si>
  <si>
    <t>06302127</t>
  </si>
  <si>
    <t>Marie-Claire</t>
  </si>
  <si>
    <t>06302565</t>
  </si>
  <si>
    <t>06302598</t>
  </si>
  <si>
    <t>BULIDON</t>
  </si>
  <si>
    <t>06302898</t>
  </si>
  <si>
    <t>ANDRE-GARCIA</t>
  </si>
  <si>
    <t>06302899</t>
  </si>
  <si>
    <t>06303172</t>
  </si>
  <si>
    <t>06303976</t>
  </si>
  <si>
    <t>JOYON</t>
  </si>
  <si>
    <t>06303978</t>
  </si>
  <si>
    <t>06303992</t>
  </si>
  <si>
    <t>06303993</t>
  </si>
  <si>
    <t>06304132</t>
  </si>
  <si>
    <t>FARTANT</t>
  </si>
  <si>
    <t>06304308</t>
  </si>
  <si>
    <t>BERRUE</t>
  </si>
  <si>
    <t>06304358</t>
  </si>
  <si>
    <t>Esaie</t>
  </si>
  <si>
    <t>06304359</t>
  </si>
  <si>
    <t>Titino</t>
  </si>
  <si>
    <t>06304360</t>
  </si>
  <si>
    <t>WINTERSTEIN</t>
  </si>
  <si>
    <t>06304361</t>
  </si>
  <si>
    <t>00325300</t>
  </si>
  <si>
    <t>PILAT</t>
  </si>
  <si>
    <t>PETANQUE D ENNEZAT</t>
  </si>
  <si>
    <t>06310660</t>
  </si>
  <si>
    <t>GIMBERT</t>
  </si>
  <si>
    <t>06311383</t>
  </si>
  <si>
    <t>MALVAL</t>
  </si>
  <si>
    <t>06311394</t>
  </si>
  <si>
    <t>DE-LUCA</t>
  </si>
  <si>
    <t>06311395</t>
  </si>
  <si>
    <t>06311412</t>
  </si>
  <si>
    <t>LARANJEIRA</t>
  </si>
  <si>
    <t>06312769</t>
  </si>
  <si>
    <t>06318932</t>
  </si>
  <si>
    <t>LAFAIX</t>
  </si>
  <si>
    <t>Peter</t>
  </si>
  <si>
    <t>06385486</t>
  </si>
  <si>
    <t>06386262</t>
  </si>
  <si>
    <t>LAVERGNE</t>
  </si>
  <si>
    <t>06390123</t>
  </si>
  <si>
    <t>06390575</t>
  </si>
  <si>
    <t>06392756</t>
  </si>
  <si>
    <t>TISSIER</t>
  </si>
  <si>
    <t>06393162</t>
  </si>
  <si>
    <t>VEXENAT</t>
  </si>
  <si>
    <t>06393632</t>
  </si>
  <si>
    <t>06394678</t>
  </si>
  <si>
    <t>CUZZUPOLI</t>
  </si>
  <si>
    <t>06395462</t>
  </si>
  <si>
    <t>BALLET</t>
  </si>
  <si>
    <t>06396580</t>
  </si>
  <si>
    <t>DESMARTIN</t>
  </si>
  <si>
    <t>Pascal-Gerard</t>
  </si>
  <si>
    <t>06396779</t>
  </si>
  <si>
    <t>Logan</t>
  </si>
  <si>
    <t>06397132</t>
  </si>
  <si>
    <t>06397284</t>
  </si>
  <si>
    <t>06397286</t>
  </si>
  <si>
    <t>06397517</t>
  </si>
  <si>
    <t>COCHEUX</t>
  </si>
  <si>
    <t>06397725</t>
  </si>
  <si>
    <t>06397790</t>
  </si>
  <si>
    <t>RAINEVAL</t>
  </si>
  <si>
    <t>06397916</t>
  </si>
  <si>
    <t>06398383</t>
  </si>
  <si>
    <t>06398485</t>
  </si>
  <si>
    <t>MANCIC</t>
  </si>
  <si>
    <t>06398995</t>
  </si>
  <si>
    <t>LACASSAGNE</t>
  </si>
  <si>
    <t>06398996</t>
  </si>
  <si>
    <t>Maryline</t>
  </si>
  <si>
    <t>06300699</t>
  </si>
  <si>
    <t>GIRAUDON</t>
  </si>
  <si>
    <t>06300911</t>
  </si>
  <si>
    <t>MOUCHOUX</t>
  </si>
  <si>
    <t>06301195</t>
  </si>
  <si>
    <t>BOUGEROL</t>
  </si>
  <si>
    <t>06301196</t>
  </si>
  <si>
    <t>GADEAU</t>
  </si>
  <si>
    <t>06301290</t>
  </si>
  <si>
    <t>06301722</t>
  </si>
  <si>
    <t>06301723</t>
  </si>
  <si>
    <t>06302039</t>
  </si>
  <si>
    <t>RAGO</t>
  </si>
  <si>
    <t>Elena</t>
  </si>
  <si>
    <t>06302040</t>
  </si>
  <si>
    <t>Gaelle</t>
  </si>
  <si>
    <t>06302041</t>
  </si>
  <si>
    <t>TISSIER-BARRI</t>
  </si>
  <si>
    <t>06302188</t>
  </si>
  <si>
    <t>06302271</t>
  </si>
  <si>
    <t>MONTAVY</t>
  </si>
  <si>
    <t>Thiphanie</t>
  </si>
  <si>
    <t>06302756</t>
  </si>
  <si>
    <t>TREMAULT</t>
  </si>
  <si>
    <t>06302757</t>
  </si>
  <si>
    <t>MONTOURCY</t>
  </si>
  <si>
    <t>06302991</t>
  </si>
  <si>
    <t>PIRES-MARTINS</t>
  </si>
  <si>
    <t>06302992</t>
  </si>
  <si>
    <t>06303533</t>
  </si>
  <si>
    <t>BABEL</t>
  </si>
  <si>
    <t>06303536</t>
  </si>
  <si>
    <t>VERDEGEN</t>
  </si>
  <si>
    <t>06303774</t>
  </si>
  <si>
    <t>06303862</t>
  </si>
  <si>
    <t>GENIN</t>
  </si>
  <si>
    <t>Gaylord</t>
  </si>
  <si>
    <t>06304306</t>
  </si>
  <si>
    <t>06304584</t>
  </si>
  <si>
    <t>06304585</t>
  </si>
  <si>
    <t>GRAMOND</t>
  </si>
  <si>
    <t>06398094</t>
  </si>
  <si>
    <t>GAUDENCE-DELAITRE</t>
  </si>
  <si>
    <t>Elliot</t>
  </si>
  <si>
    <t>06398095</t>
  </si>
  <si>
    <t>06398479</t>
  </si>
  <si>
    <t>THION</t>
  </si>
  <si>
    <t>00308882</t>
  </si>
  <si>
    <t>BENAMA</t>
  </si>
  <si>
    <t>Said</t>
  </si>
  <si>
    <t>RIOM PETANQUE</t>
  </si>
  <si>
    <t>00315584</t>
  </si>
  <si>
    <t>00324941</t>
  </si>
  <si>
    <t>02503453</t>
  </si>
  <si>
    <t>FRACHEBOIS</t>
  </si>
  <si>
    <t>02910712</t>
  </si>
  <si>
    <t>LEROUX</t>
  </si>
  <si>
    <t>06300450</t>
  </si>
  <si>
    <t>06300470</t>
  </si>
  <si>
    <t>FELLAY</t>
  </si>
  <si>
    <t>06301655</t>
  </si>
  <si>
    <t>06302208</t>
  </si>
  <si>
    <t>06302706</t>
  </si>
  <si>
    <t>06302990</t>
  </si>
  <si>
    <t>CHARVET</t>
  </si>
  <si>
    <t>06303518</t>
  </si>
  <si>
    <t>FIACRE</t>
  </si>
  <si>
    <t>06305709</t>
  </si>
  <si>
    <t>06308478</t>
  </si>
  <si>
    <t>CAMPILLO</t>
  </si>
  <si>
    <t>06310619</t>
  </si>
  <si>
    <t>06310656</t>
  </si>
  <si>
    <t>BOUDIEU</t>
  </si>
  <si>
    <t>06310666</t>
  </si>
  <si>
    <t>06310680</t>
  </si>
  <si>
    <t>06310697</t>
  </si>
  <si>
    <t>DEVILLERS</t>
  </si>
  <si>
    <t>06310903</t>
  </si>
  <si>
    <t>MINOUFLET</t>
  </si>
  <si>
    <t>06311059</t>
  </si>
  <si>
    <t>TOURNUT</t>
  </si>
  <si>
    <t>06311644</t>
  </si>
  <si>
    <t>06312354</t>
  </si>
  <si>
    <t>06312556</t>
  </si>
  <si>
    <t>06312651</t>
  </si>
  <si>
    <t>06312964</t>
  </si>
  <si>
    <t>EMELIN</t>
  </si>
  <si>
    <t>06312988</t>
  </si>
  <si>
    <t>06315515</t>
  </si>
  <si>
    <t>FUGIER</t>
  </si>
  <si>
    <t>06319430</t>
  </si>
  <si>
    <t>METENIER</t>
  </si>
  <si>
    <t>06381792</t>
  </si>
  <si>
    <t>06382227</t>
  </si>
  <si>
    <t>RUTILY</t>
  </si>
  <si>
    <t>06384231</t>
  </si>
  <si>
    <t>LUQUE</t>
  </si>
  <si>
    <t>06386045</t>
  </si>
  <si>
    <t>CHASSIN</t>
  </si>
  <si>
    <t>06388173</t>
  </si>
  <si>
    <t>BOUSSAT</t>
  </si>
  <si>
    <t>06388407</t>
  </si>
  <si>
    <t>MADUBOT</t>
  </si>
  <si>
    <t>06389409</t>
  </si>
  <si>
    <t>06390306</t>
  </si>
  <si>
    <t>LUBIENICKI</t>
  </si>
  <si>
    <t>06391801</t>
  </si>
  <si>
    <t>GARDY</t>
  </si>
  <si>
    <t>06393819</t>
  </si>
  <si>
    <t>COIGNY</t>
  </si>
  <si>
    <t>06393821</t>
  </si>
  <si>
    <t>06393898</t>
  </si>
  <si>
    <t>06393899</t>
  </si>
  <si>
    <t>06394512</t>
  </si>
  <si>
    <t>LECLERC</t>
  </si>
  <si>
    <t>06394666</t>
  </si>
  <si>
    <t>DAJOUX</t>
  </si>
  <si>
    <t>06394919</t>
  </si>
  <si>
    <t>RUSSO</t>
  </si>
  <si>
    <t>06396115</t>
  </si>
  <si>
    <t>06396446</t>
  </si>
  <si>
    <t>BIDET</t>
  </si>
  <si>
    <t>06396927</t>
  </si>
  <si>
    <t>06397185</t>
  </si>
  <si>
    <t>MONTBOBIER</t>
  </si>
  <si>
    <t>06397991</t>
  </si>
  <si>
    <t>06398029</t>
  </si>
  <si>
    <t>06303538</t>
  </si>
  <si>
    <t>BLAZEIX</t>
  </si>
  <si>
    <t>06350701</t>
  </si>
  <si>
    <t>06399868</t>
  </si>
  <si>
    <t>FONBONNE</t>
  </si>
  <si>
    <t>00327488</t>
  </si>
  <si>
    <t>06300942</t>
  </si>
  <si>
    <t>06301174</t>
  </si>
  <si>
    <t>LEMOINE</t>
  </si>
  <si>
    <t>06301774</t>
  </si>
  <si>
    <t>VERGNE</t>
  </si>
  <si>
    <t>06302279</t>
  </si>
  <si>
    <t>06302284</t>
  </si>
  <si>
    <t>06302285</t>
  </si>
  <si>
    <t>BARSSE</t>
  </si>
  <si>
    <t>06302537</t>
  </si>
  <si>
    <t>06302538</t>
  </si>
  <si>
    <t>BLUCHEAU</t>
  </si>
  <si>
    <t>06302539</t>
  </si>
  <si>
    <t>Leonie</t>
  </si>
  <si>
    <t>06302626</t>
  </si>
  <si>
    <t>CHABAT</t>
  </si>
  <si>
    <t>06302838</t>
  </si>
  <si>
    <t>06302839</t>
  </si>
  <si>
    <t>06303114</t>
  </si>
  <si>
    <t>BOUCHEIX</t>
  </si>
  <si>
    <t>06303500</t>
  </si>
  <si>
    <t>06303501</t>
  </si>
  <si>
    <t>06303502</t>
  </si>
  <si>
    <t>MAKA</t>
  </si>
  <si>
    <t>06303820</t>
  </si>
  <si>
    <t>Dozam</t>
  </si>
  <si>
    <t>06304517</t>
  </si>
  <si>
    <t>FEVRIER</t>
  </si>
  <si>
    <t>06398070</t>
  </si>
  <si>
    <t>MICHELS</t>
  </si>
  <si>
    <t>06398406</t>
  </si>
  <si>
    <t>06398557</t>
  </si>
  <si>
    <t>Adaim</t>
  </si>
  <si>
    <t>06311204</t>
  </si>
  <si>
    <t>GOUTEYRON</t>
  </si>
  <si>
    <t>PETANQUE LES CHARMES</t>
  </si>
  <si>
    <t>06311240</t>
  </si>
  <si>
    <t>06311246</t>
  </si>
  <si>
    <t>CHASSAGNE</t>
  </si>
  <si>
    <t>06311255</t>
  </si>
  <si>
    <t>CRESPO</t>
  </si>
  <si>
    <t>06312181</t>
  </si>
  <si>
    <t>BARBAZANGES</t>
  </si>
  <si>
    <t>06321636</t>
  </si>
  <si>
    <t>FOURIS</t>
  </si>
  <si>
    <t>06387655</t>
  </si>
  <si>
    <t>06389520</t>
  </si>
  <si>
    <t>LABBE</t>
  </si>
  <si>
    <t>06390585</t>
  </si>
  <si>
    <t>MOREAU</t>
  </si>
  <si>
    <t>06391946</t>
  </si>
  <si>
    <t>06394708</t>
  </si>
  <si>
    <t>06394793</t>
  </si>
  <si>
    <t>06395950</t>
  </si>
  <si>
    <t>SAUVAGNAT</t>
  </si>
  <si>
    <t>06396437</t>
  </si>
  <si>
    <t>06396479</t>
  </si>
  <si>
    <t>DATARIO</t>
  </si>
  <si>
    <t>06396795</t>
  </si>
  <si>
    <t>06396796</t>
  </si>
  <si>
    <t>06396798</t>
  </si>
  <si>
    <t>06396799</t>
  </si>
  <si>
    <t>06396800</t>
  </si>
  <si>
    <t>RAPPE</t>
  </si>
  <si>
    <t>06397372</t>
  </si>
  <si>
    <t>BRULEY</t>
  </si>
  <si>
    <t>06397586</t>
  </si>
  <si>
    <t>06399042</t>
  </si>
  <si>
    <t>RACAT</t>
  </si>
  <si>
    <t>06300383</t>
  </si>
  <si>
    <t>RIOTON</t>
  </si>
  <si>
    <t>Samya</t>
  </si>
  <si>
    <t>06301007</t>
  </si>
  <si>
    <t>ESPARCIEUX</t>
  </si>
  <si>
    <t>06301185</t>
  </si>
  <si>
    <t>POTPOVITNY</t>
  </si>
  <si>
    <t>06301187</t>
  </si>
  <si>
    <t>06301621</t>
  </si>
  <si>
    <t>SORIANO</t>
  </si>
  <si>
    <t>06302211</t>
  </si>
  <si>
    <t>THOMINET</t>
  </si>
  <si>
    <t>06302212</t>
  </si>
  <si>
    <t>06302927</t>
  </si>
  <si>
    <t>PIRES</t>
  </si>
  <si>
    <t>06302928</t>
  </si>
  <si>
    <t>06302930</t>
  </si>
  <si>
    <t>ALI</t>
  </si>
  <si>
    <t>El-Farouk</t>
  </si>
  <si>
    <t>06303230</t>
  </si>
  <si>
    <t>TEULET</t>
  </si>
  <si>
    <t>06303231</t>
  </si>
  <si>
    <t>06303257</t>
  </si>
  <si>
    <t>LARTIGAUD</t>
  </si>
  <si>
    <t>06303585</t>
  </si>
  <si>
    <t>LIOGIER</t>
  </si>
  <si>
    <t>06303814</t>
  </si>
  <si>
    <t>06303860</t>
  </si>
  <si>
    <t>06303861</t>
  </si>
  <si>
    <t>06398253</t>
  </si>
  <si>
    <t>MARCELLOT</t>
  </si>
  <si>
    <t>06398254</t>
  </si>
  <si>
    <t>06398255</t>
  </si>
  <si>
    <t>06398256</t>
  </si>
  <si>
    <t>ZIMMERHACKL</t>
  </si>
  <si>
    <t>04614907</t>
  </si>
  <si>
    <t>POMPIER</t>
  </si>
  <si>
    <t>PET DE LOUBEYRAT</t>
  </si>
  <si>
    <t>06303067</t>
  </si>
  <si>
    <t>06304837</t>
  </si>
  <si>
    <t>BARSE</t>
  </si>
  <si>
    <t>06304888</t>
  </si>
  <si>
    <t>PAGESSE</t>
  </si>
  <si>
    <t>06310232</t>
  </si>
  <si>
    <t>OLEKSIAK</t>
  </si>
  <si>
    <t>Jean Louis</t>
  </si>
  <si>
    <t>06322321</t>
  </si>
  <si>
    <t>ROBASTON</t>
  </si>
  <si>
    <t>Jean Claude</t>
  </si>
  <si>
    <t>06388123</t>
  </si>
  <si>
    <t>GUILLEMOT</t>
  </si>
  <si>
    <t>06394211</t>
  </si>
  <si>
    <t>BATTEUX</t>
  </si>
  <si>
    <t>06394621</t>
  </si>
  <si>
    <t>06395424</t>
  </si>
  <si>
    <t>MALVEAU</t>
  </si>
  <si>
    <t>06395480</t>
  </si>
  <si>
    <t>PEREIRA VILAR</t>
  </si>
  <si>
    <t>06395903</t>
  </si>
  <si>
    <t>Jean Michel</t>
  </si>
  <si>
    <t>06398061</t>
  </si>
  <si>
    <t>JOSSERAND</t>
  </si>
  <si>
    <t>06399354</t>
  </si>
  <si>
    <t>MADEC</t>
  </si>
  <si>
    <t>06302595</t>
  </si>
  <si>
    <t>PACE</t>
  </si>
  <si>
    <t>ANDREE</t>
  </si>
  <si>
    <t>06302921</t>
  </si>
  <si>
    <t>VIRGINIE</t>
  </si>
  <si>
    <t>06303236</t>
  </si>
  <si>
    <t>BACH</t>
  </si>
  <si>
    <t>AURELIE</t>
  </si>
  <si>
    <t>06304028</t>
  </si>
  <si>
    <t>RENAUD</t>
  </si>
  <si>
    <t>Mandy</t>
  </si>
  <si>
    <t>06304029</t>
  </si>
  <si>
    <t>06304030</t>
  </si>
  <si>
    <t>BACCONNET</t>
  </si>
  <si>
    <t>06382983</t>
  </si>
  <si>
    <t>FRANCISCO</t>
  </si>
  <si>
    <t>PET DE MALAUZAT</t>
  </si>
  <si>
    <t>06383696</t>
  </si>
  <si>
    <t>JOLIVOT</t>
  </si>
  <si>
    <t>06385103</t>
  </si>
  <si>
    <t>PIGNOL</t>
  </si>
  <si>
    <t>06399000</t>
  </si>
  <si>
    <t>ADMIRAT</t>
  </si>
  <si>
    <t>06399582</t>
  </si>
  <si>
    <t>MAGRO</t>
  </si>
  <si>
    <t>06399583</t>
  </si>
  <si>
    <t>06399584</t>
  </si>
  <si>
    <t>LACOURBAS</t>
  </si>
  <si>
    <t>06300705</t>
  </si>
  <si>
    <t>DUREL</t>
  </si>
  <si>
    <t>06301048</t>
  </si>
  <si>
    <t>LEITE-DA-SILVA</t>
  </si>
  <si>
    <t>06301844</t>
  </si>
  <si>
    <t>06301845</t>
  </si>
  <si>
    <t>LIEUTERET</t>
  </si>
  <si>
    <t>06302741</t>
  </si>
  <si>
    <t>06302984</t>
  </si>
  <si>
    <t>PRADAT</t>
  </si>
  <si>
    <t>06398219</t>
  </si>
  <si>
    <t>Ellie</t>
  </si>
  <si>
    <t>06398402</t>
  </si>
  <si>
    <t>06398403</t>
  </si>
  <si>
    <t>06321799</t>
  </si>
  <si>
    <t>LA CASTELJOYEUSE</t>
  </si>
  <si>
    <t>06390411</t>
  </si>
  <si>
    <t>CAMBON</t>
  </si>
  <si>
    <t>06391494</t>
  </si>
  <si>
    <t>MONTENDREAUD</t>
  </si>
  <si>
    <t>06393210</t>
  </si>
  <si>
    <t>CAUVIN</t>
  </si>
  <si>
    <t>06397947</t>
  </si>
  <si>
    <t>06398838</t>
  </si>
  <si>
    <t>LAVADOUX</t>
  </si>
  <si>
    <t>06399464</t>
  </si>
  <si>
    <t>CHARVILLAT</t>
  </si>
  <si>
    <t>06399628</t>
  </si>
  <si>
    <t>CHAVANNE</t>
  </si>
  <si>
    <t>06300238</t>
  </si>
  <si>
    <t>06300240</t>
  </si>
  <si>
    <t>TESTA</t>
  </si>
  <si>
    <t>Franco</t>
  </si>
  <si>
    <t>06302832</t>
  </si>
  <si>
    <t>BASSOT</t>
  </si>
  <si>
    <t>06304416</t>
  </si>
  <si>
    <t>MABRU</t>
  </si>
  <si>
    <t>06398570</t>
  </si>
  <si>
    <t>PY</t>
  </si>
  <si>
    <t>00323053</t>
  </si>
  <si>
    <t>LE CARREAU DU FORT</t>
  </si>
  <si>
    <t>00323209</t>
  </si>
  <si>
    <t>01501947</t>
  </si>
  <si>
    <t>06312621</t>
  </si>
  <si>
    <t>06312622</t>
  </si>
  <si>
    <t>EUGENE</t>
  </si>
  <si>
    <t>06312649</t>
  </si>
  <si>
    <t>06322274</t>
  </si>
  <si>
    <t>06383976</t>
  </si>
  <si>
    <t>DELAROCHE</t>
  </si>
  <si>
    <t>06384388</t>
  </si>
  <si>
    <t>MOUALEK</t>
  </si>
  <si>
    <t>06385593</t>
  </si>
  <si>
    <t>ESCAMEZ</t>
  </si>
  <si>
    <t>Rodolphe</t>
  </si>
  <si>
    <t>06388828</t>
  </si>
  <si>
    <t>ROLHION</t>
  </si>
  <si>
    <t>06390114</t>
  </si>
  <si>
    <t>06394111</t>
  </si>
  <si>
    <t>ENREILLE</t>
  </si>
  <si>
    <t>06395467</t>
  </si>
  <si>
    <t>CHABRIDON</t>
  </si>
  <si>
    <t>06395714</t>
  </si>
  <si>
    <t>VEZINET</t>
  </si>
  <si>
    <t>Marion</t>
  </si>
  <si>
    <t>06395986</t>
  </si>
  <si>
    <t>PARISSIER</t>
  </si>
  <si>
    <t>06396081</t>
  </si>
  <si>
    <t>06396083</t>
  </si>
  <si>
    <t>MINET</t>
  </si>
  <si>
    <t>06396085</t>
  </si>
  <si>
    <t>06396717</t>
  </si>
  <si>
    <t>DZIEGIEL</t>
  </si>
  <si>
    <t>06396752</t>
  </si>
  <si>
    <t>06396954</t>
  </si>
  <si>
    <t>MAGNANT</t>
  </si>
  <si>
    <t>06397915</t>
  </si>
  <si>
    <t>GENEST</t>
  </si>
  <si>
    <t>06398960</t>
  </si>
  <si>
    <t>Edwige</t>
  </si>
  <si>
    <t>06301275</t>
  </si>
  <si>
    <t>TROTTIER</t>
  </si>
  <si>
    <t>06301473</t>
  </si>
  <si>
    <t>DARRAS</t>
  </si>
  <si>
    <t>06301639</t>
  </si>
  <si>
    <t>06301640</t>
  </si>
  <si>
    <t>06303826</t>
  </si>
  <si>
    <t>NIVET</t>
  </si>
  <si>
    <t>06304583</t>
  </si>
  <si>
    <t>DENIS</t>
  </si>
  <si>
    <t>06398410</t>
  </si>
  <si>
    <t>06398411</t>
  </si>
  <si>
    <t>Titocan</t>
  </si>
  <si>
    <t>06398413</t>
  </si>
  <si>
    <t>PIOT</t>
  </si>
  <si>
    <t>06300331</t>
  </si>
  <si>
    <t>PETANQUE DE CHATEL-GUYON</t>
  </si>
  <si>
    <t>06302193</t>
  </si>
  <si>
    <t>DACOSTA</t>
  </si>
  <si>
    <t>Franscico</t>
  </si>
  <si>
    <t>06310635</t>
  </si>
  <si>
    <t>FORGEREAU</t>
  </si>
  <si>
    <t>06310637</t>
  </si>
  <si>
    <t>06310672</t>
  </si>
  <si>
    <t>06311017</t>
  </si>
  <si>
    <t>06311058</t>
  </si>
  <si>
    <t>06311410</t>
  </si>
  <si>
    <t>06311831</t>
  </si>
  <si>
    <t>BRUNIER</t>
  </si>
  <si>
    <t>06313827</t>
  </si>
  <si>
    <t>06317596</t>
  </si>
  <si>
    <t>06317672</t>
  </si>
  <si>
    <t>06321781</t>
  </si>
  <si>
    <t>BILLA</t>
  </si>
  <si>
    <t>06382243</t>
  </si>
  <si>
    <t>JOUBERTON</t>
  </si>
  <si>
    <t>06383869</t>
  </si>
  <si>
    <t>LEONCE</t>
  </si>
  <si>
    <t>06386371</t>
  </si>
  <si>
    <t>06387842</t>
  </si>
  <si>
    <t>06387975</t>
  </si>
  <si>
    <t>06389075</t>
  </si>
  <si>
    <t>06389964</t>
  </si>
  <si>
    <t>VACHERON</t>
  </si>
  <si>
    <t>06390310</t>
  </si>
  <si>
    <t>06390588</t>
  </si>
  <si>
    <t>06390947</t>
  </si>
  <si>
    <t>ERAUD-BESSE</t>
  </si>
  <si>
    <t>06393312</t>
  </si>
  <si>
    <t>06393947</t>
  </si>
  <si>
    <t>06394650</t>
  </si>
  <si>
    <t>CALDEIRA</t>
  </si>
  <si>
    <t>06394652</t>
  </si>
  <si>
    <t>MARTINS-DIAS</t>
  </si>
  <si>
    <t>Ramiro</t>
  </si>
  <si>
    <t>06394745</t>
  </si>
  <si>
    <t>06395062</t>
  </si>
  <si>
    <t>06396462</t>
  </si>
  <si>
    <t>THIEULEUX</t>
  </si>
  <si>
    <t>06396680</t>
  </si>
  <si>
    <t>06396681</t>
  </si>
  <si>
    <t>SIGNORET</t>
  </si>
  <si>
    <t>06396767</t>
  </si>
  <si>
    <t>BOGAERT</t>
  </si>
  <si>
    <t>06397594</t>
  </si>
  <si>
    <t>OLEON</t>
  </si>
  <si>
    <t>06397608</t>
  </si>
  <si>
    <t>PAULUS</t>
  </si>
  <si>
    <t>06397648</t>
  </si>
  <si>
    <t>BIANCO</t>
  </si>
  <si>
    <t>06397656</t>
  </si>
  <si>
    <t>LANORE</t>
  </si>
  <si>
    <t>06398279</t>
  </si>
  <si>
    <t>06398922</t>
  </si>
  <si>
    <t>LE-GOUX</t>
  </si>
  <si>
    <t>06399384</t>
  </si>
  <si>
    <t>Linda</t>
  </si>
  <si>
    <t>06399390</t>
  </si>
  <si>
    <t>09100373</t>
  </si>
  <si>
    <t>REYNAUD</t>
  </si>
  <si>
    <t>06343469</t>
  </si>
  <si>
    <t>PEYRON</t>
  </si>
  <si>
    <t>06354724</t>
  </si>
  <si>
    <t>06399866</t>
  </si>
  <si>
    <t>06399867</t>
  </si>
  <si>
    <t>VIEIRA-DA-MOTA</t>
  </si>
  <si>
    <t>06399930</t>
  </si>
  <si>
    <t>06300003</t>
  </si>
  <si>
    <t>Candido</t>
  </si>
  <si>
    <t>06300117</t>
  </si>
  <si>
    <t>BIDON</t>
  </si>
  <si>
    <t>06300139</t>
  </si>
  <si>
    <t>Irene</t>
  </si>
  <si>
    <t>06300143</t>
  </si>
  <si>
    <t>MAZAT</t>
  </si>
  <si>
    <t>06300144</t>
  </si>
  <si>
    <t>06300147</t>
  </si>
  <si>
    <t>MOULON</t>
  </si>
  <si>
    <t>06300420</t>
  </si>
  <si>
    <t>06300457</t>
  </si>
  <si>
    <t>06300975</t>
  </si>
  <si>
    <t>DEMARCHI</t>
  </si>
  <si>
    <t>06301103</t>
  </si>
  <si>
    <t>06301162</t>
  </si>
  <si>
    <t>06301258</t>
  </si>
  <si>
    <t>PENET</t>
  </si>
  <si>
    <t>Angélique</t>
  </si>
  <si>
    <t>06301259</t>
  </si>
  <si>
    <t>06301485</t>
  </si>
  <si>
    <t>06301732</t>
  </si>
  <si>
    <t>06301735</t>
  </si>
  <si>
    <t>DECLERQ</t>
  </si>
  <si>
    <t>06301911</t>
  </si>
  <si>
    <t>06301930</t>
  </si>
  <si>
    <t>CARDENAS</t>
  </si>
  <si>
    <t>06301931</t>
  </si>
  <si>
    <t>VILLEBONNET</t>
  </si>
  <si>
    <t>Medhi</t>
  </si>
  <si>
    <t>06301932</t>
  </si>
  <si>
    <t>BEAUCHENE</t>
  </si>
  <si>
    <t>Kenzi</t>
  </si>
  <si>
    <t>06301973</t>
  </si>
  <si>
    <t>HERTER</t>
  </si>
  <si>
    <t>Cylasse</t>
  </si>
  <si>
    <t>06302033</t>
  </si>
  <si>
    <t>Timéo</t>
  </si>
  <si>
    <t>06302564</t>
  </si>
  <si>
    <t>06302566</t>
  </si>
  <si>
    <t>06302717</t>
  </si>
  <si>
    <t>06302718</t>
  </si>
  <si>
    <t>06302815</t>
  </si>
  <si>
    <t>BERARD</t>
  </si>
  <si>
    <t>00329123</t>
  </si>
  <si>
    <t>GABERT</t>
  </si>
  <si>
    <t>Barbara</t>
  </si>
  <si>
    <t>06303018</t>
  </si>
  <si>
    <t>DAS-NEVES</t>
  </si>
  <si>
    <t>Jose-Alberto</t>
  </si>
  <si>
    <t>06303021</t>
  </si>
  <si>
    <t>06303023</t>
  </si>
  <si>
    <t>DEBRION</t>
  </si>
  <si>
    <t>06303073</t>
  </si>
  <si>
    <t>DEZORME</t>
  </si>
  <si>
    <t>06303074</t>
  </si>
  <si>
    <t>FRAPPIER</t>
  </si>
  <si>
    <t>06303347</t>
  </si>
  <si>
    <t>PRADE</t>
  </si>
  <si>
    <t>06303378</t>
  </si>
  <si>
    <t>06303390</t>
  </si>
  <si>
    <t>06303784</t>
  </si>
  <si>
    <t>06303793</t>
  </si>
  <si>
    <t>LEFAURE</t>
  </si>
  <si>
    <t>06303888</t>
  </si>
  <si>
    <t>BUISSON</t>
  </si>
  <si>
    <t>06303889</t>
  </si>
  <si>
    <t>06303910</t>
  </si>
  <si>
    <t>06303972</t>
  </si>
  <si>
    <t>06304160</t>
  </si>
  <si>
    <t>BAUSSART</t>
  </si>
  <si>
    <t>06304204</t>
  </si>
  <si>
    <t>DUGAIT</t>
  </si>
  <si>
    <t>Kassandra</t>
  </si>
  <si>
    <t>06304271</t>
  </si>
  <si>
    <t>Teliane</t>
  </si>
  <si>
    <t>06304356</t>
  </si>
  <si>
    <t>GOMOLLON</t>
  </si>
  <si>
    <t>06304377</t>
  </si>
  <si>
    <t>PICHON</t>
  </si>
  <si>
    <t>06304380</t>
  </si>
  <si>
    <t>06304471</t>
  </si>
  <si>
    <t>06304472</t>
  </si>
  <si>
    <t>06398257</t>
  </si>
  <si>
    <t>VIGUIE</t>
  </si>
  <si>
    <t>06398259</t>
  </si>
  <si>
    <t>PIREYRE</t>
  </si>
  <si>
    <t>06398262</t>
  </si>
  <si>
    <t>06398458</t>
  </si>
  <si>
    <t>CHARY</t>
  </si>
  <si>
    <t>06398511</t>
  </si>
  <si>
    <t>VALIN</t>
  </si>
  <si>
    <t>00322111</t>
  </si>
  <si>
    <t>URBAIN-TROUVE</t>
  </si>
  <si>
    <t>LE COCHONNET MITRODAIRE</t>
  </si>
  <si>
    <t>00322264</t>
  </si>
  <si>
    <t>06308470</t>
  </si>
  <si>
    <t>06310703</t>
  </si>
  <si>
    <t>06311359</t>
  </si>
  <si>
    <t>06312163</t>
  </si>
  <si>
    <t>06312672</t>
  </si>
  <si>
    <t>LALYSSE</t>
  </si>
  <si>
    <t>06321693</t>
  </si>
  <si>
    <t>CORREIA</t>
  </si>
  <si>
    <t>06383567</t>
  </si>
  <si>
    <t>LAPLACE</t>
  </si>
  <si>
    <t>06385745</t>
  </si>
  <si>
    <t>GOSGNACH</t>
  </si>
  <si>
    <t>06386100</t>
  </si>
  <si>
    <t>JAVION</t>
  </si>
  <si>
    <t>06389436</t>
  </si>
  <si>
    <t>06389833</t>
  </si>
  <si>
    <t>06392333</t>
  </si>
  <si>
    <t>06392667</t>
  </si>
  <si>
    <t>Custodio</t>
  </si>
  <si>
    <t>06393118</t>
  </si>
  <si>
    <t>06393329</t>
  </si>
  <si>
    <t>06393463</t>
  </si>
  <si>
    <t>06393723</t>
  </si>
  <si>
    <t>TONELLA</t>
  </si>
  <si>
    <t>06394333</t>
  </si>
  <si>
    <t>06394456</t>
  </si>
  <si>
    <t>06394616</t>
  </si>
  <si>
    <t>Grégorie</t>
  </si>
  <si>
    <t>06395007</t>
  </si>
  <si>
    <t>06395012</t>
  </si>
  <si>
    <t>DE-ALMEIDA-GOMES</t>
  </si>
  <si>
    <t>06395831</t>
  </si>
  <si>
    <t>LAFAGE</t>
  </si>
  <si>
    <t>06396470</t>
  </si>
  <si>
    <t>DUDEBOUT</t>
  </si>
  <si>
    <t>06397133</t>
  </si>
  <si>
    <t>HENRIQUE</t>
  </si>
  <si>
    <t>06397533</t>
  </si>
  <si>
    <t>06398247</t>
  </si>
  <si>
    <t>06398964</t>
  </si>
  <si>
    <t>SAPAGE</t>
  </si>
  <si>
    <t>06399961</t>
  </si>
  <si>
    <t>André-Michel</t>
  </si>
  <si>
    <t>06300303</t>
  </si>
  <si>
    <t>REGNIER</t>
  </si>
  <si>
    <t>06300304</t>
  </si>
  <si>
    <t>06300943</t>
  </si>
  <si>
    <t>DAVERSA</t>
  </si>
  <si>
    <t>06301204</t>
  </si>
  <si>
    <t>AGUAY</t>
  </si>
  <si>
    <t>06301205</t>
  </si>
  <si>
    <t>ARRESTIER</t>
  </si>
  <si>
    <t>06301820</t>
  </si>
  <si>
    <t>06301924</t>
  </si>
  <si>
    <t>06302173</t>
  </si>
  <si>
    <t>CONCHON</t>
  </si>
  <si>
    <t>06303729</t>
  </si>
  <si>
    <t>GIROT</t>
  </si>
  <si>
    <t>Lydia</t>
  </si>
  <si>
    <t>06303730</t>
  </si>
  <si>
    <t>LE-QUELLEC</t>
  </si>
  <si>
    <t>06303731</t>
  </si>
  <si>
    <t>BOILE</t>
  </si>
  <si>
    <t>06303824</t>
  </si>
  <si>
    <t>Bradley</t>
  </si>
  <si>
    <t>06304081</t>
  </si>
  <si>
    <t>06304082</t>
  </si>
  <si>
    <t>PLAZENET</t>
  </si>
  <si>
    <t>06304216</t>
  </si>
  <si>
    <t>06304330</t>
  </si>
  <si>
    <t>GARMY</t>
  </si>
  <si>
    <t>06398175</t>
  </si>
  <si>
    <t>JACHIET</t>
  </si>
  <si>
    <t>06398179</t>
  </si>
  <si>
    <t>Lino</t>
  </si>
  <si>
    <t>06398181</t>
  </si>
  <si>
    <t>RAUCHE</t>
  </si>
  <si>
    <t>Pillippe</t>
  </si>
  <si>
    <t>06398268</t>
  </si>
  <si>
    <t>00321719</t>
  </si>
  <si>
    <t>FENOYER</t>
  </si>
  <si>
    <t>LE PALET ANCIZOIS</t>
  </si>
  <si>
    <t>00322164</t>
  </si>
  <si>
    <t>CHAMOUX</t>
  </si>
  <si>
    <t>03161065</t>
  </si>
  <si>
    <t>AMIEL</t>
  </si>
  <si>
    <t>06382455</t>
  </si>
  <si>
    <t>06383621</t>
  </si>
  <si>
    <t>06383804</t>
  </si>
  <si>
    <t>DELPEAU</t>
  </si>
  <si>
    <t>06388869</t>
  </si>
  <si>
    <t>06389294</t>
  </si>
  <si>
    <t>CASSIERE</t>
  </si>
  <si>
    <t>06392513</t>
  </si>
  <si>
    <t>STENEGRE</t>
  </si>
  <si>
    <t>06392692</t>
  </si>
  <si>
    <t>06393440</t>
  </si>
  <si>
    <t>DA-CUNHA-GONGALVES</t>
  </si>
  <si>
    <t>06395409</t>
  </si>
  <si>
    <t>06395562</t>
  </si>
  <si>
    <t>06395565</t>
  </si>
  <si>
    <t>SAVOLDELLI</t>
  </si>
  <si>
    <t>06395568</t>
  </si>
  <si>
    <t>06395641</t>
  </si>
  <si>
    <t>Wesley</t>
  </si>
  <si>
    <t>06397142</t>
  </si>
  <si>
    <t>CLAVAUD</t>
  </si>
  <si>
    <t>06397188</t>
  </si>
  <si>
    <t>06397755</t>
  </si>
  <si>
    <t>DESFARGES</t>
  </si>
  <si>
    <t>06397815</t>
  </si>
  <si>
    <t>06398337</t>
  </si>
  <si>
    <t>CLOIX</t>
  </si>
  <si>
    <t>06398695</t>
  </si>
  <si>
    <t>06399173</t>
  </si>
  <si>
    <t>06399383</t>
  </si>
  <si>
    <t>LABRO</t>
  </si>
  <si>
    <t>06300151</t>
  </si>
  <si>
    <t>06300602</t>
  </si>
  <si>
    <t>Joshua</t>
  </si>
  <si>
    <t>06300996</t>
  </si>
  <si>
    <t>06301161</t>
  </si>
  <si>
    <t>Emy</t>
  </si>
  <si>
    <t>06301620</t>
  </si>
  <si>
    <t>DA-ROCHA-GONCALVES</t>
  </si>
  <si>
    <t>06301699</t>
  </si>
  <si>
    <t>06301701</t>
  </si>
  <si>
    <t>DA-COSTA-VERDIER</t>
  </si>
  <si>
    <t>06301873</t>
  </si>
  <si>
    <t>06301874</t>
  </si>
  <si>
    <t>REGNAT</t>
  </si>
  <si>
    <t>06301877</t>
  </si>
  <si>
    <t>Izia</t>
  </si>
  <si>
    <t>06302789</t>
  </si>
  <si>
    <t>DA-CUNHA-GONCALVES</t>
  </si>
  <si>
    <t>06302968</t>
  </si>
  <si>
    <t>JARRY</t>
  </si>
  <si>
    <t>06398072</t>
  </si>
  <si>
    <t>BIGUET</t>
  </si>
  <si>
    <t>06398077</t>
  </si>
  <si>
    <t>LAVAUD</t>
  </si>
  <si>
    <t>00310981</t>
  </si>
  <si>
    <t>BIRAND PETANQUE</t>
  </si>
  <si>
    <t>06315491</t>
  </si>
  <si>
    <t>VIALON</t>
  </si>
  <si>
    <t>06395380</t>
  </si>
  <si>
    <t>06395990</t>
  </si>
  <si>
    <t>CHADUC</t>
  </si>
  <si>
    <t>06397545</t>
  </si>
  <si>
    <t>06397859</t>
  </si>
  <si>
    <t>06398637</t>
  </si>
  <si>
    <t>06398690</t>
  </si>
  <si>
    <t>DUPOUX</t>
  </si>
  <si>
    <t>00326933</t>
  </si>
  <si>
    <t>SINTUREL</t>
  </si>
  <si>
    <t>06300122</t>
  </si>
  <si>
    <t>06300123</t>
  </si>
  <si>
    <t>06300124</t>
  </si>
  <si>
    <t>RONCHAUD</t>
  </si>
  <si>
    <t>06300128</t>
  </si>
  <si>
    <t>06300135</t>
  </si>
  <si>
    <t>PAYRARD</t>
  </si>
  <si>
    <t>06300265</t>
  </si>
  <si>
    <t>FALVARD</t>
  </si>
  <si>
    <t>06300714</t>
  </si>
  <si>
    <t>PIERLOZ</t>
  </si>
  <si>
    <t>06300759</t>
  </si>
  <si>
    <t>GRANIER</t>
  </si>
  <si>
    <t>06301047</t>
  </si>
  <si>
    <t>MECHIN</t>
  </si>
  <si>
    <t>06301249</t>
  </si>
  <si>
    <t>WAWRZYNIAK</t>
  </si>
  <si>
    <t>06301647</t>
  </si>
  <si>
    <t>06302472</t>
  </si>
  <si>
    <t>06302473</t>
  </si>
  <si>
    <t>06303030</t>
  </si>
  <si>
    <t>06303031</t>
  </si>
  <si>
    <t>BOURDAROT</t>
  </si>
  <si>
    <t>06303250</t>
  </si>
  <si>
    <t>06303251</t>
  </si>
  <si>
    <t>DEMANECHE</t>
  </si>
  <si>
    <t>06303252</t>
  </si>
  <si>
    <t>06303253</t>
  </si>
  <si>
    <t>KARMANN</t>
  </si>
  <si>
    <t>06303254</t>
  </si>
  <si>
    <t>BARDEL</t>
  </si>
  <si>
    <t>06303452</t>
  </si>
  <si>
    <t>Nathael</t>
  </si>
  <si>
    <t>06304083</t>
  </si>
  <si>
    <t>06304294</t>
  </si>
  <si>
    <t>NONY</t>
  </si>
  <si>
    <t>06304295</t>
  </si>
  <si>
    <t>06304368</t>
  </si>
  <si>
    <t>06304369</t>
  </si>
  <si>
    <t>06398512</t>
  </si>
  <si>
    <t>HALBERSTADT</t>
  </si>
  <si>
    <t>Hélène</t>
  </si>
  <si>
    <t>06398513</t>
  </si>
  <si>
    <t>CUBIZOLLE</t>
  </si>
  <si>
    <t>06398514</t>
  </si>
  <si>
    <t>TAMISIER</t>
  </si>
  <si>
    <t>06398518</t>
  </si>
  <si>
    <t>BLANCO</t>
  </si>
  <si>
    <t>Alphonse</t>
  </si>
  <si>
    <t>06313053</t>
  </si>
  <si>
    <t>ZAMORA</t>
  </si>
  <si>
    <t>PET LES AMIS DES BAYONS</t>
  </si>
  <si>
    <t>06313099</t>
  </si>
  <si>
    <t>GUERRERO</t>
  </si>
  <si>
    <t>06394600</t>
  </si>
  <si>
    <t>06397107</t>
  </si>
  <si>
    <t>06399919</t>
  </si>
  <si>
    <t>COULON</t>
  </si>
  <si>
    <t>06300318</t>
  </si>
  <si>
    <t>THIERREE</t>
  </si>
  <si>
    <t>06313371</t>
  </si>
  <si>
    <t>DURANTHON</t>
  </si>
  <si>
    <t>PETANQUE LAVALLOISE</t>
  </si>
  <si>
    <t>06313394</t>
  </si>
  <si>
    <t>06313418</t>
  </si>
  <si>
    <t>LOUIS FERANDON</t>
  </si>
  <si>
    <t>Jean Jacques</t>
  </si>
  <si>
    <t>06313959</t>
  </si>
  <si>
    <t>LAREYNIE</t>
  </si>
  <si>
    <t>06313992</t>
  </si>
  <si>
    <t>GAUME</t>
  </si>
  <si>
    <t>06384670</t>
  </si>
  <si>
    <t>FONBANA</t>
  </si>
  <si>
    <t>06390564</t>
  </si>
  <si>
    <t>MOULIER</t>
  </si>
  <si>
    <t>06393362</t>
  </si>
  <si>
    <t>MOURAGNON</t>
  </si>
  <si>
    <t>06393758</t>
  </si>
  <si>
    <t>PAVIN</t>
  </si>
  <si>
    <t>06398048</t>
  </si>
  <si>
    <t>BOUDJEMA</t>
  </si>
  <si>
    <t>00326884</t>
  </si>
  <si>
    <t>DA COSTA</t>
  </si>
  <si>
    <t>06300811</t>
  </si>
  <si>
    <t>PEYNOT</t>
  </si>
  <si>
    <t>06301340</t>
  </si>
  <si>
    <t>PRUD'HOMME</t>
  </si>
  <si>
    <t>06301351</t>
  </si>
  <si>
    <t>06302316</t>
  </si>
  <si>
    <t>OBRINGER</t>
  </si>
  <si>
    <t>00304302</t>
  </si>
  <si>
    <t>UB MONTJOIE</t>
  </si>
  <si>
    <t>00314370</t>
  </si>
  <si>
    <t>DERET</t>
  </si>
  <si>
    <t>00316207</t>
  </si>
  <si>
    <t>SCHMIT</t>
  </si>
  <si>
    <t>00318664</t>
  </si>
  <si>
    <t>00319241</t>
  </si>
  <si>
    <t>MULOT</t>
  </si>
  <si>
    <t>00319902</t>
  </si>
  <si>
    <t>SEGRET</t>
  </si>
  <si>
    <t>00321301</t>
  </si>
  <si>
    <t>LACHANT</t>
  </si>
  <si>
    <t>00322251</t>
  </si>
  <si>
    <t>LALEUF</t>
  </si>
  <si>
    <t>00644422</t>
  </si>
  <si>
    <t>PANIER</t>
  </si>
  <si>
    <t>06310663</t>
  </si>
  <si>
    <t>06310664</t>
  </si>
  <si>
    <t>06313456</t>
  </si>
  <si>
    <t>ROUGERON</t>
  </si>
  <si>
    <t>06313494</t>
  </si>
  <si>
    <t>STASIK</t>
  </si>
  <si>
    <t>06313515</t>
  </si>
  <si>
    <t>MUET</t>
  </si>
  <si>
    <t>06313532</t>
  </si>
  <si>
    <t>BICHARD</t>
  </si>
  <si>
    <t>06313551</t>
  </si>
  <si>
    <t>06313941</t>
  </si>
  <si>
    <t>COLLET</t>
  </si>
  <si>
    <t>06313971</t>
  </si>
  <si>
    <t>QUENOT</t>
  </si>
  <si>
    <t>06382198</t>
  </si>
  <si>
    <t>06382637</t>
  </si>
  <si>
    <t>STANCZAK</t>
  </si>
  <si>
    <t>06388084</t>
  </si>
  <si>
    <t>06388906</t>
  </si>
  <si>
    <t>CLERET</t>
  </si>
  <si>
    <t>06392904</t>
  </si>
  <si>
    <t>06394150</t>
  </si>
  <si>
    <t>DURIN</t>
  </si>
  <si>
    <t>06394155</t>
  </si>
  <si>
    <t>06394520</t>
  </si>
  <si>
    <t>06394999</t>
  </si>
  <si>
    <t>KONIK</t>
  </si>
  <si>
    <t>06395023</t>
  </si>
  <si>
    <t>POMMIER</t>
  </si>
  <si>
    <t>06395668</t>
  </si>
  <si>
    <t>PINARD</t>
  </si>
  <si>
    <t>06396126</t>
  </si>
  <si>
    <t>06396275</t>
  </si>
  <si>
    <t>06396981</t>
  </si>
  <si>
    <t>06397343</t>
  </si>
  <si>
    <t>06397443</t>
  </si>
  <si>
    <t>GUERET</t>
  </si>
  <si>
    <t>06397458</t>
  </si>
  <si>
    <t>06397666</t>
  </si>
  <si>
    <t>BALADIER</t>
  </si>
  <si>
    <t>06397949</t>
  </si>
  <si>
    <t>06398154</t>
  </si>
  <si>
    <t>Mederic</t>
  </si>
  <si>
    <t>06398948</t>
  </si>
  <si>
    <t>LETE</t>
  </si>
  <si>
    <t>Marvin</t>
  </si>
  <si>
    <t>06398950</t>
  </si>
  <si>
    <t>SOUSTRE</t>
  </si>
  <si>
    <t>06399019</t>
  </si>
  <si>
    <t>Johanna</t>
  </si>
  <si>
    <t>06399900</t>
  </si>
  <si>
    <t>06300329</t>
  </si>
  <si>
    <t>06300330</t>
  </si>
  <si>
    <t>Marie-Agnes</t>
  </si>
  <si>
    <t>06300738</t>
  </si>
  <si>
    <t>GAGNOLET</t>
  </si>
  <si>
    <t>00114597</t>
  </si>
  <si>
    <t>VERGNAUD</t>
  </si>
  <si>
    <t>06301653</t>
  </si>
  <si>
    <t>00328605</t>
  </si>
  <si>
    <t>06302190</t>
  </si>
  <si>
    <t>VIRMAUX</t>
  </si>
  <si>
    <t>06302440</t>
  </si>
  <si>
    <t>06302441</t>
  </si>
  <si>
    <t>06302707</t>
  </si>
  <si>
    <t>DUL</t>
  </si>
  <si>
    <t>06303258</t>
  </si>
  <si>
    <t>06303275</t>
  </si>
  <si>
    <t>FEIT</t>
  </si>
  <si>
    <t>06303582</t>
  </si>
  <si>
    <t>06304382</t>
  </si>
  <si>
    <t>SENSFELDER</t>
  </si>
  <si>
    <t>06304438</t>
  </si>
  <si>
    <t>RODIER</t>
  </si>
  <si>
    <t>06304586</t>
  </si>
  <si>
    <t>THUIZAT</t>
  </si>
  <si>
    <t>06304587</t>
  </si>
  <si>
    <t>06398524</t>
  </si>
  <si>
    <t>GARRIDO</t>
  </si>
  <si>
    <t>06313488</t>
  </si>
  <si>
    <t>PET DU MOULIN PARROT</t>
  </si>
  <si>
    <t>06387565</t>
  </si>
  <si>
    <t>06395324</t>
  </si>
  <si>
    <t>LASSAUZET</t>
  </si>
  <si>
    <t>06398044</t>
  </si>
  <si>
    <t>RIGAUD</t>
  </si>
  <si>
    <t>06398045</t>
  </si>
  <si>
    <t>06398046</t>
  </si>
  <si>
    <t>06398047</t>
  </si>
  <si>
    <t>06398480</t>
  </si>
  <si>
    <t>06399970</t>
  </si>
  <si>
    <t>06301455</t>
  </si>
  <si>
    <t>Chloé</t>
  </si>
  <si>
    <t>06301694</t>
  </si>
  <si>
    <t>Laëtitia</t>
  </si>
  <si>
    <t>06303415</t>
  </si>
  <si>
    <t>06303448</t>
  </si>
  <si>
    <t>BOURNAT</t>
  </si>
  <si>
    <t>06398437</t>
  </si>
  <si>
    <t>06398438</t>
  </si>
  <si>
    <t>00216931</t>
  </si>
  <si>
    <t>DORDOLO</t>
  </si>
  <si>
    <t>Jason</t>
  </si>
  <si>
    <t>PETANQUE LE QUARTIER</t>
  </si>
  <si>
    <t>00324436</t>
  </si>
  <si>
    <t>LEVEQUE</t>
  </si>
  <si>
    <t>06388159</t>
  </si>
  <si>
    <t>06393492</t>
  </si>
  <si>
    <t>06399245</t>
  </si>
  <si>
    <t>BENONI</t>
  </si>
  <si>
    <t>06399246</t>
  </si>
  <si>
    <t>Malola</t>
  </si>
  <si>
    <t>06501421</t>
  </si>
  <si>
    <t>06301934</t>
  </si>
  <si>
    <t>BIGEREL</t>
  </si>
  <si>
    <t>06302089</t>
  </si>
  <si>
    <t>06303059</t>
  </si>
  <si>
    <t>LELEU</t>
  </si>
  <si>
    <t>06303160</t>
  </si>
  <si>
    <t>DURAN</t>
  </si>
  <si>
    <t>06303270</t>
  </si>
  <si>
    <t>06398408</t>
  </si>
  <si>
    <t>Yona</t>
  </si>
  <si>
    <t>06313005</t>
  </si>
  <si>
    <t>LESSORT</t>
  </si>
  <si>
    <t>UNION BOULISTE PIOGAT</t>
  </si>
  <si>
    <t>06313803</t>
  </si>
  <si>
    <t>VELLARD</t>
  </si>
  <si>
    <t>06313845</t>
  </si>
  <si>
    <t>GARACHON</t>
  </si>
  <si>
    <t>06321809</t>
  </si>
  <si>
    <t>06386336</t>
  </si>
  <si>
    <t>SALEYRON</t>
  </si>
  <si>
    <t>06390835</t>
  </si>
  <si>
    <t>06390836</t>
  </si>
  <si>
    <t>06393652</t>
  </si>
  <si>
    <t>06394357</t>
  </si>
  <si>
    <t>PRIOLET</t>
  </si>
  <si>
    <t>06395983</t>
  </si>
  <si>
    <t>06396371</t>
  </si>
  <si>
    <t>SAGET</t>
  </si>
  <si>
    <t>06398076</t>
  </si>
  <si>
    <t>06399348</t>
  </si>
  <si>
    <t>06300297</t>
  </si>
  <si>
    <t>CHANUDET</t>
  </si>
  <si>
    <t>06300465</t>
  </si>
  <si>
    <t>06302277</t>
  </si>
  <si>
    <t>06302915</t>
  </si>
  <si>
    <t>06303120</t>
  </si>
  <si>
    <t>SIVADE</t>
  </si>
  <si>
    <t>06313391</t>
  </si>
  <si>
    <t>PET LES PLANCHETTES</t>
  </si>
  <si>
    <t>06387493</t>
  </si>
  <si>
    <t>SKLIAR</t>
  </si>
  <si>
    <t>06398540</t>
  </si>
  <si>
    <t>MENIGON</t>
  </si>
  <si>
    <t>06303298</t>
  </si>
  <si>
    <t>00104897</t>
  </si>
  <si>
    <t>USG PETANQUE</t>
  </si>
  <si>
    <t>06313311</t>
  </si>
  <si>
    <t>DEMOULIN</t>
  </si>
  <si>
    <t>06313314</t>
  </si>
  <si>
    <t>DECORPS</t>
  </si>
  <si>
    <t>06313315</t>
  </si>
  <si>
    <t>CORVISIER</t>
  </si>
  <si>
    <t>06313316</t>
  </si>
  <si>
    <t>PEGNY</t>
  </si>
  <si>
    <t>06313333</t>
  </si>
  <si>
    <t>MARCHAT</t>
  </si>
  <si>
    <t>06313334</t>
  </si>
  <si>
    <t>06313341</t>
  </si>
  <si>
    <t>TOUSSAINT</t>
  </si>
  <si>
    <t>06388981</t>
  </si>
  <si>
    <t>06393797</t>
  </si>
  <si>
    <t>06395078</t>
  </si>
  <si>
    <t>09103867</t>
  </si>
  <si>
    <t>ALOUJES</t>
  </si>
  <si>
    <t>06399858</t>
  </si>
  <si>
    <t>06301708</t>
  </si>
  <si>
    <t>06301709</t>
  </si>
  <si>
    <t>BARTHOMEUF-JOFFE</t>
  </si>
  <si>
    <t>06301710</t>
  </si>
  <si>
    <t>06302048</t>
  </si>
  <si>
    <t>BRETTE</t>
  </si>
  <si>
    <t>06302049</t>
  </si>
  <si>
    <t>06302052</t>
  </si>
  <si>
    <t>RIBOT</t>
  </si>
  <si>
    <t>06302486</t>
  </si>
  <si>
    <t>BACOUEL</t>
  </si>
  <si>
    <t>06302487</t>
  </si>
  <si>
    <t>PELTRIAUX</t>
  </si>
  <si>
    <t>06302743</t>
  </si>
  <si>
    <t>Chrystelle</t>
  </si>
  <si>
    <t>06303224</t>
  </si>
  <si>
    <t>ECLACHE</t>
  </si>
  <si>
    <t>06303589</t>
  </si>
  <si>
    <t>06303590</t>
  </si>
  <si>
    <t>06303591</t>
  </si>
  <si>
    <t>Maelyse</t>
  </si>
  <si>
    <t>06303821</t>
  </si>
  <si>
    <t>BILIEN</t>
  </si>
  <si>
    <t>06304384</t>
  </si>
  <si>
    <t>06304385</t>
  </si>
  <si>
    <t>COINTET</t>
  </si>
  <si>
    <t>Léandre</t>
  </si>
  <si>
    <t>06304386</t>
  </si>
  <si>
    <t>06304387</t>
  </si>
  <si>
    <t>06304504</t>
  </si>
  <si>
    <t>JAMY</t>
  </si>
  <si>
    <t>06304505</t>
  </si>
  <si>
    <t>PAUVERT</t>
  </si>
  <si>
    <t>06398452</t>
  </si>
  <si>
    <t>VERNAT</t>
  </si>
  <si>
    <t>02352441</t>
  </si>
  <si>
    <t>DECOURSIERE</t>
  </si>
  <si>
    <t>PETANQUE BIOLLET</t>
  </si>
  <si>
    <t>06313201</t>
  </si>
  <si>
    <t>BOURDUGE</t>
  </si>
  <si>
    <t>Odile</t>
  </si>
  <si>
    <t>06313227</t>
  </si>
  <si>
    <t>GOURSON</t>
  </si>
  <si>
    <t>06313720</t>
  </si>
  <si>
    <t>EDOUARD</t>
  </si>
  <si>
    <t>06386845</t>
  </si>
  <si>
    <t>MISALSKI</t>
  </si>
  <si>
    <t>06387921</t>
  </si>
  <si>
    <t>06391120</t>
  </si>
  <si>
    <t>BELLOEUF</t>
  </si>
  <si>
    <t>06394604</t>
  </si>
  <si>
    <t>06396196</t>
  </si>
  <si>
    <t>Matheo</t>
  </si>
  <si>
    <t>06396497</t>
  </si>
  <si>
    <t>Sylvestre</t>
  </si>
  <si>
    <t>06397422</t>
  </si>
  <si>
    <t>MAGNOL</t>
  </si>
  <si>
    <t>06397669</t>
  </si>
  <si>
    <t>06398221</t>
  </si>
  <si>
    <t>06399017</t>
  </si>
  <si>
    <t>06301189</t>
  </si>
  <si>
    <t>CHAFFREIX</t>
  </si>
  <si>
    <t>06301805</t>
  </si>
  <si>
    <t>RAMAIN</t>
  </si>
  <si>
    <t>06302300</t>
  </si>
  <si>
    <t>06302377</t>
  </si>
  <si>
    <t>Debora</t>
  </si>
  <si>
    <t>06302585</t>
  </si>
  <si>
    <t>06302587</t>
  </si>
  <si>
    <t>06303017</t>
  </si>
  <si>
    <t>06303394</t>
  </si>
  <si>
    <t>06303395</t>
  </si>
  <si>
    <t>06304180</t>
  </si>
  <si>
    <t>06398065</t>
  </si>
  <si>
    <t>06313286</t>
  </si>
  <si>
    <t>FAYOL</t>
  </si>
  <si>
    <t>COCHONNET MONTACUTAIN</t>
  </si>
  <si>
    <t>06313948</t>
  </si>
  <si>
    <t>06313996</t>
  </si>
  <si>
    <t>MONCELON</t>
  </si>
  <si>
    <t>06321377</t>
  </si>
  <si>
    <t>06382376</t>
  </si>
  <si>
    <t>06385660</t>
  </si>
  <si>
    <t>PALLARES</t>
  </si>
  <si>
    <t>06389750</t>
  </si>
  <si>
    <t>06393735</t>
  </si>
  <si>
    <t>06394906</t>
  </si>
  <si>
    <t>JEANDEAUX</t>
  </si>
  <si>
    <t>06396905</t>
  </si>
  <si>
    <t>VALLAT</t>
  </si>
  <si>
    <t>06397826</t>
  </si>
  <si>
    <t>06398653</t>
  </si>
  <si>
    <t>06367245</t>
  </si>
  <si>
    <t>06301542</t>
  </si>
  <si>
    <t>06304430</t>
  </si>
  <si>
    <t>GALBERT</t>
  </si>
  <si>
    <t>06304492</t>
  </si>
  <si>
    <t>LALLOT</t>
  </si>
  <si>
    <t>Louane</t>
  </si>
  <si>
    <t>06304588</t>
  </si>
  <si>
    <t>06398533</t>
  </si>
  <si>
    <t>06384585</t>
  </si>
  <si>
    <t>PETROWISTE</t>
  </si>
  <si>
    <t>Loetitia</t>
  </si>
  <si>
    <t>LE P'TIT CARREAU DE PIGOËL</t>
  </si>
  <si>
    <t>06397323</t>
  </si>
  <si>
    <t>06302088</t>
  </si>
  <si>
    <t>BELLONI</t>
  </si>
  <si>
    <t>06303225</t>
  </si>
  <si>
    <t>LA PETANQUE DES COPAINS DE SAURET</t>
  </si>
  <si>
    <t>06398289</t>
  </si>
  <si>
    <t>06398290</t>
  </si>
  <si>
    <t>06398291</t>
  </si>
  <si>
    <t>06398292</t>
  </si>
  <si>
    <t>06398293</t>
  </si>
  <si>
    <t>COMPTE</t>
  </si>
  <si>
    <t>06398294</t>
  </si>
  <si>
    <t>06398297</t>
  </si>
  <si>
    <t>06398300</t>
  </si>
  <si>
    <t>06398302</t>
  </si>
  <si>
    <t>06398305</t>
  </si>
  <si>
    <t>LASCOLS</t>
  </si>
  <si>
    <t>Ludwig</t>
  </si>
  <si>
    <t>06398307</t>
  </si>
  <si>
    <t>06398526</t>
  </si>
  <si>
    <t>06398527</t>
  </si>
  <si>
    <t>MAZERON</t>
  </si>
  <si>
    <t>06398532</t>
  </si>
  <si>
    <t>FOURNON</t>
  </si>
  <si>
    <t>06315077</t>
  </si>
  <si>
    <t>EXBRAYAT</t>
  </si>
  <si>
    <t>PETANQUE DU FOIRAIL</t>
  </si>
  <si>
    <t>06321935</t>
  </si>
  <si>
    <t>DUCROS</t>
  </si>
  <si>
    <t>Marie-Ange</t>
  </si>
  <si>
    <t>06321936</t>
  </si>
  <si>
    <t>06387120</t>
  </si>
  <si>
    <t>DUCOUT</t>
  </si>
  <si>
    <t>06391808</t>
  </si>
  <si>
    <t>CHAMBADE</t>
  </si>
  <si>
    <t>06394021</t>
  </si>
  <si>
    <t>GIREME</t>
  </si>
  <si>
    <t>06397572</t>
  </si>
  <si>
    <t>FARGEVIEILLE</t>
  </si>
  <si>
    <t>06301357</t>
  </si>
  <si>
    <t>00328408</t>
  </si>
  <si>
    <t>06302239</t>
  </si>
  <si>
    <t>06302241</t>
  </si>
  <si>
    <t>JOUSSE</t>
  </si>
  <si>
    <t>06302955</t>
  </si>
  <si>
    <t>06303446</t>
  </si>
  <si>
    <t>AUBERTY</t>
  </si>
  <si>
    <t>06303789</t>
  </si>
  <si>
    <t>CIERGE</t>
  </si>
  <si>
    <t>06303853</t>
  </si>
  <si>
    <t>Adelino</t>
  </si>
  <si>
    <t>06303922</t>
  </si>
  <si>
    <t>06303923</t>
  </si>
  <si>
    <t>RANCILHAC</t>
  </si>
  <si>
    <t>06398396</t>
  </si>
  <si>
    <t>VERDIER-GORCIAS</t>
  </si>
  <si>
    <t>06398397</t>
  </si>
  <si>
    <t>CARBONELL</t>
  </si>
  <si>
    <t>Raynaud</t>
  </si>
  <si>
    <t>06398401</t>
  </si>
  <si>
    <t>06306399</t>
  </si>
  <si>
    <t>SAINT-JOANIS</t>
  </si>
  <si>
    <t>PETANQUE LA MONNERIE</t>
  </si>
  <si>
    <t>06315175</t>
  </si>
  <si>
    <t>CORTES</t>
  </si>
  <si>
    <t>06315181</t>
  </si>
  <si>
    <t>SIROT</t>
  </si>
  <si>
    <t>06315201</t>
  </si>
  <si>
    <t>06315212</t>
  </si>
  <si>
    <t>06382254</t>
  </si>
  <si>
    <t>GRISSOLANGE</t>
  </si>
  <si>
    <t>06382986</t>
  </si>
  <si>
    <t>DA-MOTA</t>
  </si>
  <si>
    <t>06388317</t>
  </si>
  <si>
    <t>06388506</t>
  </si>
  <si>
    <t>DECOMBAS</t>
  </si>
  <si>
    <t>06389657</t>
  </si>
  <si>
    <t>CASTILLO</t>
  </si>
  <si>
    <t>06394349</t>
  </si>
  <si>
    <t>QUENIN</t>
  </si>
  <si>
    <t>06396401</t>
  </si>
  <si>
    <t>06396402</t>
  </si>
  <si>
    <t>06365793</t>
  </si>
  <si>
    <t>PEGHEON</t>
  </si>
  <si>
    <t>06399987</t>
  </si>
  <si>
    <t>06300207</t>
  </si>
  <si>
    <t>Steven</t>
  </si>
  <si>
    <t>06300702</t>
  </si>
  <si>
    <t>06301852</t>
  </si>
  <si>
    <t>06302107</t>
  </si>
  <si>
    <t>06302108</t>
  </si>
  <si>
    <t>GADOUX</t>
  </si>
  <si>
    <t>06302109</t>
  </si>
  <si>
    <t>JARREAU</t>
  </si>
  <si>
    <t>06302110</t>
  </si>
  <si>
    <t>HARVET</t>
  </si>
  <si>
    <t>Ginette</t>
  </si>
  <si>
    <t>06302296</t>
  </si>
  <si>
    <t>BOUCHER</t>
  </si>
  <si>
    <t>06302571</t>
  </si>
  <si>
    <t>06303632</t>
  </si>
  <si>
    <t>06303633</t>
  </si>
  <si>
    <t>BEAUREZ</t>
  </si>
  <si>
    <t>06303636</t>
  </si>
  <si>
    <t>VACHIAS</t>
  </si>
  <si>
    <t>06304590</t>
  </si>
  <si>
    <t>RIBEYRE</t>
  </si>
  <si>
    <t>Tatiana</t>
  </si>
  <si>
    <t>06315312</t>
  </si>
  <si>
    <t>BOUAOUD</t>
  </si>
  <si>
    <t>Liamine</t>
  </si>
  <si>
    <t>PETANQUE DU MOUTIER</t>
  </si>
  <si>
    <t>06315324</t>
  </si>
  <si>
    <t>PREFOL</t>
  </si>
  <si>
    <t>06315326</t>
  </si>
  <si>
    <t>06315417</t>
  </si>
  <si>
    <t>JAILLER</t>
  </si>
  <si>
    <t>06315590</t>
  </si>
  <si>
    <t>BOUET</t>
  </si>
  <si>
    <t>Pierre-Jean</t>
  </si>
  <si>
    <t>06315924</t>
  </si>
  <si>
    <t>06383918</t>
  </si>
  <si>
    <t>MIRAND</t>
  </si>
  <si>
    <t>06389493</t>
  </si>
  <si>
    <t>LOR</t>
  </si>
  <si>
    <t>06391474</t>
  </si>
  <si>
    <t>06394265</t>
  </si>
  <si>
    <t>06396163</t>
  </si>
  <si>
    <t>06303623</t>
  </si>
  <si>
    <t>SAGGIORATO</t>
  </si>
  <si>
    <t>06398327</t>
  </si>
  <si>
    <t>NECULAI</t>
  </si>
  <si>
    <t>Dragos</t>
  </si>
  <si>
    <t>06398328</t>
  </si>
  <si>
    <t>06398329</t>
  </si>
  <si>
    <t>FOUGEROUSE</t>
  </si>
  <si>
    <t>06398331</t>
  </si>
  <si>
    <t>00308173</t>
  </si>
  <si>
    <t>GOUTORBE</t>
  </si>
  <si>
    <t>PETANQUE DU PAVE</t>
  </si>
  <si>
    <t>06303696</t>
  </si>
  <si>
    <t>06314652</t>
  </si>
  <si>
    <t>06314829</t>
  </si>
  <si>
    <t>06314833</t>
  </si>
  <si>
    <t>06315461</t>
  </si>
  <si>
    <t>Teresa</t>
  </si>
  <si>
    <t>06315522</t>
  </si>
  <si>
    <t>06315527</t>
  </si>
  <si>
    <t>SOZEDDE</t>
  </si>
  <si>
    <t>06315549</t>
  </si>
  <si>
    <t>Edith</t>
  </si>
  <si>
    <t>06315915</t>
  </si>
  <si>
    <t>LAVET</t>
  </si>
  <si>
    <t>06384973</t>
  </si>
  <si>
    <t>06389430</t>
  </si>
  <si>
    <t>06389604</t>
  </si>
  <si>
    <t>06390266</t>
  </si>
  <si>
    <t>Joséphine</t>
  </si>
  <si>
    <t>06391773</t>
  </si>
  <si>
    <t>06392016</t>
  </si>
  <si>
    <t>Kelly</t>
  </si>
  <si>
    <t>06394699</t>
  </si>
  <si>
    <t>DEVAUX</t>
  </si>
  <si>
    <t>06394960</t>
  </si>
  <si>
    <t>06395505</t>
  </si>
  <si>
    <t>06396365</t>
  </si>
  <si>
    <t>06396556</t>
  </si>
  <si>
    <t>OKADI</t>
  </si>
  <si>
    <t>Sanaa</t>
  </si>
  <si>
    <t>06396651</t>
  </si>
  <si>
    <t>ROUDIER</t>
  </si>
  <si>
    <t>06396937</t>
  </si>
  <si>
    <t>06397250</t>
  </si>
  <si>
    <t>MALARET</t>
  </si>
  <si>
    <t>06397251</t>
  </si>
  <si>
    <t>06397259</t>
  </si>
  <si>
    <t>06397845</t>
  </si>
  <si>
    <t>BARRAUD</t>
  </si>
  <si>
    <t>06398665</t>
  </si>
  <si>
    <t>VILLARD</t>
  </si>
  <si>
    <t>06306174</t>
  </si>
  <si>
    <t>BUCOVAZ</t>
  </si>
  <si>
    <t>06302859</t>
  </si>
  <si>
    <t>DOER</t>
  </si>
  <si>
    <t>06399927</t>
  </si>
  <si>
    <t>MEMBRE</t>
  </si>
  <si>
    <t>06300092</t>
  </si>
  <si>
    <t>PUPPATTI</t>
  </si>
  <si>
    <t>06300196</t>
  </si>
  <si>
    <t>06300326</t>
  </si>
  <si>
    <t>TRILLAT</t>
  </si>
  <si>
    <t>06300994</t>
  </si>
  <si>
    <t>06301036</t>
  </si>
  <si>
    <t>02914796</t>
  </si>
  <si>
    <t>SEGUR</t>
  </si>
  <si>
    <t>06302428</t>
  </si>
  <si>
    <t>SARRE</t>
  </si>
  <si>
    <t>06302673</t>
  </si>
  <si>
    <t>06302675</t>
  </si>
  <si>
    <t>06302730</t>
  </si>
  <si>
    <t>TRIBOULET</t>
  </si>
  <si>
    <t>06302747</t>
  </si>
  <si>
    <t>Typhaine</t>
  </si>
  <si>
    <t>06302814</t>
  </si>
  <si>
    <t>06302821</t>
  </si>
  <si>
    <t>CHALENCON</t>
  </si>
  <si>
    <t>06303138</t>
  </si>
  <si>
    <t>Enora</t>
  </si>
  <si>
    <t>06303645</t>
  </si>
  <si>
    <t>GOUSSET</t>
  </si>
  <si>
    <t>06303854</t>
  </si>
  <si>
    <t>GRALHA</t>
  </si>
  <si>
    <t>06304174</t>
  </si>
  <si>
    <t>06398139</t>
  </si>
  <si>
    <t>TUFFET</t>
  </si>
  <si>
    <t>06398164</t>
  </si>
  <si>
    <t>06398619</t>
  </si>
  <si>
    <t>LORUT</t>
  </si>
  <si>
    <t>06398621</t>
  </si>
  <si>
    <t>ROUSSERIE</t>
  </si>
  <si>
    <t>06398623</t>
  </si>
  <si>
    <t>GUIMBERT</t>
  </si>
  <si>
    <t>06398626</t>
  </si>
  <si>
    <t>Andres</t>
  </si>
  <si>
    <t>06398628</t>
  </si>
  <si>
    <t>TELLIER</t>
  </si>
  <si>
    <t>06398629</t>
  </si>
  <si>
    <t>Jauffray</t>
  </si>
  <si>
    <t>06300261</t>
  </si>
  <si>
    <t>BOULE DES VIGNETTES</t>
  </si>
  <si>
    <t>06314794</t>
  </si>
  <si>
    <t>ALVES-DOS-SANTOS</t>
  </si>
  <si>
    <t>06314818</t>
  </si>
  <si>
    <t>SENDAS</t>
  </si>
  <si>
    <t>06315198</t>
  </si>
  <si>
    <t>06315477</t>
  </si>
  <si>
    <t>POINTU-GLAIZE</t>
  </si>
  <si>
    <t>06315555</t>
  </si>
  <si>
    <t>06315607</t>
  </si>
  <si>
    <t>06321930</t>
  </si>
  <si>
    <t>LEVIGNE</t>
  </si>
  <si>
    <t>06381859</t>
  </si>
  <si>
    <t>DEPALLE</t>
  </si>
  <si>
    <t>06384123</t>
  </si>
  <si>
    <t>06384673</t>
  </si>
  <si>
    <t>06386051</t>
  </si>
  <si>
    <t>06391133</t>
  </si>
  <si>
    <t>PAILLER</t>
  </si>
  <si>
    <t>06393267</t>
  </si>
  <si>
    <t>MANSUY</t>
  </si>
  <si>
    <t>06394234</t>
  </si>
  <si>
    <t>06394795</t>
  </si>
  <si>
    <t>06397347</t>
  </si>
  <si>
    <t>BEKKA</t>
  </si>
  <si>
    <t>Samy</t>
  </si>
  <si>
    <t>06397348</t>
  </si>
  <si>
    <t>KHARBECHE</t>
  </si>
  <si>
    <t>Meidhy</t>
  </si>
  <si>
    <t>06397537</t>
  </si>
  <si>
    <t>06397773</t>
  </si>
  <si>
    <t>06397775</t>
  </si>
  <si>
    <t>ARNAUDIN</t>
  </si>
  <si>
    <t>06397776</t>
  </si>
  <si>
    <t>06398296</t>
  </si>
  <si>
    <t>06398674</t>
  </si>
  <si>
    <t>06398811</t>
  </si>
  <si>
    <t>BUFFIER</t>
  </si>
  <si>
    <t>06399441</t>
  </si>
  <si>
    <t>06399536</t>
  </si>
  <si>
    <t>SAVEY</t>
  </si>
  <si>
    <t>06399767</t>
  </si>
  <si>
    <t>PERIGNAT</t>
  </si>
  <si>
    <t>Mattéo</t>
  </si>
  <si>
    <t>06399838</t>
  </si>
  <si>
    <t>DA-SILVA-RIBEIRO</t>
  </si>
  <si>
    <t>06300105</t>
  </si>
  <si>
    <t>06300444</t>
  </si>
  <si>
    <t>06300524</t>
  </si>
  <si>
    <t>06301018</t>
  </si>
  <si>
    <t>06301164</t>
  </si>
  <si>
    <t>DUCLAUX</t>
  </si>
  <si>
    <t>Mélody</t>
  </si>
  <si>
    <t>06301218</t>
  </si>
  <si>
    <t>06301605</t>
  </si>
  <si>
    <t>06302070</t>
  </si>
  <si>
    <t>06302231</t>
  </si>
  <si>
    <t>VIALLON</t>
  </si>
  <si>
    <t>06302329</t>
  </si>
  <si>
    <t>06302634</t>
  </si>
  <si>
    <t>ROUSSINGUE</t>
  </si>
  <si>
    <t>06302793</t>
  </si>
  <si>
    <t>FARIGOULE</t>
  </si>
  <si>
    <t>06303310</t>
  </si>
  <si>
    <t>NENNINGER</t>
  </si>
  <si>
    <t>06303444</t>
  </si>
  <si>
    <t>06303639</t>
  </si>
  <si>
    <t>LECOURT</t>
  </si>
  <si>
    <t>06303640</t>
  </si>
  <si>
    <t>06303641</t>
  </si>
  <si>
    <t>06303643</t>
  </si>
  <si>
    <t>06303855</t>
  </si>
  <si>
    <t>Violette</t>
  </si>
  <si>
    <t>06303856</t>
  </si>
  <si>
    <t>06303857</t>
  </si>
  <si>
    <t>06304274</t>
  </si>
  <si>
    <t>06304372</t>
  </si>
  <si>
    <t>06398027</t>
  </si>
  <si>
    <t>ZAIM-SASSI</t>
  </si>
  <si>
    <t>Abdenbi</t>
  </si>
  <si>
    <t>06398121</t>
  </si>
  <si>
    <t>MESSAOUDI</t>
  </si>
  <si>
    <t>06398122</t>
  </si>
  <si>
    <t>06398124</t>
  </si>
  <si>
    <t>BERGEAUD</t>
  </si>
  <si>
    <t>06398125</t>
  </si>
  <si>
    <t>RONGERE</t>
  </si>
  <si>
    <t>06398127</t>
  </si>
  <si>
    <t>SOUAH</t>
  </si>
  <si>
    <t>Melissa</t>
  </si>
  <si>
    <t>06398130</t>
  </si>
  <si>
    <t>TARRIT</t>
  </si>
  <si>
    <t>06398131</t>
  </si>
  <si>
    <t>WEBER</t>
  </si>
  <si>
    <t>06398132</t>
  </si>
  <si>
    <t>06398308</t>
  </si>
  <si>
    <t>06398393</t>
  </si>
  <si>
    <t>06315308</t>
  </si>
  <si>
    <t>LYONNET</t>
  </si>
  <si>
    <t>PETANQUE VOLLOROISE</t>
  </si>
  <si>
    <t>06320128</t>
  </si>
  <si>
    <t>06321361</t>
  </si>
  <si>
    <t>GRELICHE</t>
  </si>
  <si>
    <t>06385968</t>
  </si>
  <si>
    <t>06390562</t>
  </si>
  <si>
    <t>BOURDILLON</t>
  </si>
  <si>
    <t>06395243</t>
  </si>
  <si>
    <t>06395601</t>
  </si>
  <si>
    <t>LEBRE</t>
  </si>
  <si>
    <t>06395627</t>
  </si>
  <si>
    <t>06395784</t>
  </si>
  <si>
    <t>Adelaide</t>
  </si>
  <si>
    <t>06397233</t>
  </si>
  <si>
    <t>06398091</t>
  </si>
  <si>
    <t>FERRIER-COTTE</t>
  </si>
  <si>
    <t>Albin</t>
  </si>
  <si>
    <t>06399765</t>
  </si>
  <si>
    <t>GIDON</t>
  </si>
  <si>
    <t>06301826</t>
  </si>
  <si>
    <t>COLLAY</t>
  </si>
  <si>
    <t>06303572</t>
  </si>
  <si>
    <t>PETRUCCI</t>
  </si>
  <si>
    <t>06303714</t>
  </si>
  <si>
    <t>LAVEST</t>
  </si>
  <si>
    <t>06303715</t>
  </si>
  <si>
    <t>06303716</t>
  </si>
  <si>
    <t>06303717</t>
  </si>
  <si>
    <t>BONNEL</t>
  </si>
  <si>
    <t>06303718</t>
  </si>
  <si>
    <t>BEAUVOIR</t>
  </si>
  <si>
    <t>06303719</t>
  </si>
  <si>
    <t>06303720</t>
  </si>
  <si>
    <t>ADAM</t>
  </si>
  <si>
    <t>Ilian</t>
  </si>
  <si>
    <t>06303721</t>
  </si>
  <si>
    <t>06303722</t>
  </si>
  <si>
    <t>CHEVALERIAS</t>
  </si>
  <si>
    <t>06303723</t>
  </si>
  <si>
    <t>DEMINIEU</t>
  </si>
  <si>
    <t>06303724</t>
  </si>
  <si>
    <t>06303725</t>
  </si>
  <si>
    <t>06303726</t>
  </si>
  <si>
    <t>06303727</t>
  </si>
  <si>
    <t>CAIGNOL</t>
  </si>
  <si>
    <t>06303728</t>
  </si>
  <si>
    <t>06303932</t>
  </si>
  <si>
    <t>06304222</t>
  </si>
  <si>
    <t>CHASTEL</t>
  </si>
  <si>
    <t>06304537</t>
  </si>
  <si>
    <t>Julieta</t>
  </si>
  <si>
    <t>06398028</t>
  </si>
  <si>
    <t>SEDIKI</t>
  </si>
  <si>
    <t>06398030</t>
  </si>
  <si>
    <t>06398032</t>
  </si>
  <si>
    <t>BUTIN</t>
  </si>
  <si>
    <t>06398120</t>
  </si>
  <si>
    <t>06398309</t>
  </si>
  <si>
    <t>CABROL</t>
  </si>
  <si>
    <t>06314502</t>
  </si>
  <si>
    <t>PETANQUE VERTOLAYAISE</t>
  </si>
  <si>
    <t>06384911</t>
  </si>
  <si>
    <t>André-Mickael</t>
  </si>
  <si>
    <t>06300575</t>
  </si>
  <si>
    <t>06300787</t>
  </si>
  <si>
    <t>DELSALLE</t>
  </si>
  <si>
    <t>00328824</t>
  </si>
  <si>
    <t>06303085</t>
  </si>
  <si>
    <t>Jeremie</t>
  </si>
  <si>
    <t>06303086</t>
  </si>
  <si>
    <t>Ophelie</t>
  </si>
  <si>
    <t>06303828</t>
  </si>
  <si>
    <t>ENGIN</t>
  </si>
  <si>
    <t>Yalcin</t>
  </si>
  <si>
    <t>06303829</t>
  </si>
  <si>
    <t>LAMY-MENDES</t>
  </si>
  <si>
    <t>06304263</t>
  </si>
  <si>
    <t>CHAZELLE</t>
  </si>
  <si>
    <t>06304264</t>
  </si>
  <si>
    <t>QUINTO</t>
  </si>
  <si>
    <t>06304409</t>
  </si>
  <si>
    <t>06398332</t>
  </si>
  <si>
    <t>FLECHY</t>
  </si>
  <si>
    <t>06398522</t>
  </si>
  <si>
    <t>YALCIN</t>
  </si>
  <si>
    <t>Serife</t>
  </si>
  <si>
    <t>06398523</t>
  </si>
  <si>
    <t>06314819</t>
  </si>
  <si>
    <t>BOURRELY</t>
  </si>
  <si>
    <t>J.P.P.V 63</t>
  </si>
  <si>
    <t>06316327</t>
  </si>
  <si>
    <t>06391862</t>
  </si>
  <si>
    <t>06393635</t>
  </si>
  <si>
    <t>DUSSAUZE</t>
  </si>
  <si>
    <t>06395809</t>
  </si>
  <si>
    <t>VOLDOIRE</t>
  </si>
  <si>
    <t>06397805</t>
  </si>
  <si>
    <t>06399093</t>
  </si>
  <si>
    <t>06300786</t>
  </si>
  <si>
    <t>06302635</t>
  </si>
  <si>
    <t>ROUDON</t>
  </si>
  <si>
    <t>06303042</t>
  </si>
  <si>
    <t>Anouchka</t>
  </si>
  <si>
    <t>06303241</t>
  </si>
  <si>
    <t>06303705</t>
  </si>
  <si>
    <t>ARTHAUD</t>
  </si>
  <si>
    <t>06303706</t>
  </si>
  <si>
    <t>Joris</t>
  </si>
  <si>
    <t>06303707</t>
  </si>
  <si>
    <t>06303709</t>
  </si>
  <si>
    <t>06303887</t>
  </si>
  <si>
    <t>06304434</t>
  </si>
  <si>
    <t>CAVILLON</t>
  </si>
  <si>
    <t>Sydney</t>
  </si>
  <si>
    <t>06398060</t>
  </si>
  <si>
    <t>BOITHIAS</t>
  </si>
  <si>
    <t>06398062</t>
  </si>
  <si>
    <t>GOURBEYRE</t>
  </si>
  <si>
    <t>06398063</t>
  </si>
  <si>
    <t>GUILLAUMONT</t>
  </si>
  <si>
    <t>06398064</t>
  </si>
  <si>
    <t>MATHEVON</t>
  </si>
  <si>
    <t>06398313</t>
  </si>
  <si>
    <t>06398314</t>
  </si>
  <si>
    <t>06398316</t>
  </si>
  <si>
    <t>06398616</t>
  </si>
  <si>
    <t>BRUHN</t>
  </si>
  <si>
    <t>Johannie</t>
  </si>
  <si>
    <t>06398617</t>
  </si>
  <si>
    <t>06314971</t>
  </si>
  <si>
    <t>TULON</t>
  </si>
  <si>
    <t>PETANQUE DE LIMARIE</t>
  </si>
  <si>
    <t>06319816</t>
  </si>
  <si>
    <t>FARGE</t>
  </si>
  <si>
    <t>06386160</t>
  </si>
  <si>
    <t>PONS</t>
  </si>
  <si>
    <t>06388300</t>
  </si>
  <si>
    <t>06390327</t>
  </si>
  <si>
    <t>06390329</t>
  </si>
  <si>
    <t>06392418</t>
  </si>
  <si>
    <t>06393089</t>
  </si>
  <si>
    <t>06394627</t>
  </si>
  <si>
    <t>06394628</t>
  </si>
  <si>
    <t>06395555</t>
  </si>
  <si>
    <t>06395690</t>
  </si>
  <si>
    <t>BAYARD</t>
  </si>
  <si>
    <t>06396135</t>
  </si>
  <si>
    <t>06396245</t>
  </si>
  <si>
    <t>06396678</t>
  </si>
  <si>
    <t>NOURRISSON</t>
  </si>
  <si>
    <t>06396679</t>
  </si>
  <si>
    <t>SABLONNIERE</t>
  </si>
  <si>
    <t>06396856</t>
  </si>
  <si>
    <t>06396857</t>
  </si>
  <si>
    <t>06398564</t>
  </si>
  <si>
    <t>CORDONNIER</t>
  </si>
  <si>
    <t>06301277</t>
  </si>
  <si>
    <t>CHAUX</t>
  </si>
  <si>
    <t>06301278</t>
  </si>
  <si>
    <t>06301801</t>
  </si>
  <si>
    <t>06301802</t>
  </si>
  <si>
    <t>06398054</t>
  </si>
  <si>
    <t>BERTOZZO</t>
  </si>
  <si>
    <t>06398055</t>
  </si>
  <si>
    <t>KORHUMMEL</t>
  </si>
  <si>
    <t>Rainer</t>
  </si>
  <si>
    <t>06398056</t>
  </si>
  <si>
    <t>06398057</t>
  </si>
  <si>
    <t>06398058</t>
  </si>
  <si>
    <t>PONCHON</t>
  </si>
  <si>
    <t>06315179</t>
  </si>
  <si>
    <t>DUMOULIN</t>
  </si>
  <si>
    <t>AL LA MONTAGNARDE PETANQUE</t>
  </si>
  <si>
    <t>06315252</t>
  </si>
  <si>
    <t>DUBESSET</t>
  </si>
  <si>
    <t>06315253</t>
  </si>
  <si>
    <t>06315266</t>
  </si>
  <si>
    <t>06383424</t>
  </si>
  <si>
    <t>DASSAUD</t>
  </si>
  <si>
    <t>06385196</t>
  </si>
  <si>
    <t>06391756</t>
  </si>
  <si>
    <t>06394542</t>
  </si>
  <si>
    <t>GAYTE</t>
  </si>
  <si>
    <t>06396585</t>
  </si>
  <si>
    <t>06397271</t>
  </si>
  <si>
    <t>06300788</t>
  </si>
  <si>
    <t>SANNAJUST</t>
  </si>
  <si>
    <t>06300874</t>
  </si>
  <si>
    <t>JULES-FAURIE</t>
  </si>
  <si>
    <t>06301306</t>
  </si>
  <si>
    <t>06302025</t>
  </si>
  <si>
    <t>AGOSTINONE</t>
  </si>
  <si>
    <t>06302026</t>
  </si>
  <si>
    <t>06302027</t>
  </si>
  <si>
    <t>06303573</t>
  </si>
  <si>
    <t>06303574</t>
  </si>
  <si>
    <t>06303770</t>
  </si>
  <si>
    <t>GOUTERAUD</t>
  </si>
  <si>
    <t>Tiphanie</t>
  </si>
  <si>
    <t>06303771</t>
  </si>
  <si>
    <t>SALAZARD</t>
  </si>
  <si>
    <t>06303927</t>
  </si>
  <si>
    <t>SOLEILHAVOUP</t>
  </si>
  <si>
    <t>06303928</t>
  </si>
  <si>
    <t>CHAMBAS</t>
  </si>
  <si>
    <t>06304539</t>
  </si>
  <si>
    <t>ESPIRAT</t>
  </si>
  <si>
    <t>06304541</t>
  </si>
  <si>
    <t>06304542</t>
  </si>
  <si>
    <t>06304543</t>
  </si>
  <si>
    <t>00325774</t>
  </si>
  <si>
    <t>JACQUEMARD</t>
  </si>
  <si>
    <t>PETANQUE ST REMOISE</t>
  </si>
  <si>
    <t>06314767</t>
  </si>
  <si>
    <t>BONNOT</t>
  </si>
  <si>
    <t>06314803</t>
  </si>
  <si>
    <t>Ernest</t>
  </si>
  <si>
    <t>06314814</t>
  </si>
  <si>
    <t>06315255</t>
  </si>
  <si>
    <t>06315519</t>
  </si>
  <si>
    <t>06315575</t>
  </si>
  <si>
    <t>06315635</t>
  </si>
  <si>
    <t>06316627</t>
  </si>
  <si>
    <t>06316628</t>
  </si>
  <si>
    <t>06384562</t>
  </si>
  <si>
    <t>FONTENILLE</t>
  </si>
  <si>
    <t>06387192</t>
  </si>
  <si>
    <t>06391223</t>
  </si>
  <si>
    <t>LANCELLOTTI</t>
  </si>
  <si>
    <t>Rolando</t>
  </si>
  <si>
    <t>06395867</t>
  </si>
  <si>
    <t>KETELS</t>
  </si>
  <si>
    <t>06396618</t>
  </si>
  <si>
    <t>06397493</t>
  </si>
  <si>
    <t>Wilson</t>
  </si>
  <si>
    <t>06399022</t>
  </si>
  <si>
    <t>06399023</t>
  </si>
  <si>
    <t>06905529</t>
  </si>
  <si>
    <t>09108064</t>
  </si>
  <si>
    <t>PINIES</t>
  </si>
  <si>
    <t>06399533</t>
  </si>
  <si>
    <t>DE-MESQUITA</t>
  </si>
  <si>
    <t>06300483</t>
  </si>
  <si>
    <t>COUPERIER</t>
  </si>
  <si>
    <t>06300815</t>
  </si>
  <si>
    <t>PORTE</t>
  </si>
  <si>
    <t>06301001</t>
  </si>
  <si>
    <t>CHARRET</t>
  </si>
  <si>
    <t>06301029</t>
  </si>
  <si>
    <t>GUYONNET</t>
  </si>
  <si>
    <t>06301030</t>
  </si>
  <si>
    <t>06301163</t>
  </si>
  <si>
    <t>BAFOIL</t>
  </si>
  <si>
    <t>06301764</t>
  </si>
  <si>
    <t>06301765</t>
  </si>
  <si>
    <t>FRAISSE</t>
  </si>
  <si>
    <t>06301766</t>
  </si>
  <si>
    <t>NERON</t>
  </si>
  <si>
    <t>06301829</t>
  </si>
  <si>
    <t>06302243</t>
  </si>
  <si>
    <t>06302278</t>
  </si>
  <si>
    <t>DE-VIVEIROS-ALVES</t>
  </si>
  <si>
    <t>06302295</t>
  </si>
  <si>
    <t>CHAUMEILLES</t>
  </si>
  <si>
    <t>06302505</t>
  </si>
  <si>
    <t>06302529</t>
  </si>
  <si>
    <t>HAUTEMAYOU</t>
  </si>
  <si>
    <t>Jean-Vincent</t>
  </si>
  <si>
    <t>06302530</t>
  </si>
  <si>
    <t>06302572</t>
  </si>
  <si>
    <t>06303470</t>
  </si>
  <si>
    <t>06303471</t>
  </si>
  <si>
    <t>06303496</t>
  </si>
  <si>
    <t>CRIVELLI</t>
  </si>
  <si>
    <t>06303497</t>
  </si>
  <si>
    <t>06303498</t>
  </si>
  <si>
    <t>06303499</t>
  </si>
  <si>
    <t>HANOTEAUX</t>
  </si>
  <si>
    <t>06304100</t>
  </si>
  <si>
    <t>COGNET</t>
  </si>
  <si>
    <t>06304407</t>
  </si>
  <si>
    <t>06304408</t>
  </si>
  <si>
    <t>BENARD</t>
  </si>
  <si>
    <t>06304444</t>
  </si>
  <si>
    <t>06304445</t>
  </si>
  <si>
    <t>06304527</t>
  </si>
  <si>
    <t>DHOOP</t>
  </si>
  <si>
    <t>06398609</t>
  </si>
  <si>
    <t>GRUET</t>
  </si>
  <si>
    <t>06303615</t>
  </si>
  <si>
    <t>COCHONNET CUNLHATOIS</t>
  </si>
  <si>
    <t>06314696</t>
  </si>
  <si>
    <t>DEMAISON</t>
  </si>
  <si>
    <t>06314697</t>
  </si>
  <si>
    <t>MAYOUX</t>
  </si>
  <si>
    <t>06314699</t>
  </si>
  <si>
    <t>06314825</t>
  </si>
  <si>
    <t>FONLUPT</t>
  </si>
  <si>
    <t>06317323</t>
  </si>
  <si>
    <t>RAYNE</t>
  </si>
  <si>
    <t>06321128</t>
  </si>
  <si>
    <t>HEUGAS</t>
  </si>
  <si>
    <t>06386691</t>
  </si>
  <si>
    <t>06389344</t>
  </si>
  <si>
    <t>06394637</t>
  </si>
  <si>
    <t>06394839</t>
  </si>
  <si>
    <t>FOURNIOUX</t>
  </si>
  <si>
    <t>06397912</t>
  </si>
  <si>
    <t>OCANA</t>
  </si>
  <si>
    <t>06398860</t>
  </si>
  <si>
    <t>06399541</t>
  </si>
  <si>
    <t>DUZELIER</t>
  </si>
  <si>
    <t>06399627</t>
  </si>
  <si>
    <t>PERNOT</t>
  </si>
  <si>
    <t>06300386</t>
  </si>
  <si>
    <t>06300823</t>
  </si>
  <si>
    <t>DAIRE</t>
  </si>
  <si>
    <t>06300944</t>
  </si>
  <si>
    <t>LOCATELLI</t>
  </si>
  <si>
    <t>06301297</t>
  </si>
  <si>
    <t>06301298</t>
  </si>
  <si>
    <t>06302075</t>
  </si>
  <si>
    <t>06302076</t>
  </si>
  <si>
    <t>06302494</t>
  </si>
  <si>
    <t>ITIER</t>
  </si>
  <si>
    <t>06302588</t>
  </si>
  <si>
    <t>MATHON</t>
  </si>
  <si>
    <t>06302589</t>
  </si>
  <si>
    <t>MOLIERE</t>
  </si>
  <si>
    <t>Wilfried</t>
  </si>
  <si>
    <t>06302590</t>
  </si>
  <si>
    <t>06303624</t>
  </si>
  <si>
    <t>06398038</t>
  </si>
  <si>
    <t>Colyne</t>
  </si>
  <si>
    <t>06398039</t>
  </si>
  <si>
    <t>MAJEUNE</t>
  </si>
  <si>
    <t>06398040</t>
  </si>
  <si>
    <t>06398041</t>
  </si>
  <si>
    <t>06398042</t>
  </si>
  <si>
    <t>BOMBARDIERI</t>
  </si>
  <si>
    <t>Giovanni</t>
  </si>
  <si>
    <t>06307792</t>
  </si>
  <si>
    <t>LABOIRY</t>
  </si>
  <si>
    <t>LA BOULE BORTOISE</t>
  </si>
  <si>
    <t>06309696</t>
  </si>
  <si>
    <t>CASADO</t>
  </si>
  <si>
    <t>Diego</t>
  </si>
  <si>
    <t>06314600</t>
  </si>
  <si>
    <t>06314669</t>
  </si>
  <si>
    <t>CHAZAL</t>
  </si>
  <si>
    <t>06315358</t>
  </si>
  <si>
    <t>ESCUIT</t>
  </si>
  <si>
    <t>06315791</t>
  </si>
  <si>
    <t>DULIER</t>
  </si>
  <si>
    <t>06320107</t>
  </si>
  <si>
    <t>PIC</t>
  </si>
  <si>
    <t>06383808</t>
  </si>
  <si>
    <t>DARIDON</t>
  </si>
  <si>
    <t>06386161</t>
  </si>
  <si>
    <t>06386164</t>
  </si>
  <si>
    <t>06386309</t>
  </si>
  <si>
    <t>BALMES</t>
  </si>
  <si>
    <t>06389498</t>
  </si>
  <si>
    <t>06390398</t>
  </si>
  <si>
    <t>ROCHEREAU</t>
  </si>
  <si>
    <t>06390400</t>
  </si>
  <si>
    <t>06391200</t>
  </si>
  <si>
    <t>06391201</t>
  </si>
  <si>
    <t>DADAT</t>
  </si>
  <si>
    <t>06392263</t>
  </si>
  <si>
    <t>MARTIGNAC</t>
  </si>
  <si>
    <t>06392541</t>
  </si>
  <si>
    <t>EVE</t>
  </si>
  <si>
    <t>06392544</t>
  </si>
  <si>
    <t>06393490</t>
  </si>
  <si>
    <t>06393784</t>
  </si>
  <si>
    <t>06394194</t>
  </si>
  <si>
    <t>PILLIERE</t>
  </si>
  <si>
    <t>06394944</t>
  </si>
  <si>
    <t>GAMEIRO</t>
  </si>
  <si>
    <t>06395549</t>
  </si>
  <si>
    <t>ALONSO</t>
  </si>
  <si>
    <t>06395551</t>
  </si>
  <si>
    <t>06395732</t>
  </si>
  <si>
    <t>06395733</t>
  </si>
  <si>
    <t>EVARD</t>
  </si>
  <si>
    <t>06396071</t>
  </si>
  <si>
    <t>BOURGES</t>
  </si>
  <si>
    <t>06397851</t>
  </si>
  <si>
    <t>DEZULIER</t>
  </si>
  <si>
    <t>06397854</t>
  </si>
  <si>
    <t>DURANDETTI</t>
  </si>
  <si>
    <t>06398148</t>
  </si>
  <si>
    <t>FILLIOL</t>
  </si>
  <si>
    <t>06398150</t>
  </si>
  <si>
    <t>GELINAT</t>
  </si>
  <si>
    <t>06398654</t>
  </si>
  <si>
    <t>MAHDJOUB</t>
  </si>
  <si>
    <t>Sélima</t>
  </si>
  <si>
    <t>06398655</t>
  </si>
  <si>
    <t>BOITEL</t>
  </si>
  <si>
    <t>08608421</t>
  </si>
  <si>
    <t>06399724</t>
  </si>
  <si>
    <t>FONDRAT</t>
  </si>
  <si>
    <t>06300168</t>
  </si>
  <si>
    <t>06300783</t>
  </si>
  <si>
    <t>06300842</t>
  </si>
  <si>
    <t>06300851</t>
  </si>
  <si>
    <t>06301037</t>
  </si>
  <si>
    <t>06301857</t>
  </si>
  <si>
    <t>06301858</t>
  </si>
  <si>
    <t>06301859</t>
  </si>
  <si>
    <t>06301860</t>
  </si>
  <si>
    <t>06301862</t>
  </si>
  <si>
    <t>06302678</t>
  </si>
  <si>
    <t>06302679</t>
  </si>
  <si>
    <t>06302691</t>
  </si>
  <si>
    <t>BADIER</t>
  </si>
  <si>
    <t>06303136</t>
  </si>
  <si>
    <t>06303137</t>
  </si>
  <si>
    <t>TOUBEAU</t>
  </si>
  <si>
    <t>06303285</t>
  </si>
  <si>
    <t>DELMONT</t>
  </si>
  <si>
    <t>06303648</t>
  </si>
  <si>
    <t>SOUNY</t>
  </si>
  <si>
    <t>Martin</t>
  </si>
  <si>
    <t>06303754</t>
  </si>
  <si>
    <t>ROMEUF</t>
  </si>
  <si>
    <t>06303755</t>
  </si>
  <si>
    <t>06304244</t>
  </si>
  <si>
    <t>06304498</t>
  </si>
  <si>
    <t>06304499</t>
  </si>
  <si>
    <t>COUPAT</t>
  </si>
  <si>
    <t>06398141</t>
  </si>
  <si>
    <t>06398142</t>
  </si>
  <si>
    <t>CLOU</t>
  </si>
  <si>
    <t>06398146</t>
  </si>
  <si>
    <t>06398149</t>
  </si>
  <si>
    <t>06398151</t>
  </si>
  <si>
    <t>KHEGGAR</t>
  </si>
  <si>
    <t>06398152</t>
  </si>
  <si>
    <t>LEDUC</t>
  </si>
  <si>
    <t>Johann</t>
  </si>
  <si>
    <t>06398155</t>
  </si>
  <si>
    <t>RAZ</t>
  </si>
  <si>
    <t>06398156</t>
  </si>
  <si>
    <t>06319764</t>
  </si>
  <si>
    <t>BAUREZ</t>
  </si>
  <si>
    <t>PETANQUE DE NERONDE</t>
  </si>
  <si>
    <t>06393845</t>
  </si>
  <si>
    <t>06395585</t>
  </si>
  <si>
    <t>RAFFESTIN</t>
  </si>
  <si>
    <t>06395996</t>
  </si>
  <si>
    <t>ZARAGOZA</t>
  </si>
  <si>
    <t>06396676</t>
  </si>
  <si>
    <t>06399049</t>
  </si>
  <si>
    <t>NOALHAT</t>
  </si>
  <si>
    <t>06321559</t>
  </si>
  <si>
    <t>ZAMBONI</t>
  </si>
  <si>
    <t>06300090</t>
  </si>
  <si>
    <t>PUPPPATTI</t>
  </si>
  <si>
    <t>06300250</t>
  </si>
  <si>
    <t>06300749</t>
  </si>
  <si>
    <t>GACON</t>
  </si>
  <si>
    <t>06300751</t>
  </si>
  <si>
    <t>DUGAND</t>
  </si>
  <si>
    <t>Josselin</t>
  </si>
  <si>
    <t>06300989</t>
  </si>
  <si>
    <t>IGONIN</t>
  </si>
  <si>
    <t>Marie-Cecile</t>
  </si>
  <si>
    <t>06301797</t>
  </si>
  <si>
    <t>EPISSE</t>
  </si>
  <si>
    <t>06301798</t>
  </si>
  <si>
    <t>06302123</t>
  </si>
  <si>
    <t>06302445</t>
  </si>
  <si>
    <t>FEDIDE</t>
  </si>
  <si>
    <t>06302446</t>
  </si>
  <si>
    <t>GRAVIERE</t>
  </si>
  <si>
    <t>06302669</t>
  </si>
  <si>
    <t>06302681</t>
  </si>
  <si>
    <t>SCHAEFFER</t>
  </si>
  <si>
    <t>06303913</t>
  </si>
  <si>
    <t>KONG-A-SIOU</t>
  </si>
  <si>
    <t>Fleur</t>
  </si>
  <si>
    <t>06303914</t>
  </si>
  <si>
    <t>DUPUY-LOLIER</t>
  </si>
  <si>
    <t>06303915</t>
  </si>
  <si>
    <t>GARCES-NOVELLA</t>
  </si>
  <si>
    <t>06303916</t>
  </si>
  <si>
    <t>KANSAKUN</t>
  </si>
  <si>
    <t>Chanidapa</t>
  </si>
  <si>
    <t>06303917</t>
  </si>
  <si>
    <t>06304182</t>
  </si>
  <si>
    <t>TURPIN</t>
  </si>
  <si>
    <t>06304275</t>
  </si>
  <si>
    <t>MISKOVIC</t>
  </si>
  <si>
    <t>06304529</t>
  </si>
  <si>
    <t>BUSTEAU</t>
  </si>
  <si>
    <t>06304536</t>
  </si>
  <si>
    <t>LAVRENCY</t>
  </si>
  <si>
    <t>06398114</t>
  </si>
  <si>
    <t>06398612</t>
  </si>
  <si>
    <t>06398613</t>
  </si>
  <si>
    <t>00302723</t>
  </si>
  <si>
    <t>SUCHAUD</t>
  </si>
  <si>
    <t>PETANQUE ARLANCOISE</t>
  </si>
  <si>
    <t>00303613</t>
  </si>
  <si>
    <t>FAZZINO</t>
  </si>
  <si>
    <t>00314981</t>
  </si>
  <si>
    <t>BILLAUD</t>
  </si>
  <si>
    <t>00325485</t>
  </si>
  <si>
    <t>00404487</t>
  </si>
  <si>
    <t>00606003</t>
  </si>
  <si>
    <t>00917234</t>
  </si>
  <si>
    <t>RANDRIAMANANTANY</t>
  </si>
  <si>
    <t>Lahatra</t>
  </si>
  <si>
    <t>01505553</t>
  </si>
  <si>
    <t>DAGIRAL</t>
  </si>
  <si>
    <t>01512433</t>
  </si>
  <si>
    <t>CHASSING</t>
  </si>
  <si>
    <t>01904823</t>
  </si>
  <si>
    <t>TRONCHE</t>
  </si>
  <si>
    <t>01908748</t>
  </si>
  <si>
    <t>HIOT</t>
  </si>
  <si>
    <t>Brenda</t>
  </si>
  <si>
    <t>02124360</t>
  </si>
  <si>
    <t>PICARD</t>
  </si>
  <si>
    <t>02124361</t>
  </si>
  <si>
    <t>02506833</t>
  </si>
  <si>
    <t>ANDRIVON</t>
  </si>
  <si>
    <t>03435407</t>
  </si>
  <si>
    <t>MONROS</t>
  </si>
  <si>
    <t>04202505</t>
  </si>
  <si>
    <t>COLOMBET</t>
  </si>
  <si>
    <t>04301918</t>
  </si>
  <si>
    <t>04303933</t>
  </si>
  <si>
    <t>MONDILLON</t>
  </si>
  <si>
    <t>06301369</t>
  </si>
  <si>
    <t>BLANCHON</t>
  </si>
  <si>
    <t>06303333</t>
  </si>
  <si>
    <t>BEAUGRAND</t>
  </si>
  <si>
    <t>06303409</t>
  </si>
  <si>
    <t>THEVENON</t>
  </si>
  <si>
    <t>06307461</t>
  </si>
  <si>
    <t>06307865</t>
  </si>
  <si>
    <t>HAGUET</t>
  </si>
  <si>
    <t>06309793</t>
  </si>
  <si>
    <t>06314261</t>
  </si>
  <si>
    <t>FRITEYRE</t>
  </si>
  <si>
    <t>06314268</t>
  </si>
  <si>
    <t>CLERMONTOIS</t>
  </si>
  <si>
    <t>06314290</t>
  </si>
  <si>
    <t>06314874</t>
  </si>
  <si>
    <t>LAMBERGER</t>
  </si>
  <si>
    <t>06316166</t>
  </si>
  <si>
    <t>06316292</t>
  </si>
  <si>
    <t>TRAIT</t>
  </si>
  <si>
    <t>06316310</t>
  </si>
  <si>
    <t>USAI</t>
  </si>
  <si>
    <t>06318170</t>
  </si>
  <si>
    <t>CONVERT</t>
  </si>
  <si>
    <t>06320667</t>
  </si>
  <si>
    <t>SAVINEL</t>
  </si>
  <si>
    <t>06321105</t>
  </si>
  <si>
    <t>06382823</t>
  </si>
  <si>
    <t>ROUVIER</t>
  </si>
  <si>
    <t>06383333</t>
  </si>
  <si>
    <t>GRANGHOND</t>
  </si>
  <si>
    <t>06385201</t>
  </si>
  <si>
    <t>06386959</t>
  </si>
  <si>
    <t>MOURA</t>
  </si>
  <si>
    <t>Baltazar</t>
  </si>
  <si>
    <t>06388122</t>
  </si>
  <si>
    <t>MONNERIE</t>
  </si>
  <si>
    <t>06388190</t>
  </si>
  <si>
    <t>CHANTEGREL</t>
  </si>
  <si>
    <t>06389056</t>
  </si>
  <si>
    <t>06389141</t>
  </si>
  <si>
    <t>06389221</t>
  </si>
  <si>
    <t>06389274</t>
  </si>
  <si>
    <t>CHAMBON-MEY</t>
  </si>
  <si>
    <t>06389316</t>
  </si>
  <si>
    <t>COMAND</t>
  </si>
  <si>
    <t>06389317</t>
  </si>
  <si>
    <t>06389471</t>
  </si>
  <si>
    <t>06390218</t>
  </si>
  <si>
    <t>MICHON</t>
  </si>
  <si>
    <t>06390321</t>
  </si>
  <si>
    <t>BEGON</t>
  </si>
  <si>
    <t>06390325</t>
  </si>
  <si>
    <t>06390986</t>
  </si>
  <si>
    <t>06391513</t>
  </si>
  <si>
    <t>06392889</t>
  </si>
  <si>
    <t>06393806</t>
  </si>
  <si>
    <t>CHASTANET</t>
  </si>
  <si>
    <t>Cynthia</t>
  </si>
  <si>
    <t>06393934</t>
  </si>
  <si>
    <t>PEYRET</t>
  </si>
  <si>
    <t>06394125</t>
  </si>
  <si>
    <t>06394936</t>
  </si>
  <si>
    <t>JARRIX</t>
  </si>
  <si>
    <t>06395457</t>
  </si>
  <si>
    <t>06395605</t>
  </si>
  <si>
    <t>06396036</t>
  </si>
  <si>
    <t>06396045</t>
  </si>
  <si>
    <t>06396991</t>
  </si>
  <si>
    <t>ARCHAMBEAU</t>
  </si>
  <si>
    <t>06397480</t>
  </si>
  <si>
    <t>SCHARTIER</t>
  </si>
  <si>
    <t>06397560</t>
  </si>
  <si>
    <t>MACHENAUD</t>
  </si>
  <si>
    <t>06397625</t>
  </si>
  <si>
    <t>06398395</t>
  </si>
  <si>
    <t>06398610</t>
  </si>
  <si>
    <t>DRAULT</t>
  </si>
  <si>
    <t>06398681</t>
  </si>
  <si>
    <t>06398911</t>
  </si>
  <si>
    <t>MIDON</t>
  </si>
  <si>
    <t>06399176</t>
  </si>
  <si>
    <t>08213148</t>
  </si>
  <si>
    <t>BOUTEILLER</t>
  </si>
  <si>
    <t>Sylvère</t>
  </si>
  <si>
    <t>04314401</t>
  </si>
  <si>
    <t>06380108</t>
  </si>
  <si>
    <t>MEGAIN</t>
  </si>
  <si>
    <t>06399419</t>
  </si>
  <si>
    <t>06399644</t>
  </si>
  <si>
    <t>JOSENCI</t>
  </si>
  <si>
    <t>06300160</t>
  </si>
  <si>
    <t>ROMERO</t>
  </si>
  <si>
    <t>06300792</t>
  </si>
  <si>
    <t>00725373</t>
  </si>
  <si>
    <t>DEPUYDT</t>
  </si>
  <si>
    <t>06300825</t>
  </si>
  <si>
    <t>06301123</t>
  </si>
  <si>
    <t>06930473</t>
  </si>
  <si>
    <t>BLAZQUEZ-RUIZ</t>
  </si>
  <si>
    <t>06301752</t>
  </si>
  <si>
    <t>NAUX</t>
  </si>
  <si>
    <t>06302475</t>
  </si>
  <si>
    <t>06302677</t>
  </si>
  <si>
    <t>CUBIZOLLES</t>
  </si>
  <si>
    <t>06302776</t>
  </si>
  <si>
    <t>Lena</t>
  </si>
  <si>
    <t>06302801</t>
  </si>
  <si>
    <t>GRAS</t>
  </si>
  <si>
    <t>06302908</t>
  </si>
  <si>
    <t>06302954</t>
  </si>
  <si>
    <t>06302957</t>
  </si>
  <si>
    <t>06302958</t>
  </si>
  <si>
    <t>Timeo</t>
  </si>
  <si>
    <t>06303376</t>
  </si>
  <si>
    <t>Gabrielle</t>
  </si>
  <si>
    <t>06303818</t>
  </si>
  <si>
    <t>SEVILLA</t>
  </si>
  <si>
    <t>06304206</t>
  </si>
  <si>
    <t>06304328</t>
  </si>
  <si>
    <t>06304553</t>
  </si>
  <si>
    <t>Clarisse</t>
  </si>
  <si>
    <t>06304555</t>
  </si>
  <si>
    <t>06398117</t>
  </si>
  <si>
    <t>AFZALI</t>
  </si>
  <si>
    <t>Razeq</t>
  </si>
  <si>
    <t>06398118</t>
  </si>
  <si>
    <t>CARTIER</t>
  </si>
  <si>
    <t>06398119</t>
  </si>
  <si>
    <t>06398317</t>
  </si>
  <si>
    <t>06398318</t>
  </si>
  <si>
    <t>GRASLAND</t>
  </si>
  <si>
    <t>06398414</t>
  </si>
  <si>
    <t>COLLION</t>
  </si>
  <si>
    <t>06398417</t>
  </si>
  <si>
    <t>BACHELERIE</t>
  </si>
  <si>
    <t>00304398</t>
  </si>
  <si>
    <t>LOMBARD PETANQUE</t>
  </si>
  <si>
    <t>06314991</t>
  </si>
  <si>
    <t>06315000</t>
  </si>
  <si>
    <t>06384797</t>
  </si>
  <si>
    <t>06396671</t>
  </si>
  <si>
    <t>06301791</t>
  </si>
  <si>
    <t>06303622</t>
  </si>
  <si>
    <t>GUILLON</t>
  </si>
  <si>
    <t>PETANQUE VISCOMTATOISE</t>
  </si>
  <si>
    <t>06303704</t>
  </si>
  <si>
    <t>06316483</t>
  </si>
  <si>
    <t>ARAUJO</t>
  </si>
  <si>
    <t>06316484</t>
  </si>
  <si>
    <t>06316497</t>
  </si>
  <si>
    <t>06387849</t>
  </si>
  <si>
    <t>BARLAND</t>
  </si>
  <si>
    <t>06389275</t>
  </si>
  <si>
    <t>06389818</t>
  </si>
  <si>
    <t>06390382</t>
  </si>
  <si>
    <t>06392492</t>
  </si>
  <si>
    <t>FORTIAS</t>
  </si>
  <si>
    <t>06394680</t>
  </si>
  <si>
    <t>VILLENEUVE</t>
  </si>
  <si>
    <t>06395408</t>
  </si>
  <si>
    <t>SAINT-ANDRE</t>
  </si>
  <si>
    <t>06395674</t>
  </si>
  <si>
    <t>06395675</t>
  </si>
  <si>
    <t>06395940</t>
  </si>
  <si>
    <t>06397498</t>
  </si>
  <si>
    <t>06397726</t>
  </si>
  <si>
    <t>06398726</t>
  </si>
  <si>
    <t>06398727</t>
  </si>
  <si>
    <t>Annie-Chantal</t>
  </si>
  <si>
    <t>06398735</t>
  </si>
  <si>
    <t>06399145</t>
  </si>
  <si>
    <t>06399498</t>
  </si>
  <si>
    <t>06399735</t>
  </si>
  <si>
    <t>06300208</t>
  </si>
  <si>
    <t>06300327</t>
  </si>
  <si>
    <t>06300777</t>
  </si>
  <si>
    <t>06300778</t>
  </si>
  <si>
    <t>06300799</t>
  </si>
  <si>
    <t>06301799</t>
  </si>
  <si>
    <t>06302540</t>
  </si>
  <si>
    <t>06302541</t>
  </si>
  <si>
    <t>06302542</t>
  </si>
  <si>
    <t>06302786</t>
  </si>
  <si>
    <t>06303550</t>
  </si>
  <si>
    <t>Auxane</t>
  </si>
  <si>
    <t>06303551</t>
  </si>
  <si>
    <t>BERTEN</t>
  </si>
  <si>
    <t>06303552</t>
  </si>
  <si>
    <t>06303553</t>
  </si>
  <si>
    <t>06304545</t>
  </si>
  <si>
    <t>Jonas</t>
  </si>
  <si>
    <t>06398310</t>
  </si>
  <si>
    <t>DESCHAMPT</t>
  </si>
  <si>
    <t>06398312</t>
  </si>
  <si>
    <t>VERET</t>
  </si>
  <si>
    <t>06314732</t>
  </si>
  <si>
    <t>ST FERREOL DES COTES</t>
  </si>
  <si>
    <t>06316151</t>
  </si>
  <si>
    <t>VALENCON</t>
  </si>
  <si>
    <t>06316152</t>
  </si>
  <si>
    <t>06316154</t>
  </si>
  <si>
    <t>06316161</t>
  </si>
  <si>
    <t>CAMBRAY</t>
  </si>
  <si>
    <t>06316165</t>
  </si>
  <si>
    <t>06316168</t>
  </si>
  <si>
    <t>06316170</t>
  </si>
  <si>
    <t>06316171</t>
  </si>
  <si>
    <t>06316182</t>
  </si>
  <si>
    <t>BERLANDE</t>
  </si>
  <si>
    <t>06316183</t>
  </si>
  <si>
    <t>BOST-DE-CHIER</t>
  </si>
  <si>
    <t>06316293</t>
  </si>
  <si>
    <t>RIEBER</t>
  </si>
  <si>
    <t>06316313</t>
  </si>
  <si>
    <t>06321040</t>
  </si>
  <si>
    <t>06321685</t>
  </si>
  <si>
    <t>DESROCHES</t>
  </si>
  <si>
    <t>06386018</t>
  </si>
  <si>
    <t>06391004</t>
  </si>
  <si>
    <t>DA-COSTA-ALVES</t>
  </si>
  <si>
    <t>06394124</t>
  </si>
  <si>
    <t>06395588</t>
  </si>
  <si>
    <t>06396754</t>
  </si>
  <si>
    <t>06396839</t>
  </si>
  <si>
    <t>06397272</t>
  </si>
  <si>
    <t>Alizee</t>
  </si>
  <si>
    <t>06397273</t>
  </si>
  <si>
    <t>06397321</t>
  </si>
  <si>
    <t>GOUBERT</t>
  </si>
  <si>
    <t>06397322</t>
  </si>
  <si>
    <t>06397814</t>
  </si>
  <si>
    <t>BARREAU</t>
  </si>
  <si>
    <t>06397966</t>
  </si>
  <si>
    <t>SOUCHON</t>
  </si>
  <si>
    <t>06399226</t>
  </si>
  <si>
    <t>CALMARD</t>
  </si>
  <si>
    <t>06923545</t>
  </si>
  <si>
    <t>MARLAUD</t>
  </si>
  <si>
    <t>09106124</t>
  </si>
  <si>
    <t>PAILLOUX</t>
  </si>
  <si>
    <t>09115433</t>
  </si>
  <si>
    <t>06376192</t>
  </si>
  <si>
    <t>JASMIN</t>
  </si>
  <si>
    <t>06312891</t>
  </si>
  <si>
    <t>RIBEYRON</t>
  </si>
  <si>
    <t>06386541</t>
  </si>
  <si>
    <t>06338341</t>
  </si>
  <si>
    <t>06300356</t>
  </si>
  <si>
    <t>EMMITT</t>
  </si>
  <si>
    <t>Colin</t>
  </si>
  <si>
    <t>06301089</t>
  </si>
  <si>
    <t>Francine</t>
  </si>
  <si>
    <t>06301208</t>
  </si>
  <si>
    <t>CAYRE</t>
  </si>
  <si>
    <t>06301209</t>
  </si>
  <si>
    <t>06301210</t>
  </si>
  <si>
    <t>06301211</t>
  </si>
  <si>
    <t>Mateo</t>
  </si>
  <si>
    <t>06301561</t>
  </si>
  <si>
    <t>OULAD-MBAREK</t>
  </si>
  <si>
    <t>Achraf</t>
  </si>
  <si>
    <t>06301675</t>
  </si>
  <si>
    <t>Cassy</t>
  </si>
  <si>
    <t>06302667</t>
  </si>
  <si>
    <t>06302668</t>
  </si>
  <si>
    <t>06302670</t>
  </si>
  <si>
    <t>06302883</t>
  </si>
  <si>
    <t>MOUTET</t>
  </si>
  <si>
    <t>Steve</t>
  </si>
  <si>
    <t>06302886</t>
  </si>
  <si>
    <t>06303248</t>
  </si>
  <si>
    <t>MANGUINE</t>
  </si>
  <si>
    <t>06304501</t>
  </si>
  <si>
    <t>06398115</t>
  </si>
  <si>
    <t>01812867</t>
  </si>
  <si>
    <t>PROT</t>
  </si>
  <si>
    <t>PETANQUE DE LA GARE</t>
  </si>
  <si>
    <t>04216299</t>
  </si>
  <si>
    <t>04234568</t>
  </si>
  <si>
    <t>LAFORET</t>
  </si>
  <si>
    <t>06300437</t>
  </si>
  <si>
    <t>GOGOLEWSKIE</t>
  </si>
  <si>
    <t>06301435</t>
  </si>
  <si>
    <t>06303687</t>
  </si>
  <si>
    <t>06315016</t>
  </si>
  <si>
    <t>06315021</t>
  </si>
  <si>
    <t>06315167</t>
  </si>
  <si>
    <t>06315294</t>
  </si>
  <si>
    <t>GODARD</t>
  </si>
  <si>
    <t>06316620</t>
  </si>
  <si>
    <t>06317273</t>
  </si>
  <si>
    <t>CARTAILLER</t>
  </si>
  <si>
    <t>06318901</t>
  </si>
  <si>
    <t>JACQUELIN</t>
  </si>
  <si>
    <t>06321022</t>
  </si>
  <si>
    <t>MILLOT</t>
  </si>
  <si>
    <t>06383528</t>
  </si>
  <si>
    <t>SEYCHAL</t>
  </si>
  <si>
    <t>06383701</t>
  </si>
  <si>
    <t>PARROT</t>
  </si>
  <si>
    <t>06386023</t>
  </si>
  <si>
    <t>06387491</t>
  </si>
  <si>
    <t>06391085</t>
  </si>
  <si>
    <t>06391809</t>
  </si>
  <si>
    <t>06392423</t>
  </si>
  <si>
    <t>06392444</t>
  </si>
  <si>
    <t>MATHE</t>
  </si>
  <si>
    <t>06392445</t>
  </si>
  <si>
    <t>06393187</t>
  </si>
  <si>
    <t>06393471</t>
  </si>
  <si>
    <t>06395540</t>
  </si>
  <si>
    <t>06397634</t>
  </si>
  <si>
    <t>06397899</t>
  </si>
  <si>
    <t>06397908</t>
  </si>
  <si>
    <t>DOZOLME</t>
  </si>
  <si>
    <t>06399003</t>
  </si>
  <si>
    <t>06399544</t>
  </si>
  <si>
    <t>09522070</t>
  </si>
  <si>
    <t>JARRIJOU</t>
  </si>
  <si>
    <t>06301041</t>
  </si>
  <si>
    <t>Yoline</t>
  </si>
  <si>
    <t>06301608</t>
  </si>
  <si>
    <t>DEMARCQ</t>
  </si>
  <si>
    <t>06301950</t>
  </si>
  <si>
    <t>06301951</t>
  </si>
  <si>
    <t>DANTON</t>
  </si>
  <si>
    <t>06302199</t>
  </si>
  <si>
    <t>CHARRIERE</t>
  </si>
  <si>
    <t>Marlene</t>
  </si>
  <si>
    <t>06302434</t>
  </si>
  <si>
    <t>GUYOT</t>
  </si>
  <si>
    <t>06302531</t>
  </si>
  <si>
    <t>MAYET-DA-CUNHA</t>
  </si>
  <si>
    <t>06303311</t>
  </si>
  <si>
    <t>06303625</t>
  </si>
  <si>
    <t>06303629</t>
  </si>
  <si>
    <t>06303630</t>
  </si>
  <si>
    <t>PIRONIN</t>
  </si>
  <si>
    <t>06303925</t>
  </si>
  <si>
    <t>GORCE</t>
  </si>
  <si>
    <t>06304568</t>
  </si>
  <si>
    <t>06398011</t>
  </si>
  <si>
    <t>CHERVIN</t>
  </si>
  <si>
    <t>00303616</t>
  </si>
  <si>
    <t>FITE</t>
  </si>
  <si>
    <t>PET HAUT LIVRADOIS</t>
  </si>
  <si>
    <t>06314300</t>
  </si>
  <si>
    <t>ROBINET</t>
  </si>
  <si>
    <t>06314310</t>
  </si>
  <si>
    <t>06315681</t>
  </si>
  <si>
    <t>FORCE</t>
  </si>
  <si>
    <t>06316955</t>
  </si>
  <si>
    <t>TRAPON</t>
  </si>
  <si>
    <t>06316969</t>
  </si>
  <si>
    <t>FLEYGNAC</t>
  </si>
  <si>
    <t>Ingrid</t>
  </si>
  <si>
    <t>06316970</t>
  </si>
  <si>
    <t>06316972</t>
  </si>
  <si>
    <t>06316987</t>
  </si>
  <si>
    <t>06316991</t>
  </si>
  <si>
    <t>TERRY</t>
  </si>
  <si>
    <t>06318165</t>
  </si>
  <si>
    <t>06384802</t>
  </si>
  <si>
    <t>FOUBERT</t>
  </si>
  <si>
    <t>06385657</t>
  </si>
  <si>
    <t>06385676</t>
  </si>
  <si>
    <t>LEMAIRE</t>
  </si>
  <si>
    <t>06385759</t>
  </si>
  <si>
    <t>HODNIK</t>
  </si>
  <si>
    <t>Zdenko</t>
  </si>
  <si>
    <t>06386616</t>
  </si>
  <si>
    <t>DUCROCQ</t>
  </si>
  <si>
    <t>06387720</t>
  </si>
  <si>
    <t>06389783</t>
  </si>
  <si>
    <t>06390566</t>
  </si>
  <si>
    <t>LASCOMBE</t>
  </si>
  <si>
    <t>Yveline</t>
  </si>
  <si>
    <t>06394126</t>
  </si>
  <si>
    <t>06394399</t>
  </si>
  <si>
    <t>Gisèle</t>
  </si>
  <si>
    <t>06394400</t>
  </si>
  <si>
    <t>BALTES</t>
  </si>
  <si>
    <t>09410624</t>
  </si>
  <si>
    <t>06399639</t>
  </si>
  <si>
    <t>BARBAROUX</t>
  </si>
  <si>
    <t>06399640</t>
  </si>
  <si>
    <t>06399641</t>
  </si>
  <si>
    <t>06399764</t>
  </si>
  <si>
    <t>LASSAIGNE</t>
  </si>
  <si>
    <t>06300376</t>
  </si>
  <si>
    <t>06300606</t>
  </si>
  <si>
    <t>06300998</t>
  </si>
  <si>
    <t>06301746</t>
  </si>
  <si>
    <t>Lucy</t>
  </si>
  <si>
    <t>06301747</t>
  </si>
  <si>
    <t>06301748</t>
  </si>
  <si>
    <t>THIALLIER</t>
  </si>
  <si>
    <t>06302142</t>
  </si>
  <si>
    <t>RASSON</t>
  </si>
  <si>
    <t>06302143</t>
  </si>
  <si>
    <t>06302638</t>
  </si>
  <si>
    <t>06302639</t>
  </si>
  <si>
    <t>Vivien</t>
  </si>
  <si>
    <t>06302664</t>
  </si>
  <si>
    <t>Andree</t>
  </si>
  <si>
    <t>06302666</t>
  </si>
  <si>
    <t>00329472</t>
  </si>
  <si>
    <t>SIBAUD</t>
  </si>
  <si>
    <t>06303710</t>
  </si>
  <si>
    <t>GOSSE</t>
  </si>
  <si>
    <t>06303711</t>
  </si>
  <si>
    <t>DERIGON</t>
  </si>
  <si>
    <t>06303712</t>
  </si>
  <si>
    <t>PASSET</t>
  </si>
  <si>
    <t>06303713</t>
  </si>
  <si>
    <t>POUSSARD</t>
  </si>
  <si>
    <t>06303858</t>
  </si>
  <si>
    <t>06398321</t>
  </si>
  <si>
    <t>Elian</t>
  </si>
  <si>
    <t>06398323</t>
  </si>
  <si>
    <t>06398324</t>
  </si>
  <si>
    <t>IMHOF</t>
  </si>
  <si>
    <t>03438144</t>
  </si>
  <si>
    <t>UNDERWOOD</t>
  </si>
  <si>
    <t>PET OLLIERGUOISE</t>
  </si>
  <si>
    <t>05605006</t>
  </si>
  <si>
    <t>06300510</t>
  </si>
  <si>
    <t>06314792</t>
  </si>
  <si>
    <t>Roman</t>
  </si>
  <si>
    <t>06314804</t>
  </si>
  <si>
    <t>06316355</t>
  </si>
  <si>
    <t>06382578</t>
  </si>
  <si>
    <t>06382654</t>
  </si>
  <si>
    <t>DEBOST</t>
  </si>
  <si>
    <t>06382705</t>
  </si>
  <si>
    <t>06383657</t>
  </si>
  <si>
    <t>HERMILLON</t>
  </si>
  <si>
    <t>06384709</t>
  </si>
  <si>
    <t>BRUGERE</t>
  </si>
  <si>
    <t>06387230</t>
  </si>
  <si>
    <t>06387939</t>
  </si>
  <si>
    <t>06391929</t>
  </si>
  <si>
    <t>GAMET</t>
  </si>
  <si>
    <t>06391930</t>
  </si>
  <si>
    <t>06392887</t>
  </si>
  <si>
    <t>06395316</t>
  </si>
  <si>
    <t>SAUGERE</t>
  </si>
  <si>
    <t>06395611</t>
  </si>
  <si>
    <t>YTOURNEL</t>
  </si>
  <si>
    <t>Pierre-Louis</t>
  </si>
  <si>
    <t>06396119</t>
  </si>
  <si>
    <t>06396125</t>
  </si>
  <si>
    <t>06396239</t>
  </si>
  <si>
    <t>06396895</t>
  </si>
  <si>
    <t>06398049</t>
  </si>
  <si>
    <t>06398390</t>
  </si>
  <si>
    <t>GRONDIN</t>
  </si>
  <si>
    <t>06527945</t>
  </si>
  <si>
    <t>SAUDINOS</t>
  </si>
  <si>
    <t>06391566</t>
  </si>
  <si>
    <t>PERNET</t>
  </si>
  <si>
    <t>06300252</t>
  </si>
  <si>
    <t>06300760</t>
  </si>
  <si>
    <t>COURTOIS</t>
  </si>
  <si>
    <t>06301331</t>
  </si>
  <si>
    <t>MELO-PINTO</t>
  </si>
  <si>
    <t>06301642</t>
  </si>
  <si>
    <t>HOUMAN</t>
  </si>
  <si>
    <t>06302174</t>
  </si>
  <si>
    <t>06302177</t>
  </si>
  <si>
    <t>Florentin</t>
  </si>
  <si>
    <t>06302178</t>
  </si>
  <si>
    <t>06302503</t>
  </si>
  <si>
    <t>CHALEIL</t>
  </si>
  <si>
    <t>06302910</t>
  </si>
  <si>
    <t>CHIGROS</t>
  </si>
  <si>
    <t>06303166</t>
  </si>
  <si>
    <t>06303934</t>
  </si>
  <si>
    <t>SALVATORINI</t>
  </si>
  <si>
    <t>06303935</t>
  </si>
  <si>
    <t>06304103</t>
  </si>
  <si>
    <t>06398067</t>
  </si>
  <si>
    <t>MAGALHAES-CHAPET</t>
  </si>
  <si>
    <t>06398068</t>
  </si>
  <si>
    <t>GUILLEMIN</t>
  </si>
  <si>
    <t>Vincent-Sean</t>
  </si>
  <si>
    <t>06398521</t>
  </si>
  <si>
    <t>BOISSADIE</t>
  </si>
  <si>
    <t>01802929</t>
  </si>
  <si>
    <t>COPAINS DU BOUCHON</t>
  </si>
  <si>
    <t>03438951</t>
  </si>
  <si>
    <t>COURBOT</t>
  </si>
  <si>
    <t>06391762</t>
  </si>
  <si>
    <t>06392966</t>
  </si>
  <si>
    <t>GUERGOUR</t>
  </si>
  <si>
    <t>06396255</t>
  </si>
  <si>
    <t>DALLERY</t>
  </si>
  <si>
    <t>06398455</t>
  </si>
  <si>
    <t>06398738</t>
  </si>
  <si>
    <t>06399004</t>
  </si>
  <si>
    <t>RAMBAUD</t>
  </si>
  <si>
    <t>06399324</t>
  </si>
  <si>
    <t>06399512</t>
  </si>
  <si>
    <t>MOIGNOUX</t>
  </si>
  <si>
    <t>06399796</t>
  </si>
  <si>
    <t>06301043</t>
  </si>
  <si>
    <t>BESSERIAT</t>
  </si>
  <si>
    <t>06301749</t>
  </si>
  <si>
    <t>Leandre</t>
  </si>
  <si>
    <t>06301855</t>
  </si>
  <si>
    <t>06302012</t>
  </si>
  <si>
    <t>06302014</t>
  </si>
  <si>
    <t>Marina</t>
  </si>
  <si>
    <t>06302085</t>
  </si>
  <si>
    <t>HERODY</t>
  </si>
  <si>
    <t>Nans</t>
  </si>
  <si>
    <t>06302573</t>
  </si>
  <si>
    <t>CHALAYE</t>
  </si>
  <si>
    <t>06304474</t>
  </si>
  <si>
    <t>06398051</t>
  </si>
  <si>
    <t>Melodie</t>
  </si>
  <si>
    <t>06398052</t>
  </si>
  <si>
    <t>BOCQUET</t>
  </si>
  <si>
    <t>00311059</t>
  </si>
  <si>
    <t>MOSNIER</t>
  </si>
  <si>
    <t>LA PETANQUE AUGEROLLOISE</t>
  </si>
  <si>
    <t>06304001</t>
  </si>
  <si>
    <t>06314743</t>
  </si>
  <si>
    <t>ANGELY</t>
  </si>
  <si>
    <t>06315510</t>
  </si>
  <si>
    <t>06318566</t>
  </si>
  <si>
    <t>06384881</t>
  </si>
  <si>
    <t>06388815</t>
  </si>
  <si>
    <t>06390149</t>
  </si>
  <si>
    <t>06390903</t>
  </si>
  <si>
    <t>06390904</t>
  </si>
  <si>
    <t>06392995</t>
  </si>
  <si>
    <t>06394931</t>
  </si>
  <si>
    <t>GOUTTEFANGEAS</t>
  </si>
  <si>
    <t>06394934</t>
  </si>
  <si>
    <t>LONDICHE</t>
  </si>
  <si>
    <t>06395150</t>
  </si>
  <si>
    <t>06397249</t>
  </si>
  <si>
    <t>06397311</t>
  </si>
  <si>
    <t>CARTHONNET</t>
  </si>
  <si>
    <t>Williams</t>
  </si>
  <si>
    <t>06397819</t>
  </si>
  <si>
    <t>REVERDY</t>
  </si>
  <si>
    <t>06397839</t>
  </si>
  <si>
    <t>06397939</t>
  </si>
  <si>
    <t>06398003</t>
  </si>
  <si>
    <t>DECOMBE</t>
  </si>
  <si>
    <t>06398005</t>
  </si>
  <si>
    <t>Lora</t>
  </si>
  <si>
    <t>06398009</t>
  </si>
  <si>
    <t>06398010</t>
  </si>
  <si>
    <t>06399396</t>
  </si>
  <si>
    <t>PAULIN</t>
  </si>
  <si>
    <t>06399694</t>
  </si>
  <si>
    <t>06300648</t>
  </si>
  <si>
    <t>CHENEVIERE</t>
  </si>
  <si>
    <t>06301008</t>
  </si>
  <si>
    <t>BOSTEELS</t>
  </si>
  <si>
    <t>06302615</t>
  </si>
  <si>
    <t>DLUBAK</t>
  </si>
  <si>
    <t>06302616</t>
  </si>
  <si>
    <t>06302617</t>
  </si>
  <si>
    <t>06302748</t>
  </si>
  <si>
    <t>06303568</t>
  </si>
  <si>
    <t>Maylis</t>
  </si>
  <si>
    <t>06303569</t>
  </si>
  <si>
    <t>06303570</t>
  </si>
  <si>
    <t>BURIAS</t>
  </si>
  <si>
    <t>06303655</t>
  </si>
  <si>
    <t>06304591</t>
  </si>
  <si>
    <t>DJEMOUAI</t>
  </si>
  <si>
    <t>Aissa</t>
  </si>
  <si>
    <t>06304592</t>
  </si>
  <si>
    <t>Cyrielle</t>
  </si>
  <si>
    <t>06304593</t>
  </si>
  <si>
    <t>06304594</t>
  </si>
  <si>
    <t>06304595</t>
  </si>
  <si>
    <t>06304596</t>
  </si>
  <si>
    <t>06304597</t>
  </si>
  <si>
    <t>06398008</t>
  </si>
  <si>
    <t>BULINSKI</t>
  </si>
  <si>
    <t>04212442</t>
  </si>
  <si>
    <t>GOUTTEFARDE</t>
  </si>
  <si>
    <t>PALLADUC PETANQUE</t>
  </si>
  <si>
    <t>06315004</t>
  </si>
  <si>
    <t>06315191</t>
  </si>
  <si>
    <t>NEUIL</t>
  </si>
  <si>
    <t>06316417</t>
  </si>
  <si>
    <t>06382753</t>
  </si>
  <si>
    <t>06384795</t>
  </si>
  <si>
    <t>06385859</t>
  </si>
  <si>
    <t>06389322</t>
  </si>
  <si>
    <t>06389631</t>
  </si>
  <si>
    <t>VELJEV</t>
  </si>
  <si>
    <t>Zoran</t>
  </si>
  <si>
    <t>06390247</t>
  </si>
  <si>
    <t>06391081</t>
  </si>
  <si>
    <t>CHICARD</t>
  </si>
  <si>
    <t>06392554</t>
  </si>
  <si>
    <t>06395098</t>
  </si>
  <si>
    <t>06396672</t>
  </si>
  <si>
    <t>Jose-Manuel</t>
  </si>
  <si>
    <t>06396980</t>
  </si>
  <si>
    <t>PATURET</t>
  </si>
  <si>
    <t>06398412</t>
  </si>
  <si>
    <t>06399096</t>
  </si>
  <si>
    <t>06399535</t>
  </si>
  <si>
    <t>UPINUE</t>
  </si>
  <si>
    <t>06399629</t>
  </si>
  <si>
    <t>MATARD</t>
  </si>
  <si>
    <t>Attilio</t>
  </si>
  <si>
    <t>06300690</t>
  </si>
  <si>
    <t>06301750</t>
  </si>
  <si>
    <t>06301751</t>
  </si>
  <si>
    <t>PICQ</t>
  </si>
  <si>
    <t>Lara</t>
  </si>
  <si>
    <t>06301800</t>
  </si>
  <si>
    <t>06301942</t>
  </si>
  <si>
    <t>Tanguy</t>
  </si>
  <si>
    <t>06303356</t>
  </si>
  <si>
    <t>06303637</t>
  </si>
  <si>
    <t>MARMY</t>
  </si>
  <si>
    <t>06303788</t>
  </si>
  <si>
    <t>FERREIRA-CLEMENTE</t>
  </si>
  <si>
    <t>Alberto-Manuel</t>
  </si>
  <si>
    <t>06303926</t>
  </si>
  <si>
    <t>CHOTON</t>
  </si>
  <si>
    <t>06398024</t>
  </si>
  <si>
    <t>CHAUDY</t>
  </si>
  <si>
    <t>06398025</t>
  </si>
  <si>
    <t>06398541</t>
  </si>
  <si>
    <t>06398542</t>
  </si>
  <si>
    <t>06314742</t>
  </si>
  <si>
    <t>PETANQUE CREVANTOISE</t>
  </si>
  <si>
    <t>06388099</t>
  </si>
  <si>
    <t>06388155</t>
  </si>
  <si>
    <t>06388420</t>
  </si>
  <si>
    <t>BARRET</t>
  </si>
  <si>
    <t>06394629</t>
  </si>
  <si>
    <t>06395083</t>
  </si>
  <si>
    <t>CHAUSSADE</t>
  </si>
  <si>
    <t>06398129</t>
  </si>
  <si>
    <t>06398938</t>
  </si>
  <si>
    <t>06300199</t>
  </si>
  <si>
    <t>PACCAUD</t>
  </si>
  <si>
    <t>06300200</t>
  </si>
  <si>
    <t>06300219</t>
  </si>
  <si>
    <t>BASTIDE</t>
  </si>
  <si>
    <t>06300221</t>
  </si>
  <si>
    <t>06300371</t>
  </si>
  <si>
    <t>06300813</t>
  </si>
  <si>
    <t>06300993</t>
  </si>
  <si>
    <t>06301056</t>
  </si>
  <si>
    <t>06301223</t>
  </si>
  <si>
    <t>06301224</t>
  </si>
  <si>
    <t>06301313</t>
  </si>
  <si>
    <t>SYPER</t>
  </si>
  <si>
    <t>06301526</t>
  </si>
  <si>
    <t>06301928</t>
  </si>
  <si>
    <t>06302226</t>
  </si>
  <si>
    <t>06302620</t>
  </si>
  <si>
    <t>BISSON</t>
  </si>
  <si>
    <t>06302622</t>
  </si>
  <si>
    <t>BERNARDIN</t>
  </si>
  <si>
    <t>06302623</t>
  </si>
  <si>
    <t>TAILLARDAT</t>
  </si>
  <si>
    <t>06302624</t>
  </si>
  <si>
    <t>06302625</t>
  </si>
  <si>
    <t>06302803</t>
  </si>
  <si>
    <t>FELD</t>
  </si>
  <si>
    <t>06302804</t>
  </si>
  <si>
    <t>Tiago</t>
  </si>
  <si>
    <t>06303370</t>
  </si>
  <si>
    <t>DESBOIS</t>
  </si>
  <si>
    <t>06304135</t>
  </si>
  <si>
    <t>06304137</t>
  </si>
  <si>
    <t>RELLIER</t>
  </si>
  <si>
    <t>Adrian</t>
  </si>
  <si>
    <t>06304138</t>
  </si>
  <si>
    <t>06304140</t>
  </si>
  <si>
    <t>Anaelle</t>
  </si>
  <si>
    <t>06304560</t>
  </si>
  <si>
    <t>06304561</t>
  </si>
  <si>
    <t>06304562</t>
  </si>
  <si>
    <t>BARRAULT</t>
  </si>
  <si>
    <t>06304563</t>
  </si>
  <si>
    <t>SIZAIRE</t>
  </si>
  <si>
    <t>06304564</t>
  </si>
  <si>
    <t>SOALHAT</t>
  </si>
  <si>
    <t>06304565</t>
  </si>
  <si>
    <t>TARRE</t>
  </si>
  <si>
    <t>06303276</t>
  </si>
  <si>
    <t>LA PETANQUE ST GERMINOISE</t>
  </si>
  <si>
    <t>06303277</t>
  </si>
  <si>
    <t>06303278</t>
  </si>
  <si>
    <t>06303279</t>
  </si>
  <si>
    <t>06303280</t>
  </si>
  <si>
    <t>Megane</t>
  </si>
  <si>
    <t>06303282</t>
  </si>
  <si>
    <t>06303460</t>
  </si>
  <si>
    <t>CARLE</t>
  </si>
  <si>
    <t>06303462</t>
  </si>
  <si>
    <t>MAILLER</t>
  </si>
  <si>
    <t>06303463</t>
  </si>
  <si>
    <t>06303464</t>
  </si>
  <si>
    <t>VOISSET</t>
  </si>
  <si>
    <t>06304303</t>
  </si>
  <si>
    <t>06304304</t>
  </si>
  <si>
    <t>06398445</t>
  </si>
  <si>
    <t>06398446</t>
  </si>
  <si>
    <t>MUNOZ</t>
  </si>
  <si>
    <t>06398520</t>
  </si>
  <si>
    <t>CHONION</t>
  </si>
  <si>
    <t>Roch</t>
  </si>
  <si>
    <t>LICENCE</t>
  </si>
  <si>
    <t>NOM</t>
  </si>
  <si>
    <t>PRENOM</t>
  </si>
  <si>
    <t>DATE</t>
  </si>
  <si>
    <t>SEXE</t>
  </si>
  <si>
    <t>COMITE</t>
  </si>
  <si>
    <t>NUM CLUB</t>
  </si>
  <si>
    <t>NOM CLUB</t>
  </si>
  <si>
    <t>ANNEE REPRISE</t>
  </si>
  <si>
    <t>CLASSIFICATION</t>
  </si>
  <si>
    <t>POSITION</t>
  </si>
  <si>
    <t>NATIONALITE</t>
  </si>
  <si>
    <t>VISTE MEDICALE</t>
  </si>
  <si>
    <t>FIN DE SANCTION</t>
  </si>
  <si>
    <t>TYPE DE SANCTION</t>
  </si>
  <si>
    <t>CDC  VÉTÉRANS</t>
  </si>
  <si>
    <t>Valeur des parties: Tête à tête = 2 points / Doublettes = 4 points / Triplettes = 6 points</t>
  </si>
  <si>
    <t>TÊTE à TÊTE</t>
  </si>
  <si>
    <t>CDC  OPEN</t>
  </si>
  <si>
    <t>CDC  FÉMININ</t>
  </si>
  <si>
    <r>
      <t xml:space="preserve">Le club organisateur devra envoyer par voie postale les documents (feuilles de match, de jury,etc...)
 au Responsable dans les 48 heures. 
</t>
    </r>
    <r>
      <rPr>
        <b/>
        <sz val="11"/>
        <color rgb="FFDF0000"/>
        <rFont val="Aptos Narrow"/>
        <family val="2"/>
        <scheme val="minor"/>
      </rPr>
      <t>Mme CHATAGNIER Véronique App 544 Lac Sud 9 Place du Guéry 63800 COURNON</t>
    </r>
    <r>
      <rPr>
        <sz val="11"/>
        <rFont val="Aptos Narrow"/>
        <family val="2"/>
        <scheme val="minor"/>
      </rPr>
      <t xml:space="preserve">
Outre cet envoi, il devra adressé un scanner des feuilles de match dès la fin des rencontres et au plus tard le lendemain matin par courriel à l’adresse :</t>
    </r>
    <r>
      <rPr>
        <b/>
        <sz val="11"/>
        <color rgb="FF0000FF"/>
        <rFont val="Aptos Narrow"/>
        <family val="2"/>
        <scheme val="minor"/>
      </rPr>
      <t xml:space="preserve"> vpoizat@laposte.net </t>
    </r>
  </si>
  <si>
    <t>COUPE DU PRÉSIDENT</t>
  </si>
  <si>
    <t>Valeur des parties: Tête à tête = 2 points / Doublettes = 3 points / Triplettes = 5 points</t>
  </si>
  <si>
    <r>
      <rPr>
        <sz val="11"/>
        <rFont val="Aptos Narrow"/>
        <family val="2"/>
        <scheme val="minor"/>
      </rPr>
      <t xml:space="preserve">Le club organisateur devra envoyer par voie postale les documents (feuilles de match, de jury,etc...)
 au Responsable dans les 48 heures. </t>
    </r>
    <r>
      <rPr>
        <b/>
        <sz val="11"/>
        <rFont val="Aptos Narrow"/>
        <family val="2"/>
        <scheme val="minor"/>
      </rPr>
      <t xml:space="preserve">
</t>
    </r>
    <r>
      <rPr>
        <b/>
        <sz val="11"/>
        <color rgb="FFFF0000"/>
        <rFont val="Aptos Narrow"/>
        <family val="2"/>
        <scheme val="minor"/>
      </rPr>
      <t>Mme Jocelyne ARAUJO - 2 Impasse des jardins - L'Orme -  42211 LA VALLA SUR ROCHEFORT</t>
    </r>
    <r>
      <rPr>
        <b/>
        <sz val="11"/>
        <rFont val="Aptos Narrow"/>
        <family val="2"/>
        <scheme val="minor"/>
      </rPr>
      <t xml:space="preserve">
Outre cet envoi, il devra adressé un scanner des feuilles de match dès la fin des rencontres et au plus tard le lendemain matin par courriel à l’adresse : </t>
    </r>
    <r>
      <rPr>
        <b/>
        <sz val="11"/>
        <color rgb="FF0000FF"/>
        <rFont val="Aptos Narrow"/>
        <family val="2"/>
        <scheme val="minor"/>
      </rPr>
      <t xml:space="preserve">araujojocelyne63@gmail.com </t>
    </r>
  </si>
  <si>
    <t>Signature de l'Arbitre ou du faisant fonction: 
Nom Prénom</t>
  </si>
  <si>
    <r>
      <rPr>
        <b/>
        <sz val="12"/>
        <color rgb="FFFF0000"/>
        <rFont val="Aptos Narrow"/>
        <family val="2"/>
        <scheme val="minor"/>
      </rPr>
      <t>En cas d'incident joindre un rapport</t>
    </r>
    <r>
      <rPr>
        <sz val="10"/>
        <rFont val="Aptos Narrow"/>
        <family val="2"/>
        <scheme val="minor"/>
      </rPr>
      <t xml:space="preserve">
COMITÉ DU PUY DE DÔME
 De Pétanque et de Jeu Provençal
Maison des Boulistes - Rue de Blanzat - 
63100 CLERMONT-FERRAND</t>
    </r>
  </si>
  <si>
    <t>COUPE DE FRANCE</t>
  </si>
  <si>
    <r>
      <t xml:space="preserve">Le club organisateur devra envoyer par voie postale les documents (feuilles de match, de jury,etc...)
 au Responsable dans les 48 heures. 
</t>
    </r>
    <r>
      <rPr>
        <b/>
        <sz val="11"/>
        <color rgb="FFFF0000"/>
        <rFont val="Aptos Narrow"/>
        <family val="2"/>
        <scheme val="minor"/>
      </rPr>
      <t>Monsieur VIDAL Régis - Rue sous le Clos - Ceyssat - 63800 ST GEORGES/ALLIER</t>
    </r>
    <r>
      <rPr>
        <sz val="11"/>
        <rFont val="Aptos Narrow"/>
        <family val="2"/>
        <scheme val="minor"/>
      </rPr>
      <t xml:space="preserve">
Outre cet envoi, il devra adressé un scanner des feuilles de match dès la fin des rencontres et au plus tard le lendemain matin par courriel à l’adresse : </t>
    </r>
    <r>
      <rPr>
        <b/>
        <sz val="11"/>
        <color rgb="FF0000FF"/>
        <rFont val="Aptos Narrow"/>
        <family val="2"/>
        <scheme val="minor"/>
      </rPr>
      <t>rvidal1@bbox.fr</t>
    </r>
  </si>
  <si>
    <r>
      <t xml:space="preserve">Le club organisateur devra envoyer par voie postale les documents (feuilles de match, de jury,etc...)
 au Responsable dans les 48 heures. 
</t>
    </r>
    <r>
      <rPr>
        <b/>
        <sz val="11"/>
        <rFont val="Aptos Narrow"/>
        <family val="2"/>
        <scheme val="minor"/>
      </rPr>
      <t>Elite Honneur</t>
    </r>
    <r>
      <rPr>
        <sz val="11"/>
        <rFont val="Aptos Narrow"/>
        <family val="2"/>
        <scheme val="minor"/>
      </rPr>
      <t xml:space="preserve"> </t>
    </r>
    <r>
      <rPr>
        <b/>
        <sz val="11"/>
        <color rgb="FFFF0000"/>
        <rFont val="Aptos Narrow"/>
        <family val="2"/>
        <scheme val="minor"/>
      </rPr>
      <t>M PRADIER Patrick 2 rue Jean Commandoire 63118 Cebazat</t>
    </r>
    <r>
      <rPr>
        <sz val="11"/>
        <rFont val="Aptos Narrow"/>
        <family val="2"/>
        <scheme val="minor"/>
      </rPr>
      <t xml:space="preserve">
</t>
    </r>
    <r>
      <rPr>
        <b/>
        <sz val="11"/>
        <rFont val="Aptos Narrow"/>
        <family val="2"/>
        <scheme val="minor"/>
      </rPr>
      <t>PH 1ère division</t>
    </r>
    <r>
      <rPr>
        <sz val="11"/>
        <color rgb="FF0000FF"/>
        <rFont val="Aptos Narrow"/>
        <family val="2"/>
        <scheme val="minor"/>
      </rPr>
      <t xml:space="preserve"> </t>
    </r>
    <r>
      <rPr>
        <b/>
        <sz val="11"/>
        <color rgb="FFFF0000"/>
        <rFont val="Aptos Narrow"/>
        <family val="2"/>
        <scheme val="minor"/>
      </rPr>
      <t xml:space="preserve">M PERNET Pierre  19 rue du 19 mars 1962 63600 Ambert 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Outre cet envoi, il devra adressé un scanner des feuilles de match dès la fin des rencontres et au plus tard le lendemain matin par courriel à l’adresse : </t>
    </r>
    <r>
      <rPr>
        <b/>
        <sz val="11"/>
        <color rgb="FF0000FF"/>
        <rFont val="Aptos Narrow"/>
        <family val="2"/>
        <scheme val="minor"/>
      </rPr>
      <t>pradpat63@yahoo.fr    pierre.pernet3@wanadoo.fr</t>
    </r>
  </si>
  <si>
    <r>
      <t xml:space="preserve">Le club organisateur devra envoyer par voie postale les documents (feuilles de match, de jury,etc...)
 au Responsable dans les 48 heures. 
</t>
    </r>
    <r>
      <rPr>
        <b/>
        <sz val="11"/>
        <color rgb="FFDF0000"/>
        <rFont val="Aptos Narrow"/>
        <family val="2"/>
        <scheme val="minor"/>
      </rPr>
      <t>Monsieur VIDAL Régis - Rue sous le Clos - Ceyssat - 63800 ST GEORGES/ALLIER</t>
    </r>
    <r>
      <rPr>
        <sz val="11"/>
        <rFont val="Aptos Narrow"/>
        <family val="2"/>
        <scheme val="minor"/>
      </rPr>
      <t xml:space="preserve">
Outre cet envoi, il devra adressé un scanner des feuilles de match dès la fin des rencontres et au plus tard le lendemain matin par courriel à l’adresse : </t>
    </r>
    <r>
      <rPr>
        <b/>
        <sz val="11"/>
        <color rgb="FF0000FF"/>
        <rFont val="Aptos Narrow"/>
        <family val="2"/>
        <scheme val="minor"/>
      </rPr>
      <t>rvidal1@bbox.fr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</si>
</sst>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b/>
      <sz val="14"/>
      <name val="Aptos Narrow"/>
      <family val="2"/>
      <scheme val="minor"/>
    </font>
    <font>
      <b/>
      <sz val="24"/>
      <name val="Aptos Narrow"/>
      <family val="2"/>
      <scheme val="minor"/>
    </font>
    <font>
      <b/>
      <sz val="24"/>
      <color rgb="FF0000FF"/>
      <name val="Aptos Narrow"/>
      <family val="2"/>
      <scheme val="minor"/>
    </font>
    <font>
      <b/>
      <sz val="22"/>
      <color rgb="FF0000FF"/>
      <name val="Rockwell"/>
      <family val="1"/>
    </font>
    <font>
      <sz val="14"/>
      <name val="Aptos Narrow"/>
      <family val="2"/>
      <scheme val="minor"/>
    </font>
    <font>
      <b/>
      <sz val="18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i/>
      <sz val="24"/>
      <color rgb="FF0000FF"/>
      <name val="Aptos Narrow"/>
      <family val="2"/>
      <scheme val="minor"/>
    </font>
    <font>
      <sz val="8"/>
      <name val="Aptos Narrow"/>
      <family val="2"/>
      <scheme val="minor"/>
    </font>
    <font>
      <sz val="14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20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u/>
      <sz val="12"/>
      <color indexed="10"/>
      <name val="Aptos Narrow"/>
      <family val="2"/>
      <scheme val="minor"/>
    </font>
    <font>
      <b/>
      <sz val="11"/>
      <color rgb="FFDF0000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12"/>
      <name val="Aptos Narrow"/>
      <family val="2"/>
      <scheme val="minor"/>
    </font>
    <font>
      <sz val="14"/>
      <name val="Arial"/>
      <family val="2"/>
    </font>
    <font>
      <sz val="9"/>
      <color indexed="8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24"/>
      <name val="Aptos Narrow"/>
      <family val="2"/>
      <scheme val="minor"/>
    </font>
    <font>
      <b/>
      <i/>
      <sz val="24"/>
      <color rgb="FF009900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ptos Narrow"/>
      <family val="2"/>
      <scheme val="minor"/>
    </font>
    <font>
      <sz val="12"/>
      <name val="Arial"/>
      <family val="2"/>
    </font>
    <font>
      <sz val="8"/>
      <name val="Arial"/>
      <family val="2"/>
    </font>
    <font>
      <b/>
      <i/>
      <sz val="24"/>
      <color theme="5" tint="-0.249977111117893"/>
      <name val="Aptos Narrow"/>
      <family val="2"/>
      <scheme val="minor"/>
    </font>
    <font>
      <sz val="10"/>
      <name val="Arial"/>
      <family val="2"/>
    </font>
    <font>
      <b/>
      <i/>
      <sz val="24"/>
      <color indexed="8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FF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6F6F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8" fillId="0" borderId="0"/>
  </cellStyleXfs>
  <cellXfs count="443">
    <xf numFmtId="0" fontId="0" fillId="0" borderId="0" xfId="0"/>
    <xf numFmtId="14" fontId="14" fillId="2" borderId="3" xfId="1" applyNumberFormat="1" applyFont="1" applyFill="1" applyBorder="1" applyAlignment="1" applyProtection="1">
      <alignment vertical="center"/>
      <protection locked="0"/>
    </xf>
    <xf numFmtId="49" fontId="13" fillId="2" borderId="12" xfId="1" applyNumberFormat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Protection="1">
      <protection locked="0"/>
    </xf>
    <xf numFmtId="0" fontId="2" fillId="0" borderId="0" xfId="1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5" fillId="0" borderId="0" xfId="1" applyFont="1" applyAlignment="1" applyProtection="1">
      <alignment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8" fillId="0" borderId="0" xfId="1" applyFont="1" applyAlignment="1" applyProtection="1">
      <alignment vertical="center" wrapText="1"/>
      <protection hidden="1"/>
    </xf>
    <xf numFmtId="0" fontId="9" fillId="0" borderId="0" xfId="1" applyFont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vertical="center"/>
      <protection hidden="1"/>
    </xf>
    <xf numFmtId="0" fontId="11" fillId="0" borderId="0" xfId="1" applyFont="1" applyAlignment="1" applyProtection="1">
      <alignment vertical="center"/>
      <protection hidden="1"/>
    </xf>
    <xf numFmtId="0" fontId="12" fillId="2" borderId="0" xfId="1" applyFont="1" applyFill="1" applyAlignment="1" applyProtection="1">
      <alignment horizontal="center" vertical="center"/>
      <protection hidden="1"/>
    </xf>
    <xf numFmtId="0" fontId="2" fillId="0" borderId="0" xfId="1" applyFont="1" applyProtection="1">
      <protection hidden="1"/>
    </xf>
    <xf numFmtId="0" fontId="11" fillId="0" borderId="0" xfId="1" applyFont="1" applyProtection="1">
      <protection hidden="1"/>
    </xf>
    <xf numFmtId="0" fontId="9" fillId="2" borderId="0" xfId="1" applyFont="1" applyFill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vertical="center"/>
      <protection hidden="1"/>
    </xf>
    <xf numFmtId="14" fontId="14" fillId="2" borderId="0" xfId="1" applyNumberFormat="1" applyFont="1" applyFill="1" applyAlignment="1" applyProtection="1">
      <alignment vertical="center"/>
      <protection hidden="1"/>
    </xf>
    <xf numFmtId="0" fontId="15" fillId="3" borderId="6" xfId="1" applyFont="1" applyFill="1" applyBorder="1" applyAlignment="1" applyProtection="1">
      <alignment horizontal="center" vertical="center"/>
      <protection hidden="1"/>
    </xf>
    <xf numFmtId="0" fontId="9" fillId="0" borderId="9" xfId="1" applyFont="1" applyBorder="1" applyAlignment="1" applyProtection="1">
      <alignment horizontal="center" vertical="center"/>
      <protection hidden="1"/>
    </xf>
    <xf numFmtId="0" fontId="12" fillId="0" borderId="9" xfId="1" applyFont="1" applyBorder="1" applyAlignment="1" applyProtection="1">
      <alignment horizontal="center" vertical="center"/>
      <protection hidden="1"/>
    </xf>
    <xf numFmtId="0" fontId="19" fillId="0" borderId="0" xfId="1" applyFont="1" applyProtection="1">
      <protection hidden="1"/>
    </xf>
    <xf numFmtId="0" fontId="7" fillId="0" borderId="9" xfId="1" applyFont="1" applyBorder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18" fillId="0" borderId="0" xfId="1" applyFont="1" applyAlignment="1" applyProtection="1">
      <alignment vertical="center"/>
      <protection hidden="1"/>
    </xf>
    <xf numFmtId="0" fontId="2" fillId="3" borderId="29" xfId="1" applyFont="1" applyFill="1" applyBorder="1" applyAlignment="1" applyProtection="1">
      <alignment horizontal="center" vertical="center"/>
      <protection hidden="1"/>
    </xf>
    <xf numFmtId="0" fontId="2" fillId="3" borderId="31" xfId="1" applyFont="1" applyFill="1" applyBorder="1" applyAlignment="1" applyProtection="1">
      <alignment horizontal="center" vertical="center"/>
      <protection hidden="1"/>
    </xf>
    <xf numFmtId="0" fontId="7" fillId="2" borderId="0" xfId="1" applyFont="1" applyFill="1" applyAlignment="1" applyProtection="1">
      <alignment horizontal="center" vertical="center"/>
      <protection hidden="1"/>
    </xf>
    <xf numFmtId="0" fontId="20" fillId="3" borderId="12" xfId="1" applyFont="1" applyFill="1" applyBorder="1" applyAlignment="1" applyProtection="1">
      <alignment horizontal="center" vertical="center"/>
      <protection hidden="1"/>
    </xf>
    <xf numFmtId="0" fontId="18" fillId="2" borderId="0" xfId="1" applyFont="1" applyFill="1" applyAlignment="1" applyProtection="1">
      <alignment horizontal="center" vertical="center" wrapText="1"/>
      <protection hidden="1"/>
    </xf>
    <xf numFmtId="0" fontId="18" fillId="2" borderId="0" xfId="1" applyFont="1" applyFill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horizontal="centerContinuous" vertical="center"/>
      <protection hidden="1"/>
    </xf>
    <xf numFmtId="0" fontId="24" fillId="0" borderId="0" xfId="1" applyFont="1" applyAlignment="1" applyProtection="1">
      <alignment horizontal="centerContinuous" vertical="center"/>
      <protection hidden="1"/>
    </xf>
    <xf numFmtId="0" fontId="0" fillId="5" borderId="0" xfId="0" applyFill="1" applyAlignment="1" applyProtection="1">
      <alignment horizont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2" fillId="3" borderId="40" xfId="1" applyFont="1" applyFill="1" applyBorder="1" applyAlignment="1" applyProtection="1">
      <alignment vertical="center"/>
      <protection hidden="1"/>
    </xf>
    <xf numFmtId="0" fontId="2" fillId="3" borderId="7" xfId="1" applyFont="1" applyFill="1" applyBorder="1" applyAlignment="1" applyProtection="1">
      <alignment vertical="center"/>
      <protection hidden="1"/>
    </xf>
    <xf numFmtId="0" fontId="2" fillId="3" borderId="22" xfId="1" applyFont="1" applyFill="1" applyBorder="1" applyAlignment="1" applyProtection="1">
      <alignment vertical="center"/>
      <protection hidden="1"/>
    </xf>
    <xf numFmtId="0" fontId="0" fillId="0" borderId="35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14" fillId="3" borderId="41" xfId="1" applyFont="1" applyFill="1" applyBorder="1" applyAlignment="1" applyProtection="1">
      <alignment horizontal="center" vertical="center"/>
      <protection hidden="1"/>
    </xf>
    <xf numFmtId="0" fontId="14" fillId="3" borderId="35" xfId="1" applyFont="1" applyFill="1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/>
      <protection hidden="1"/>
    </xf>
    <xf numFmtId="0" fontId="0" fillId="0" borderId="33" xfId="0" applyBorder="1" applyAlignment="1" applyProtection="1">
      <alignment horizontal="center"/>
      <protection hidden="1"/>
    </xf>
    <xf numFmtId="0" fontId="0" fillId="0" borderId="34" xfId="0" applyBorder="1" applyAlignment="1" applyProtection="1">
      <alignment horizontal="center"/>
      <protection hidden="1"/>
    </xf>
    <xf numFmtId="0" fontId="14" fillId="3" borderId="36" xfId="1" applyFont="1" applyFill="1" applyBorder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horizontal="center" vertical="center" textRotation="90"/>
      <protection hidden="1"/>
    </xf>
    <xf numFmtId="0" fontId="0" fillId="0" borderId="36" xfId="0" applyBorder="1" applyAlignment="1" applyProtection="1">
      <alignment horizontal="center"/>
      <protection hidden="1"/>
    </xf>
    <xf numFmtId="0" fontId="0" fillId="0" borderId="37" xfId="0" applyBorder="1" applyAlignment="1" applyProtection="1">
      <alignment horizontal="center"/>
      <protection hidden="1"/>
    </xf>
    <xf numFmtId="0" fontId="0" fillId="0" borderId="38" xfId="0" applyBorder="1" applyAlignment="1" applyProtection="1">
      <alignment horizontal="center"/>
      <protection hidden="1"/>
    </xf>
    <xf numFmtId="0" fontId="2" fillId="3" borderId="6" xfId="1" applyFont="1" applyFill="1" applyBorder="1" applyAlignment="1" applyProtection="1">
      <alignment vertical="center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4" fillId="3" borderId="50" xfId="1" applyFont="1" applyFill="1" applyBorder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horizontal="left" vertical="center"/>
      <protection hidden="1"/>
    </xf>
    <xf numFmtId="0" fontId="12" fillId="7" borderId="40" xfId="1" applyFont="1" applyFill="1" applyBorder="1" applyAlignment="1" applyProtection="1">
      <alignment horizontal="center" vertical="center"/>
      <protection hidden="1"/>
    </xf>
    <xf numFmtId="0" fontId="2" fillId="3" borderId="8" xfId="1" applyFont="1" applyFill="1" applyBorder="1" applyAlignment="1" applyProtection="1">
      <alignment horizontal="center" vertical="center"/>
      <protection hidden="1"/>
    </xf>
    <xf numFmtId="0" fontId="25" fillId="0" borderId="40" xfId="1" applyFont="1" applyBorder="1" applyAlignment="1" applyProtection="1">
      <alignment horizontal="center" vertical="center" wrapText="1"/>
      <protection hidden="1"/>
    </xf>
    <xf numFmtId="0" fontId="25" fillId="0" borderId="2" xfId="1" applyFont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left" vertical="center" wrapText="1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26" fillId="0" borderId="0" xfId="1" applyFont="1" applyAlignment="1" applyProtection="1">
      <alignment horizontal="center" vertical="center"/>
      <protection hidden="1"/>
    </xf>
    <xf numFmtId="0" fontId="14" fillId="0" borderId="79" xfId="1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0" fontId="14" fillId="0" borderId="80" xfId="1" applyFont="1" applyBorder="1" applyAlignment="1" applyProtection="1">
      <alignment horizontal="center" vertical="center"/>
      <protection locked="0"/>
    </xf>
    <xf numFmtId="0" fontId="14" fillId="0" borderId="81" xfId="1" applyFont="1" applyBorder="1" applyAlignment="1" applyProtection="1">
      <alignment horizontal="center" vertical="center"/>
      <protection locked="0"/>
    </xf>
    <xf numFmtId="0" fontId="14" fillId="0" borderId="82" xfId="1" applyFont="1" applyBorder="1" applyAlignment="1" applyProtection="1">
      <alignment horizontal="center" vertical="center"/>
      <protection locked="0"/>
    </xf>
    <xf numFmtId="0" fontId="2" fillId="2" borderId="74" xfId="1" applyFont="1" applyFill="1" applyBorder="1" applyAlignment="1" applyProtection="1">
      <alignment horizontal="center" vertical="center"/>
      <protection locked="0"/>
    </xf>
    <xf numFmtId="0" fontId="2" fillId="2" borderId="75" xfId="1" applyFont="1" applyFill="1" applyBorder="1" applyAlignment="1" applyProtection="1">
      <alignment horizontal="center" vertical="center"/>
      <protection locked="0"/>
    </xf>
    <xf numFmtId="0" fontId="2" fillId="2" borderId="71" xfId="1" applyFont="1" applyFill="1" applyBorder="1" applyAlignment="1" applyProtection="1">
      <alignment horizontal="center" vertical="center"/>
      <protection locked="0"/>
    </xf>
    <xf numFmtId="0" fontId="2" fillId="2" borderId="68" xfId="1" applyFont="1" applyFill="1" applyBorder="1" applyAlignment="1" applyProtection="1">
      <alignment horizontal="center" vertical="center"/>
      <protection locked="0"/>
    </xf>
    <xf numFmtId="0" fontId="2" fillId="2" borderId="55" xfId="1" applyFont="1" applyFill="1" applyBorder="1" applyAlignment="1" applyProtection="1">
      <alignment horizontal="center" vertical="center"/>
      <protection locked="0"/>
    </xf>
    <xf numFmtId="0" fontId="2" fillId="2" borderId="48" xfId="1" applyFont="1" applyFill="1" applyBorder="1" applyAlignment="1" applyProtection="1">
      <alignment horizontal="center" vertical="center"/>
      <protection locked="0"/>
    </xf>
    <xf numFmtId="0" fontId="2" fillId="2" borderId="46" xfId="1" applyFont="1" applyFill="1" applyBorder="1" applyAlignment="1" applyProtection="1">
      <alignment horizontal="center" vertical="center"/>
      <protection locked="0"/>
    </xf>
    <xf numFmtId="0" fontId="2" fillId="2" borderId="19" xfId="1" applyFont="1" applyFill="1" applyBorder="1" applyAlignment="1" applyProtection="1">
      <alignment horizontal="center" vertical="center"/>
      <protection locked="0"/>
    </xf>
    <xf numFmtId="0" fontId="2" fillId="2" borderId="60" xfId="1" applyFont="1" applyFill="1" applyBorder="1" applyAlignment="1" applyProtection="1">
      <alignment horizontal="center" vertical="center"/>
      <protection locked="0"/>
    </xf>
    <xf numFmtId="0" fontId="2" fillId="0" borderId="37" xfId="1" applyFont="1" applyBorder="1" applyAlignment="1" applyProtection="1">
      <alignment horizontal="center" vertical="center"/>
      <protection locked="0"/>
    </xf>
    <xf numFmtId="0" fontId="19" fillId="4" borderId="0" xfId="1" applyFont="1" applyFill="1" applyAlignment="1" applyProtection="1">
      <alignment horizontal="center" vertical="center" wrapText="1"/>
      <protection hidden="1"/>
    </xf>
    <xf numFmtId="0" fontId="19" fillId="4" borderId="0" xfId="1" applyFont="1" applyFill="1" applyAlignment="1" applyProtection="1">
      <alignment horizontal="center" vertical="center"/>
      <protection hidden="1"/>
    </xf>
    <xf numFmtId="0" fontId="0" fillId="0" borderId="0" xfId="0" quotePrefix="1"/>
    <xf numFmtId="14" fontId="0" fillId="0" borderId="0" xfId="0" applyNumberFormat="1"/>
    <xf numFmtId="0" fontId="2" fillId="2" borderId="42" xfId="1" applyFont="1" applyFill="1" applyBorder="1" applyAlignment="1" applyProtection="1">
      <alignment horizontal="center" vertical="center"/>
      <protection locked="0"/>
    </xf>
    <xf numFmtId="0" fontId="2" fillId="2" borderId="29" xfId="1" applyFont="1" applyFill="1" applyBorder="1" applyAlignment="1" applyProtection="1">
      <alignment horizontal="center" vertical="center"/>
      <protection locked="0"/>
    </xf>
    <xf numFmtId="0" fontId="2" fillId="2" borderId="31" xfId="1" applyFont="1" applyFill="1" applyBorder="1" applyAlignment="1" applyProtection="1">
      <alignment horizontal="center" vertical="center"/>
      <protection locked="0"/>
    </xf>
    <xf numFmtId="0" fontId="2" fillId="2" borderId="90" xfId="1" applyFont="1" applyFill="1" applyBorder="1" applyAlignment="1" applyProtection="1">
      <alignment horizontal="center" vertical="center"/>
      <protection locked="0"/>
    </xf>
    <xf numFmtId="0" fontId="2" fillId="0" borderId="37" xfId="1" applyFont="1" applyBorder="1" applyAlignment="1" applyProtection="1">
      <alignment horizontal="center" vertical="center"/>
      <protection hidden="1"/>
    </xf>
    <xf numFmtId="0" fontId="19" fillId="2" borderId="0" xfId="1" applyFont="1" applyFill="1" applyAlignment="1" applyProtection="1">
      <alignment horizontal="center" vertical="center" wrapText="1"/>
      <protection hidden="1"/>
    </xf>
    <xf numFmtId="0" fontId="19" fillId="2" borderId="0" xfId="1" applyFont="1" applyFill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14" fillId="0" borderId="26" xfId="1" applyFont="1" applyBorder="1" applyAlignment="1" applyProtection="1">
      <alignment horizontal="center" vertical="center"/>
      <protection locked="0"/>
    </xf>
    <xf numFmtId="0" fontId="2" fillId="0" borderId="27" xfId="1" applyFont="1" applyBorder="1" applyAlignment="1" applyProtection="1">
      <alignment horizontal="center" vertical="center"/>
      <protection hidden="1"/>
    </xf>
    <xf numFmtId="0" fontId="14" fillId="0" borderId="12" xfId="1" applyFont="1" applyBorder="1" applyAlignment="1" applyProtection="1">
      <alignment horizontal="center" vertical="center"/>
      <protection locked="0"/>
    </xf>
    <xf numFmtId="0" fontId="14" fillId="3" borderId="43" xfId="1" applyFont="1" applyFill="1" applyBorder="1" applyAlignment="1" applyProtection="1">
      <alignment horizontal="center" vertical="center"/>
      <protection hidden="1"/>
    </xf>
    <xf numFmtId="0" fontId="14" fillId="0" borderId="44" xfId="1" applyFont="1" applyBorder="1" applyAlignment="1" applyProtection="1">
      <alignment horizontal="center" vertical="center"/>
      <protection locked="0"/>
    </xf>
    <xf numFmtId="0" fontId="14" fillId="0" borderId="33" xfId="1" applyFont="1" applyBorder="1" applyAlignment="1" applyProtection="1">
      <alignment horizontal="center" vertical="center"/>
      <protection locked="0"/>
    </xf>
    <xf numFmtId="0" fontId="14" fillId="0" borderId="16" xfId="1" applyFont="1" applyBorder="1" applyAlignment="1" applyProtection="1">
      <alignment horizontal="center" vertical="center"/>
      <protection locked="0"/>
    </xf>
    <xf numFmtId="0" fontId="14" fillId="0" borderId="37" xfId="1" applyFont="1" applyBorder="1" applyAlignment="1" applyProtection="1">
      <alignment horizontal="center" vertical="center"/>
      <protection locked="0"/>
    </xf>
    <xf numFmtId="0" fontId="7" fillId="7" borderId="40" xfId="1" applyFont="1" applyFill="1" applyBorder="1" applyAlignment="1" applyProtection="1">
      <alignment horizontal="center" vertical="center"/>
      <protection hidden="1"/>
    </xf>
    <xf numFmtId="0" fontId="2" fillId="2" borderId="20" xfId="1" applyFont="1" applyFill="1" applyBorder="1" applyAlignment="1" applyProtection="1">
      <alignment horizontal="center" vertical="top" wrapText="1"/>
      <protection hidden="1"/>
    </xf>
    <xf numFmtId="0" fontId="2" fillId="2" borderId="21" xfId="1" applyFont="1" applyFill="1" applyBorder="1" applyAlignment="1" applyProtection="1">
      <alignment horizontal="center" vertical="top" wrapText="1"/>
      <protection hidden="1"/>
    </xf>
    <xf numFmtId="0" fontId="2" fillId="0" borderId="0" xfId="2" applyFont="1" applyAlignment="1">
      <alignment horizontal="center" vertical="center"/>
    </xf>
    <xf numFmtId="0" fontId="38" fillId="0" borderId="0" xfId="2" applyAlignment="1">
      <alignment horizontal="center"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7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2" fillId="2" borderId="0" xfId="2" applyFont="1" applyFill="1" applyAlignment="1">
      <alignment vertical="center"/>
    </xf>
    <xf numFmtId="0" fontId="7" fillId="0" borderId="0" xfId="2" applyFont="1"/>
    <xf numFmtId="0" fontId="2" fillId="0" borderId="0" xfId="2" applyFont="1"/>
    <xf numFmtId="0" fontId="11" fillId="0" borderId="0" xfId="2" applyFont="1"/>
    <xf numFmtId="0" fontId="38" fillId="0" borderId="0" xfId="2"/>
    <xf numFmtId="0" fontId="9" fillId="2" borderId="0" xfId="2" applyFont="1" applyFill="1" applyAlignment="1">
      <alignment vertical="center"/>
    </xf>
    <xf numFmtId="14" fontId="14" fillId="2" borderId="0" xfId="2" applyNumberFormat="1" applyFont="1" applyFill="1" applyAlignment="1" applyProtection="1">
      <alignment vertical="center"/>
      <protection locked="0"/>
    </xf>
    <xf numFmtId="0" fontId="2" fillId="2" borderId="0" xfId="2" applyFont="1" applyFill="1" applyAlignment="1">
      <alignment vertical="center"/>
    </xf>
    <xf numFmtId="0" fontId="15" fillId="2" borderId="0" xfId="2" applyFont="1" applyFill="1" applyAlignment="1">
      <alignment horizontal="center" vertical="center"/>
    </xf>
    <xf numFmtId="0" fontId="2" fillId="2" borderId="0" xfId="2" applyFont="1" applyFill="1"/>
    <xf numFmtId="0" fontId="9" fillId="0" borderId="9" xfId="2" applyFont="1" applyBorder="1" applyAlignment="1">
      <alignment vertical="center"/>
    </xf>
    <xf numFmtId="49" fontId="13" fillId="2" borderId="12" xfId="2" applyNumberFormat="1" applyFont="1" applyFill="1" applyBorder="1" applyAlignment="1" applyProtection="1">
      <alignment horizontal="center" vertical="center"/>
      <protection locked="0"/>
    </xf>
    <xf numFmtId="0" fontId="12" fillId="0" borderId="9" xfId="2" applyFont="1" applyBorder="1" applyAlignment="1" applyProtection="1">
      <alignment vertical="center"/>
      <protection locked="0"/>
    </xf>
    <xf numFmtId="0" fontId="19" fillId="0" borderId="0" xfId="2" applyFont="1"/>
    <xf numFmtId="0" fontId="32" fillId="0" borderId="0" xfId="2" applyFont="1"/>
    <xf numFmtId="0" fontId="7" fillId="0" borderId="9" xfId="2" applyFont="1" applyBorder="1" applyAlignment="1">
      <alignment vertical="center"/>
    </xf>
    <xf numFmtId="0" fontId="2" fillId="3" borderId="15" xfId="2" applyFont="1" applyFill="1" applyBorder="1" applyAlignment="1">
      <alignment horizontal="center" vertical="center"/>
    </xf>
    <xf numFmtId="0" fontId="38" fillId="0" borderId="0" xfId="2" applyAlignment="1">
      <alignment vertical="center"/>
    </xf>
    <xf numFmtId="0" fontId="33" fillId="0" borderId="0" xfId="2" applyFont="1" applyAlignment="1">
      <alignment vertical="center"/>
    </xf>
    <xf numFmtId="0" fontId="32" fillId="0" borderId="0" xfId="2" applyFont="1" applyAlignment="1">
      <alignment horizontal="center" vertical="center"/>
    </xf>
    <xf numFmtId="0" fontId="32" fillId="0" borderId="0" xfId="2" applyFont="1" applyAlignment="1">
      <alignment vertical="center"/>
    </xf>
    <xf numFmtId="0" fontId="7" fillId="2" borderId="0" xfId="2" applyFont="1" applyFill="1" applyAlignment="1">
      <alignment horizontal="center" vertical="center"/>
    </xf>
    <xf numFmtId="0" fontId="18" fillId="2" borderId="0" xfId="2" applyFont="1" applyFill="1" applyAlignment="1">
      <alignment horizontal="center" vertical="center" wrapText="1"/>
    </xf>
    <xf numFmtId="0" fontId="18" fillId="2" borderId="0" xfId="2" applyFont="1" applyFill="1" applyAlignment="1">
      <alignment horizontal="center" vertical="center"/>
    </xf>
    <xf numFmtId="0" fontId="32" fillId="2" borderId="0" xfId="2" applyFont="1" applyFill="1" applyAlignment="1">
      <alignment horizontal="center" vertical="center"/>
    </xf>
    <xf numFmtId="0" fontId="32" fillId="2" borderId="0" xfId="2" applyFont="1" applyFill="1" applyAlignment="1">
      <alignment vertical="center"/>
    </xf>
    <xf numFmtId="0" fontId="38" fillId="2" borderId="0" xfId="2" applyFill="1" applyAlignment="1">
      <alignment vertical="center"/>
    </xf>
    <xf numFmtId="0" fontId="35" fillId="0" borderId="0" xfId="2" applyFont="1" applyAlignment="1">
      <alignment vertical="center"/>
    </xf>
    <xf numFmtId="0" fontId="26" fillId="0" borderId="0" xfId="2" applyFont="1" applyAlignment="1">
      <alignment vertical="center"/>
    </xf>
    <xf numFmtId="0" fontId="36" fillId="0" borderId="0" xfId="2" applyFont="1" applyAlignment="1">
      <alignment vertical="center"/>
    </xf>
    <xf numFmtId="0" fontId="39" fillId="0" borderId="0" xfId="2" applyFont="1" applyAlignment="1">
      <alignment vertical="center" wrapText="1"/>
    </xf>
    <xf numFmtId="0" fontId="38" fillId="0" borderId="89" xfId="2" applyBorder="1" applyAlignment="1">
      <alignment horizontal="center" vertical="center"/>
    </xf>
    <xf numFmtId="0" fontId="12" fillId="8" borderId="1" xfId="1" applyFont="1" applyFill="1" applyBorder="1" applyAlignment="1" applyProtection="1">
      <alignment horizontal="center" vertical="center"/>
      <protection hidden="1"/>
    </xf>
    <xf numFmtId="0" fontId="12" fillId="8" borderId="3" xfId="1" applyFont="1" applyFill="1" applyBorder="1" applyAlignment="1" applyProtection="1">
      <alignment horizontal="center" vertical="center"/>
      <protection hidden="1"/>
    </xf>
    <xf numFmtId="0" fontId="2" fillId="2" borderId="13" xfId="1" applyFont="1" applyFill="1" applyBorder="1" applyAlignment="1" applyProtection="1">
      <alignment horizontal="center" vertical="top"/>
      <protection locked="0"/>
    </xf>
    <xf numFmtId="0" fontId="2" fillId="2" borderId="20" xfId="1" applyFont="1" applyFill="1" applyBorder="1" applyAlignment="1" applyProtection="1">
      <alignment horizontal="center" vertical="top"/>
      <protection locked="0"/>
    </xf>
    <xf numFmtId="0" fontId="2" fillId="2" borderId="14" xfId="1" applyFont="1" applyFill="1" applyBorder="1" applyAlignment="1" applyProtection="1">
      <alignment horizontal="center" vertical="top"/>
      <protection locked="0"/>
    </xf>
    <xf numFmtId="0" fontId="2" fillId="2" borderId="18" xfId="1" applyFont="1" applyFill="1" applyBorder="1" applyAlignment="1" applyProtection="1">
      <alignment horizontal="center" vertical="top"/>
      <protection locked="0"/>
    </xf>
    <xf numFmtId="0" fontId="2" fillId="2" borderId="21" xfId="1" applyFont="1" applyFill="1" applyBorder="1" applyAlignment="1" applyProtection="1">
      <alignment horizontal="center" vertical="top"/>
      <protection locked="0"/>
    </xf>
    <xf numFmtId="0" fontId="2" fillId="2" borderId="19" xfId="1" applyFont="1" applyFill="1" applyBorder="1" applyAlignment="1" applyProtection="1">
      <alignment horizontal="center" vertical="top"/>
      <protection locked="0"/>
    </xf>
    <xf numFmtId="0" fontId="20" fillId="2" borderId="1" xfId="1" applyFont="1" applyFill="1" applyBorder="1" applyAlignment="1" applyProtection="1">
      <alignment horizontal="left" vertical="top"/>
      <protection locked="0"/>
    </xf>
    <xf numFmtId="0" fontId="20" fillId="2" borderId="2" xfId="1" applyFont="1" applyFill="1" applyBorder="1" applyAlignment="1" applyProtection="1">
      <alignment horizontal="left" vertical="top"/>
      <protection locked="0"/>
    </xf>
    <xf numFmtId="0" fontId="20" fillId="2" borderId="3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center"/>
      <protection hidden="1"/>
    </xf>
    <xf numFmtId="0" fontId="12" fillId="0" borderId="3" xfId="1" applyFont="1" applyBorder="1" applyAlignment="1" applyProtection="1">
      <alignment horizontal="center" vertical="center"/>
      <protection hidden="1"/>
    </xf>
    <xf numFmtId="0" fontId="25" fillId="0" borderId="1" xfId="1" applyFont="1" applyBorder="1" applyAlignment="1" applyProtection="1">
      <alignment horizontal="center" vertical="center"/>
      <protection hidden="1"/>
    </xf>
    <xf numFmtId="0" fontId="25" fillId="0" borderId="3" xfId="1" applyFont="1" applyBorder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9" fillId="0" borderId="30" xfId="0" applyFont="1" applyBorder="1" applyAlignment="1" applyProtection="1">
      <alignment horizontal="center" vertical="center"/>
      <protection hidden="1"/>
    </xf>
    <xf numFmtId="0" fontId="29" fillId="0" borderId="34" xfId="0" applyFont="1" applyBorder="1" applyAlignment="1" applyProtection="1">
      <alignment horizontal="center" vertical="center"/>
      <protection hidden="1"/>
    </xf>
    <xf numFmtId="0" fontId="29" fillId="0" borderId="38" xfId="0" applyFont="1" applyBorder="1" applyAlignment="1" applyProtection="1">
      <alignment horizontal="center"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5" fillId="0" borderId="1" xfId="1" applyFont="1" applyBorder="1" applyAlignment="1" applyProtection="1">
      <alignment horizontal="center" vertical="center" wrapText="1"/>
      <protection hidden="1"/>
    </xf>
    <xf numFmtId="0" fontId="25" fillId="0" borderId="2" xfId="1" applyFont="1" applyBorder="1" applyAlignment="1" applyProtection="1">
      <alignment horizontal="center" vertical="center" wrapText="1"/>
      <protection hidden="1"/>
    </xf>
    <xf numFmtId="0" fontId="25" fillId="0" borderId="3" xfId="1" applyFont="1" applyBorder="1" applyAlignment="1" applyProtection="1">
      <alignment horizontal="center" vertical="center" wrapText="1"/>
      <protection hidden="1"/>
    </xf>
    <xf numFmtId="0" fontId="2" fillId="3" borderId="77" xfId="1" applyFont="1" applyFill="1" applyBorder="1" applyAlignment="1" applyProtection="1">
      <alignment horizontal="center" vertical="center"/>
      <protection hidden="1"/>
    </xf>
    <xf numFmtId="0" fontId="2" fillId="3" borderId="72" xfId="1" applyFont="1" applyFill="1" applyBorder="1" applyAlignment="1" applyProtection="1">
      <alignment horizontal="left" vertical="center"/>
      <protection hidden="1"/>
    </xf>
    <xf numFmtId="0" fontId="2" fillId="3" borderId="75" xfId="1" applyFont="1" applyFill="1" applyBorder="1" applyAlignment="1" applyProtection="1">
      <alignment horizontal="left" vertical="center"/>
      <protection hidden="1"/>
    </xf>
    <xf numFmtId="0" fontId="2" fillId="3" borderId="73" xfId="1" applyFont="1" applyFill="1" applyBorder="1" applyAlignment="1" applyProtection="1">
      <alignment horizontal="left" vertical="center"/>
      <protection hidden="1"/>
    </xf>
    <xf numFmtId="0" fontId="2" fillId="2" borderId="74" xfId="1" applyFont="1" applyFill="1" applyBorder="1" applyAlignment="1" applyProtection="1">
      <alignment horizontal="center" vertical="center"/>
      <protection locked="0"/>
    </xf>
    <xf numFmtId="0" fontId="2" fillId="2" borderId="75" xfId="1" applyFont="1" applyFill="1" applyBorder="1" applyAlignment="1" applyProtection="1">
      <alignment horizontal="center" vertical="center"/>
      <protection locked="0"/>
    </xf>
    <xf numFmtId="0" fontId="2" fillId="2" borderId="76" xfId="1" applyFont="1" applyFill="1" applyBorder="1" applyAlignment="1" applyProtection="1">
      <alignment horizontal="center" vertical="center"/>
      <protection locked="0"/>
    </xf>
    <xf numFmtId="0" fontId="2" fillId="3" borderId="72" xfId="1" applyFont="1" applyFill="1" applyBorder="1" applyAlignment="1" applyProtection="1">
      <alignment vertical="center"/>
      <protection hidden="1"/>
    </xf>
    <xf numFmtId="0" fontId="2" fillId="3" borderId="75" xfId="1" applyFont="1" applyFill="1" applyBorder="1" applyAlignment="1" applyProtection="1">
      <alignment vertical="center"/>
      <protection hidden="1"/>
    </xf>
    <xf numFmtId="0" fontId="2" fillId="3" borderId="73" xfId="1" applyFont="1" applyFill="1" applyBorder="1" applyAlignment="1" applyProtection="1">
      <alignment vertical="center"/>
      <protection hidden="1"/>
    </xf>
    <xf numFmtId="0" fontId="2" fillId="2" borderId="70" xfId="1" applyFont="1" applyFill="1" applyBorder="1" applyAlignment="1" applyProtection="1">
      <alignment horizontal="center" vertical="center"/>
      <protection locked="0"/>
    </xf>
    <xf numFmtId="0" fontId="2" fillId="2" borderId="20" xfId="1" applyFont="1" applyFill="1" applyBorder="1" applyAlignment="1" applyProtection="1">
      <alignment horizontal="center" vertical="center"/>
      <protection locked="0"/>
    </xf>
    <xf numFmtId="0" fontId="2" fillId="2" borderId="14" xfId="1" applyFont="1" applyFill="1" applyBorder="1" applyAlignment="1" applyProtection="1">
      <alignment horizontal="center" vertical="center"/>
      <protection locked="0"/>
    </xf>
    <xf numFmtId="0" fontId="11" fillId="2" borderId="13" xfId="1" applyFont="1" applyFill="1" applyBorder="1" applyAlignment="1" applyProtection="1">
      <alignment horizontal="center" vertical="top" wrapText="1"/>
      <protection locked="0"/>
    </xf>
    <xf numFmtId="0" fontId="2" fillId="2" borderId="20" xfId="1" applyFont="1" applyFill="1" applyBorder="1" applyAlignment="1" applyProtection="1">
      <alignment horizontal="center" vertical="top" wrapText="1"/>
      <protection locked="0"/>
    </xf>
    <xf numFmtId="0" fontId="2" fillId="2" borderId="14" xfId="1" applyFont="1" applyFill="1" applyBorder="1" applyAlignment="1" applyProtection="1">
      <alignment horizontal="center" vertical="top" wrapText="1"/>
      <protection locked="0"/>
    </xf>
    <xf numFmtId="0" fontId="2" fillId="2" borderId="18" xfId="1" applyFont="1" applyFill="1" applyBorder="1" applyAlignment="1" applyProtection="1">
      <alignment horizontal="center" vertical="top" wrapText="1"/>
      <protection locked="0"/>
    </xf>
    <xf numFmtId="0" fontId="2" fillId="2" borderId="21" xfId="1" applyFont="1" applyFill="1" applyBorder="1" applyAlignment="1" applyProtection="1">
      <alignment horizontal="center" vertical="top" wrapText="1"/>
      <protection locked="0"/>
    </xf>
    <xf numFmtId="0" fontId="2" fillId="2" borderId="19" xfId="1" applyFont="1" applyFill="1" applyBorder="1" applyAlignment="1" applyProtection="1">
      <alignment horizontal="center" vertical="top" wrapText="1"/>
      <protection locked="0"/>
    </xf>
    <xf numFmtId="0" fontId="27" fillId="3" borderId="1" xfId="1" applyFont="1" applyFill="1" applyBorder="1" applyAlignment="1" applyProtection="1">
      <alignment horizontal="center" vertical="center" wrapText="1"/>
      <protection hidden="1"/>
    </xf>
    <xf numFmtId="0" fontId="27" fillId="3" borderId="2" xfId="1" applyFont="1" applyFill="1" applyBorder="1" applyAlignment="1" applyProtection="1">
      <alignment horizontal="center" vertical="center" wrapText="1"/>
      <protection hidden="1"/>
    </xf>
    <xf numFmtId="0" fontId="27" fillId="3" borderId="3" xfId="1" applyFont="1" applyFill="1" applyBorder="1" applyAlignment="1" applyProtection="1">
      <alignment horizontal="center" vertical="center" wrapText="1"/>
      <protection hidden="1"/>
    </xf>
    <xf numFmtId="0" fontId="2" fillId="3" borderId="13" xfId="1" applyFont="1" applyFill="1" applyBorder="1" applyAlignment="1" applyProtection="1">
      <alignment horizontal="left" vertical="center"/>
      <protection hidden="1"/>
    </xf>
    <xf numFmtId="0" fontId="2" fillId="3" borderId="20" xfId="1" applyFont="1" applyFill="1" applyBorder="1" applyAlignment="1" applyProtection="1">
      <alignment horizontal="left" vertical="center"/>
      <protection hidden="1"/>
    </xf>
    <xf numFmtId="0" fontId="2" fillId="3" borderId="14" xfId="1" applyFont="1" applyFill="1" applyBorder="1" applyAlignment="1" applyProtection="1">
      <alignment horizontal="left" vertical="center"/>
      <protection hidden="1"/>
    </xf>
    <xf numFmtId="0" fontId="12" fillId="0" borderId="13" xfId="1" applyFont="1" applyBorder="1" applyAlignment="1" applyProtection="1">
      <alignment horizontal="center" vertical="center"/>
      <protection hidden="1"/>
    </xf>
    <xf numFmtId="0" fontId="12" fillId="0" borderId="14" xfId="1" applyFont="1" applyBorder="1" applyAlignment="1" applyProtection="1">
      <alignment horizontal="center" vertical="center"/>
      <protection hidden="1"/>
    </xf>
    <xf numFmtId="0" fontId="25" fillId="3" borderId="1" xfId="1" applyFont="1" applyFill="1" applyBorder="1" applyAlignment="1" applyProtection="1">
      <alignment horizontal="center" vertical="center" wrapText="1"/>
      <protection hidden="1"/>
    </xf>
    <xf numFmtId="0" fontId="25" fillId="3" borderId="2" xfId="1" applyFont="1" applyFill="1" applyBorder="1" applyAlignment="1" applyProtection="1">
      <alignment horizontal="center" vertical="center" wrapText="1"/>
      <protection hidden="1"/>
    </xf>
    <xf numFmtId="0" fontId="25" fillId="3" borderId="3" xfId="1" applyFont="1" applyFill="1" applyBorder="1" applyAlignment="1" applyProtection="1">
      <alignment horizontal="center" vertical="center" wrapText="1"/>
      <protection hidden="1"/>
    </xf>
    <xf numFmtId="0" fontId="25" fillId="3" borderId="1" xfId="1" applyFont="1" applyFill="1" applyBorder="1" applyAlignment="1" applyProtection="1">
      <alignment horizontal="center" vertical="center"/>
      <protection hidden="1"/>
    </xf>
    <xf numFmtId="0" fontId="25" fillId="3" borderId="3" xfId="1" applyFont="1" applyFill="1" applyBorder="1" applyAlignment="1" applyProtection="1">
      <alignment horizontal="center" vertical="center"/>
      <protection hidden="1"/>
    </xf>
    <xf numFmtId="0" fontId="2" fillId="2" borderId="68" xfId="1" applyFont="1" applyFill="1" applyBorder="1" applyAlignment="1" applyProtection="1">
      <alignment horizontal="center" vertical="center"/>
      <protection hidden="1"/>
    </xf>
    <xf numFmtId="0" fontId="2" fillId="2" borderId="69" xfId="1" applyFont="1" applyFill="1" applyBorder="1" applyAlignment="1" applyProtection="1">
      <alignment horizontal="center" vertical="center"/>
      <protection hidden="1"/>
    </xf>
    <xf numFmtId="0" fontId="2" fillId="3" borderId="61" xfId="1" applyFont="1" applyFill="1" applyBorder="1" applyAlignment="1" applyProtection="1">
      <alignment horizontal="left" vertical="center"/>
      <protection hidden="1"/>
    </xf>
    <xf numFmtId="0" fontId="2" fillId="3" borderId="68" xfId="1" applyFont="1" applyFill="1" applyBorder="1" applyAlignment="1" applyProtection="1">
      <alignment horizontal="left" vertical="center"/>
      <protection hidden="1"/>
    </xf>
    <xf numFmtId="0" fontId="2" fillId="3" borderId="62" xfId="1" applyFont="1" applyFill="1" applyBorder="1" applyAlignment="1" applyProtection="1">
      <alignment horizontal="left" vertical="center"/>
      <protection hidden="1"/>
    </xf>
    <xf numFmtId="0" fontId="2" fillId="2" borderId="71" xfId="1" applyFont="1" applyFill="1" applyBorder="1" applyAlignment="1" applyProtection="1">
      <alignment horizontal="center" vertical="center"/>
      <protection locked="0"/>
    </xf>
    <xf numFmtId="0" fontId="2" fillId="2" borderId="68" xfId="1" applyFont="1" applyFill="1" applyBorder="1" applyAlignment="1" applyProtection="1">
      <alignment horizontal="center" vertical="center"/>
      <protection locked="0"/>
    </xf>
    <xf numFmtId="0" fontId="2" fillId="2" borderId="69" xfId="1" applyFont="1" applyFill="1" applyBorder="1" applyAlignment="1" applyProtection="1">
      <alignment horizontal="center" vertical="center"/>
      <protection locked="0"/>
    </xf>
    <xf numFmtId="0" fontId="2" fillId="3" borderId="61" xfId="1" applyFont="1" applyFill="1" applyBorder="1" applyAlignment="1" applyProtection="1">
      <alignment vertical="center"/>
      <protection hidden="1"/>
    </xf>
    <xf numFmtId="0" fontId="2" fillId="3" borderId="68" xfId="1" applyFont="1" applyFill="1" applyBorder="1" applyAlignment="1" applyProtection="1">
      <alignment vertical="center"/>
      <protection hidden="1"/>
    </xf>
    <xf numFmtId="0" fontId="2" fillId="3" borderId="62" xfId="1" applyFont="1" applyFill="1" applyBorder="1" applyAlignment="1" applyProtection="1">
      <alignment vertical="center"/>
      <protection hidden="1"/>
    </xf>
    <xf numFmtId="0" fontId="2" fillId="3" borderId="53" xfId="1" applyFont="1" applyFill="1" applyBorder="1" applyAlignment="1" applyProtection="1">
      <alignment horizontal="left" vertical="center"/>
      <protection hidden="1"/>
    </xf>
    <xf numFmtId="0" fontId="2" fillId="3" borderId="48" xfId="1" applyFont="1" applyFill="1" applyBorder="1" applyAlignment="1" applyProtection="1">
      <alignment horizontal="left" vertical="center"/>
      <protection hidden="1"/>
    </xf>
    <xf numFmtId="0" fontId="2" fillId="3" borderId="54" xfId="1" applyFont="1" applyFill="1" applyBorder="1" applyAlignment="1" applyProtection="1">
      <alignment horizontal="left" vertical="center"/>
      <protection hidden="1"/>
    </xf>
    <xf numFmtId="0" fontId="2" fillId="3" borderId="53" xfId="1" applyFont="1" applyFill="1" applyBorder="1" applyAlignment="1" applyProtection="1">
      <alignment vertical="center"/>
      <protection hidden="1"/>
    </xf>
    <xf numFmtId="0" fontId="2" fillId="3" borderId="48" xfId="1" applyFont="1" applyFill="1" applyBorder="1" applyAlignment="1" applyProtection="1">
      <alignment vertical="center"/>
      <protection hidden="1"/>
    </xf>
    <xf numFmtId="0" fontId="2" fillId="3" borderId="54" xfId="1" applyFont="1" applyFill="1" applyBorder="1" applyAlignment="1" applyProtection="1">
      <alignment vertical="center"/>
      <protection hidden="1"/>
    </xf>
    <xf numFmtId="0" fontId="2" fillId="2" borderId="47" xfId="1" applyFont="1" applyFill="1" applyBorder="1" applyAlignment="1" applyProtection="1">
      <alignment horizontal="center" vertical="center"/>
      <protection locked="0"/>
    </xf>
    <xf numFmtId="0" fontId="2" fillId="2" borderId="52" xfId="1" applyFont="1" applyFill="1" applyBorder="1" applyAlignment="1" applyProtection="1">
      <alignment horizontal="center" vertical="center"/>
      <protection locked="0"/>
    </xf>
    <xf numFmtId="0" fontId="2" fillId="2" borderId="87" xfId="1" applyFont="1" applyFill="1" applyBorder="1" applyAlignment="1" applyProtection="1">
      <alignment horizontal="center" vertical="center"/>
      <protection hidden="1"/>
    </xf>
    <xf numFmtId="0" fontId="2" fillId="2" borderId="88" xfId="1" applyFont="1" applyFill="1" applyBorder="1" applyAlignment="1" applyProtection="1">
      <alignment horizontal="center" vertical="center"/>
      <protection hidden="1"/>
    </xf>
    <xf numFmtId="0" fontId="2" fillId="2" borderId="66" xfId="1" applyFont="1" applyFill="1" applyBorder="1" applyAlignment="1" applyProtection="1">
      <alignment horizontal="center" vertical="center"/>
      <protection hidden="1"/>
    </xf>
    <xf numFmtId="0" fontId="2" fillId="2" borderId="67" xfId="1" applyFont="1" applyFill="1" applyBorder="1" applyAlignment="1" applyProtection="1">
      <alignment horizontal="center" vertical="center"/>
      <protection hidden="1"/>
    </xf>
    <xf numFmtId="0" fontId="2" fillId="2" borderId="86" xfId="1" applyFont="1" applyFill="1" applyBorder="1" applyAlignment="1" applyProtection="1">
      <alignment horizontal="center" vertical="center"/>
      <protection hidden="1"/>
    </xf>
    <xf numFmtId="0" fontId="12" fillId="0" borderId="9" xfId="1" applyFont="1" applyBorder="1" applyAlignment="1" applyProtection="1">
      <alignment horizontal="center" vertical="center" textRotation="90"/>
      <protection hidden="1"/>
    </xf>
    <xf numFmtId="0" fontId="12" fillId="0" borderId="0" xfId="1" applyFont="1" applyAlignment="1" applyProtection="1">
      <alignment horizontal="center" vertical="center" textRotation="90"/>
      <protection hidden="1"/>
    </xf>
    <xf numFmtId="0" fontId="2" fillId="3" borderId="64" xfId="1" applyFont="1" applyFill="1" applyBorder="1" applyAlignment="1" applyProtection="1">
      <alignment horizontal="center" vertical="center"/>
      <protection hidden="1"/>
    </xf>
    <xf numFmtId="0" fontId="2" fillId="2" borderId="25" xfId="1" applyFont="1" applyFill="1" applyBorder="1" applyAlignment="1" applyProtection="1">
      <alignment horizontal="center" vertical="center"/>
      <protection hidden="1"/>
    </xf>
    <xf numFmtId="0" fontId="2" fillId="2" borderId="27" xfId="1" applyFont="1" applyFill="1" applyBorder="1" applyAlignment="1" applyProtection="1">
      <alignment horizontal="center" vertical="center"/>
      <protection hidden="1"/>
    </xf>
    <xf numFmtId="0" fontId="2" fillId="2" borderId="49" xfId="1" applyFont="1" applyFill="1" applyBorder="1" applyAlignment="1" applyProtection="1">
      <alignment horizontal="center" vertical="center"/>
      <protection locked="0"/>
    </xf>
    <xf numFmtId="0" fontId="11" fillId="0" borderId="14" xfId="1" applyFont="1" applyBorder="1" applyAlignment="1" applyProtection="1">
      <alignment horizontal="center" vertical="center"/>
      <protection hidden="1"/>
    </xf>
    <xf numFmtId="0" fontId="11" fillId="0" borderId="49" xfId="1" applyFont="1" applyBorder="1" applyAlignment="1" applyProtection="1">
      <alignment horizontal="center" vertical="center"/>
      <protection hidden="1"/>
    </xf>
    <xf numFmtId="0" fontId="11" fillId="0" borderId="9" xfId="1" applyFont="1" applyBorder="1" applyAlignment="1" applyProtection="1">
      <alignment horizontal="center" vertical="center"/>
      <protection hidden="1"/>
    </xf>
    <xf numFmtId="0" fontId="11" fillId="0" borderId="47" xfId="1" applyFont="1" applyBorder="1" applyAlignment="1" applyProtection="1">
      <alignment horizontal="center" vertical="center"/>
      <protection hidden="1"/>
    </xf>
    <xf numFmtId="0" fontId="11" fillId="0" borderId="19" xfId="1" applyFont="1" applyBorder="1" applyAlignment="1" applyProtection="1">
      <alignment horizontal="center" vertical="center"/>
      <protection hidden="1"/>
    </xf>
    <xf numFmtId="0" fontId="11" fillId="0" borderId="52" xfId="1" applyFont="1" applyBorder="1" applyAlignment="1" applyProtection="1">
      <alignment horizontal="center" vertical="center"/>
      <protection hidden="1"/>
    </xf>
    <xf numFmtId="0" fontId="2" fillId="2" borderId="48" xfId="1" applyFont="1" applyFill="1" applyBorder="1" applyAlignment="1" applyProtection="1">
      <alignment horizontal="center" vertical="center"/>
      <protection hidden="1"/>
    </xf>
    <xf numFmtId="0" fontId="2" fillId="2" borderId="46" xfId="1" applyFont="1" applyFill="1" applyBorder="1" applyAlignment="1" applyProtection="1">
      <alignment horizontal="center" vertical="center"/>
      <protection hidden="1"/>
    </xf>
    <xf numFmtId="0" fontId="2" fillId="2" borderId="45" xfId="1" applyFont="1" applyFill="1" applyBorder="1" applyAlignment="1" applyProtection="1">
      <alignment horizontal="center" vertical="center"/>
      <protection hidden="1"/>
    </xf>
    <xf numFmtId="0" fontId="2" fillId="2" borderId="65" xfId="1" applyFont="1" applyFill="1" applyBorder="1" applyAlignment="1" applyProtection="1">
      <alignment horizontal="center" vertical="center"/>
      <protection hidden="1"/>
    </xf>
    <xf numFmtId="0" fontId="2" fillId="0" borderId="49" xfId="1" applyFont="1" applyBorder="1" applyAlignment="1" applyProtection="1">
      <alignment horizontal="center" vertical="center"/>
      <protection hidden="1"/>
    </xf>
    <xf numFmtId="0" fontId="2" fillId="0" borderId="42" xfId="1" applyFont="1" applyBorder="1" applyAlignment="1" applyProtection="1">
      <alignment horizontal="center" vertical="center"/>
      <protection hidden="1"/>
    </xf>
    <xf numFmtId="0" fontId="2" fillId="2" borderId="58" xfId="1" applyFont="1" applyFill="1" applyBorder="1" applyAlignment="1" applyProtection="1">
      <alignment horizontal="center" vertical="center"/>
      <protection locked="0"/>
    </xf>
    <xf numFmtId="0" fontId="2" fillId="2" borderId="59" xfId="1" applyFont="1" applyFill="1" applyBorder="1" applyAlignment="1" applyProtection="1">
      <alignment horizontal="center" vertical="center"/>
      <protection locked="0"/>
    </xf>
    <xf numFmtId="0" fontId="2" fillId="2" borderId="60" xfId="1" applyFont="1" applyFill="1" applyBorder="1" applyAlignment="1" applyProtection="1">
      <alignment horizontal="center" vertical="center"/>
      <protection locked="0"/>
    </xf>
    <xf numFmtId="0" fontId="2" fillId="2" borderId="55" xfId="1" applyFont="1" applyFill="1" applyBorder="1" applyAlignment="1" applyProtection="1">
      <alignment horizontal="center" vertical="center"/>
      <protection locked="0"/>
    </xf>
    <xf numFmtId="0" fontId="2" fillId="2" borderId="48" xfId="1" applyFont="1" applyFill="1" applyBorder="1" applyAlignment="1" applyProtection="1">
      <alignment horizontal="center" vertical="center"/>
      <protection locked="0"/>
    </xf>
    <xf numFmtId="0" fontId="2" fillId="2" borderId="46" xfId="1" applyFont="1" applyFill="1" applyBorder="1" applyAlignment="1" applyProtection="1">
      <alignment horizontal="center" vertical="center"/>
      <protection locked="0"/>
    </xf>
    <xf numFmtId="0" fontId="2" fillId="2" borderId="63" xfId="1" applyFont="1" applyFill="1" applyBorder="1" applyAlignment="1" applyProtection="1">
      <alignment horizontal="center" vertical="center"/>
      <protection locked="0"/>
    </xf>
    <xf numFmtId="0" fontId="2" fillId="2" borderId="21" xfId="1" applyFont="1" applyFill="1" applyBorder="1" applyAlignment="1" applyProtection="1">
      <alignment horizontal="center" vertical="center"/>
      <protection locked="0"/>
    </xf>
    <xf numFmtId="0" fontId="2" fillId="2" borderId="19" xfId="1" applyFont="1" applyFill="1" applyBorder="1" applyAlignment="1" applyProtection="1">
      <alignment horizontal="center" vertical="center"/>
      <protection locked="0"/>
    </xf>
    <xf numFmtId="0" fontId="2" fillId="2" borderId="51" xfId="1" applyFont="1" applyFill="1" applyBorder="1" applyAlignment="1" applyProtection="1">
      <alignment horizontal="center" vertical="center"/>
      <protection hidden="1"/>
    </xf>
    <xf numFmtId="0" fontId="2" fillId="2" borderId="19" xfId="1" applyFont="1" applyFill="1" applyBorder="1" applyAlignment="1" applyProtection="1">
      <alignment horizontal="center" vertical="center"/>
      <protection hidden="1"/>
    </xf>
    <xf numFmtId="0" fontId="2" fillId="2" borderId="26" xfId="1" applyFont="1" applyFill="1" applyBorder="1" applyAlignment="1" applyProtection="1">
      <alignment horizontal="center" vertical="center"/>
      <protection hidden="1"/>
    </xf>
    <xf numFmtId="0" fontId="0" fillId="0" borderId="84" xfId="0" applyBorder="1" applyAlignment="1" applyProtection="1">
      <alignment horizontal="center" vertical="center"/>
      <protection hidden="1"/>
    </xf>
    <xf numFmtId="0" fontId="0" fillId="0" borderId="85" xfId="0" applyBorder="1" applyAlignment="1" applyProtection="1">
      <alignment horizontal="center" vertical="center"/>
      <protection hidden="1"/>
    </xf>
    <xf numFmtId="0" fontId="2" fillId="2" borderId="21" xfId="1" applyFont="1" applyFill="1" applyBorder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horizontal="center" vertical="center"/>
      <protection hidden="1"/>
    </xf>
    <xf numFmtId="0" fontId="2" fillId="2" borderId="9" xfId="1" applyFont="1" applyFill="1" applyBorder="1" applyAlignment="1" applyProtection="1">
      <alignment horizontal="center" vertical="center"/>
      <protection hidden="1"/>
    </xf>
    <xf numFmtId="0" fontId="11" fillId="0" borderId="13" xfId="1" applyFont="1" applyBorder="1" applyAlignment="1" applyProtection="1">
      <alignment horizontal="center" vertical="center"/>
      <protection hidden="1"/>
    </xf>
    <xf numFmtId="0" fontId="11" fillId="0" borderId="18" xfId="1" applyFont="1" applyBorder="1" applyAlignment="1" applyProtection="1">
      <alignment horizontal="center" vertical="center"/>
      <protection hidden="1"/>
    </xf>
    <xf numFmtId="0" fontId="2" fillId="3" borderId="56" xfId="1" applyFont="1" applyFill="1" applyBorder="1" applyAlignment="1" applyProtection="1">
      <alignment horizontal="left" vertical="center"/>
      <protection hidden="1"/>
    </xf>
    <xf numFmtId="0" fontId="2" fillId="3" borderId="59" xfId="1" applyFont="1" applyFill="1" applyBorder="1" applyAlignment="1" applyProtection="1">
      <alignment horizontal="left" vertical="center"/>
      <protection hidden="1"/>
    </xf>
    <xf numFmtId="0" fontId="2" fillId="3" borderId="57" xfId="1" applyFont="1" applyFill="1" applyBorder="1" applyAlignment="1" applyProtection="1">
      <alignment horizontal="left" vertical="center"/>
      <protection hidden="1"/>
    </xf>
    <xf numFmtId="0" fontId="2" fillId="3" borderId="56" xfId="1" applyFont="1" applyFill="1" applyBorder="1" applyAlignment="1" applyProtection="1">
      <alignment vertical="center"/>
      <protection hidden="1"/>
    </xf>
    <xf numFmtId="0" fontId="2" fillId="3" borderId="59" xfId="1" applyFont="1" applyFill="1" applyBorder="1" applyAlignment="1" applyProtection="1">
      <alignment vertical="center"/>
      <protection hidden="1"/>
    </xf>
    <xf numFmtId="0" fontId="2" fillId="3" borderId="57" xfId="1" applyFont="1" applyFill="1" applyBorder="1" applyAlignment="1" applyProtection="1">
      <alignment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19" fillId="4" borderId="0" xfId="1" applyFont="1" applyFill="1" applyAlignment="1" applyProtection="1">
      <alignment horizontal="center" vertical="center" wrapText="1"/>
      <protection hidden="1"/>
    </xf>
    <xf numFmtId="0" fontId="19" fillId="4" borderId="0" xfId="1" applyFont="1" applyFill="1" applyAlignment="1" applyProtection="1">
      <alignment horizontal="center" vertical="center"/>
      <protection hidden="1"/>
    </xf>
    <xf numFmtId="0" fontId="9" fillId="3" borderId="10" xfId="1" applyFont="1" applyFill="1" applyBorder="1" applyAlignment="1" applyProtection="1">
      <alignment horizontal="center" vertical="center"/>
      <protection hidden="1"/>
    </xf>
    <xf numFmtId="0" fontId="9" fillId="3" borderId="39" xfId="1" applyFont="1" applyFill="1" applyBorder="1" applyAlignment="1" applyProtection="1">
      <alignment horizontal="center" vertical="center"/>
      <protection hidden="1"/>
    </xf>
    <xf numFmtId="0" fontId="8" fillId="0" borderId="13" xfId="1" applyFont="1" applyBorder="1" applyAlignment="1" applyProtection="1">
      <alignment horizontal="center" vertical="center"/>
      <protection hidden="1"/>
    </xf>
    <xf numFmtId="0" fontId="2" fillId="0" borderId="14" xfId="1" applyFont="1" applyBorder="1" applyAlignment="1" applyProtection="1">
      <alignment horizontal="center" vertical="center"/>
      <protection hidden="1"/>
    </xf>
    <xf numFmtId="0" fontId="2" fillId="0" borderId="18" xfId="1" applyFont="1" applyBorder="1" applyAlignment="1" applyProtection="1">
      <alignment horizontal="center" vertical="center"/>
      <protection hidden="1"/>
    </xf>
    <xf numFmtId="0" fontId="2" fillId="0" borderId="19" xfId="1" applyFont="1" applyBorder="1" applyAlignment="1" applyProtection="1">
      <alignment horizontal="center" vertical="center"/>
      <protection hidden="1"/>
    </xf>
    <xf numFmtId="0" fontId="2" fillId="0" borderId="21" xfId="1" applyFont="1" applyBorder="1" applyAlignment="1" applyProtection="1">
      <alignment horizontal="center" vertical="center"/>
      <protection hidden="1"/>
    </xf>
    <xf numFmtId="0" fontId="20" fillId="3" borderId="35" xfId="1" applyFont="1" applyFill="1" applyBorder="1" applyAlignment="1" applyProtection="1">
      <alignment horizontal="center" vertical="center" wrapText="1"/>
      <protection hidden="1"/>
    </xf>
    <xf numFmtId="0" fontId="20" fillId="3" borderId="11" xfId="1" applyFont="1" applyFill="1" applyBorder="1" applyAlignment="1" applyProtection="1">
      <alignment horizontal="center" vertical="center" wrapText="1"/>
      <protection hidden="1"/>
    </xf>
    <xf numFmtId="0" fontId="20" fillId="3" borderId="12" xfId="1" applyFont="1" applyFill="1" applyBorder="1" applyAlignment="1" applyProtection="1">
      <alignment horizontal="center" vertical="center"/>
      <protection hidden="1"/>
    </xf>
    <xf numFmtId="0" fontId="20" fillId="3" borderId="30" xfId="1" applyFont="1" applyFill="1" applyBorder="1" applyAlignment="1" applyProtection="1">
      <alignment horizontal="center" vertical="center"/>
      <protection hidden="1"/>
    </xf>
    <xf numFmtId="0" fontId="2" fillId="0" borderId="36" xfId="1" applyFont="1" applyBorder="1" applyAlignment="1" applyProtection="1">
      <alignment horizontal="center" vertical="center"/>
      <protection locked="0"/>
    </xf>
    <xf numFmtId="0" fontId="2" fillId="0" borderId="78" xfId="1" applyFont="1" applyBorder="1" applyAlignment="1" applyProtection="1">
      <alignment horizontal="center" vertical="center"/>
      <protection locked="0"/>
    </xf>
    <xf numFmtId="0" fontId="2" fillId="0" borderId="37" xfId="1" applyFont="1" applyBorder="1" applyAlignment="1" applyProtection="1">
      <alignment horizontal="center" vertical="center"/>
      <protection locked="0"/>
    </xf>
    <xf numFmtId="0" fontId="2" fillId="0" borderId="38" xfId="1" applyFont="1" applyBorder="1" applyAlignment="1" applyProtection="1">
      <alignment horizontal="center" vertical="center"/>
      <protection locked="0"/>
    </xf>
    <xf numFmtId="49" fontId="2" fillId="2" borderId="33" xfId="1" applyNumberFormat="1" applyFont="1" applyFill="1" applyBorder="1" applyAlignment="1" applyProtection="1">
      <alignment horizontal="center" vertical="center"/>
      <protection locked="0"/>
    </xf>
    <xf numFmtId="49" fontId="2" fillId="2" borderId="34" xfId="1" applyNumberFormat="1" applyFont="1" applyFill="1" applyBorder="1" applyAlignment="1" applyProtection="1">
      <alignment horizontal="center" vertical="center"/>
      <protection locked="0"/>
    </xf>
    <xf numFmtId="0" fontId="2" fillId="0" borderId="83" xfId="1" applyFont="1" applyBorder="1" applyAlignment="1" applyProtection="1">
      <alignment horizontal="center" vertical="center"/>
      <protection locked="0"/>
    </xf>
    <xf numFmtId="0" fontId="2" fillId="0" borderId="44" xfId="1" applyFont="1" applyBorder="1" applyAlignment="1" applyProtection="1">
      <alignment horizontal="center" vertical="center"/>
      <protection locked="0"/>
    </xf>
    <xf numFmtId="0" fontId="2" fillId="0" borderId="32" xfId="1" applyFont="1" applyBorder="1" applyAlignment="1" applyProtection="1">
      <alignment horizontal="center" vertical="center"/>
      <protection locked="0"/>
    </xf>
    <xf numFmtId="49" fontId="16" fillId="2" borderId="12" xfId="1" applyNumberFormat="1" applyFont="1" applyFill="1" applyBorder="1" applyAlignment="1" applyProtection="1">
      <alignment horizontal="center" vertical="center"/>
      <protection locked="0"/>
    </xf>
    <xf numFmtId="49" fontId="2" fillId="2" borderId="30" xfId="1" applyNumberFormat="1" applyFont="1" applyFill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39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0" fontId="2" fillId="2" borderId="28" xfId="1" applyFont="1" applyFill="1" applyBorder="1" applyAlignment="1" applyProtection="1">
      <alignment horizontal="center" vertical="center"/>
      <protection locked="0"/>
    </xf>
    <xf numFmtId="0" fontId="2" fillId="2" borderId="16" xfId="1" applyFont="1" applyFill="1" applyBorder="1" applyAlignment="1" applyProtection="1">
      <alignment horizontal="center" vertical="center"/>
      <protection locked="0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center" vertical="center"/>
      <protection hidden="1"/>
    </xf>
    <xf numFmtId="0" fontId="18" fillId="3" borderId="13" xfId="1" applyFont="1" applyFill="1" applyBorder="1" applyAlignment="1" applyProtection="1">
      <alignment horizontal="center" vertical="center"/>
      <protection hidden="1"/>
    </xf>
    <xf numFmtId="0" fontId="18" fillId="3" borderId="14" xfId="1" applyFont="1" applyFill="1" applyBorder="1" applyAlignment="1" applyProtection="1">
      <alignment horizontal="center" vertical="center"/>
      <protection hidden="1"/>
    </xf>
    <xf numFmtId="0" fontId="18" fillId="3" borderId="20" xfId="1" applyFont="1" applyFill="1" applyBorder="1" applyAlignment="1" applyProtection="1">
      <alignment horizontal="center" vertical="center"/>
      <protection hidden="1"/>
    </xf>
    <xf numFmtId="0" fontId="2" fillId="3" borderId="23" xfId="1" applyFont="1" applyFill="1" applyBorder="1" applyAlignment="1" applyProtection="1">
      <alignment horizontal="center" vertical="center"/>
      <protection hidden="1"/>
    </xf>
    <xf numFmtId="0" fontId="2" fillId="3" borderId="26" xfId="1" applyFont="1" applyFill="1" applyBorder="1" applyAlignment="1" applyProtection="1">
      <alignment horizontal="center" vertical="center"/>
      <protection hidden="1"/>
    </xf>
    <xf numFmtId="0" fontId="2" fillId="3" borderId="24" xfId="1" applyFont="1" applyFill="1" applyBorder="1" applyAlignment="1" applyProtection="1">
      <alignment horizontal="center" vertical="center"/>
      <protection hidden="1"/>
    </xf>
    <xf numFmtId="0" fontId="2" fillId="2" borderId="25" xfId="1" applyFont="1" applyFill="1" applyBorder="1" applyAlignment="1" applyProtection="1">
      <alignment horizontal="center" vertical="center"/>
      <protection locked="0"/>
    </xf>
    <xf numFmtId="0" fontId="2" fillId="2" borderId="26" xfId="1" applyFont="1" applyFill="1" applyBorder="1" applyAlignment="1" applyProtection="1">
      <alignment horizontal="center" vertical="center"/>
      <protection locked="0"/>
    </xf>
    <xf numFmtId="0" fontId="2" fillId="2" borderId="27" xfId="1" applyFont="1" applyFill="1" applyBorder="1" applyAlignment="1" applyProtection="1">
      <alignment horizontal="center" vertical="center"/>
      <protection locked="0"/>
    </xf>
    <xf numFmtId="0" fontId="18" fillId="3" borderId="1" xfId="1" applyFont="1" applyFill="1" applyBorder="1" applyAlignment="1" applyProtection="1">
      <alignment horizontal="center" vertical="center"/>
      <protection hidden="1"/>
    </xf>
    <xf numFmtId="0" fontId="18" fillId="3" borderId="2" xfId="1" applyFont="1" applyFill="1" applyBorder="1" applyAlignment="1" applyProtection="1">
      <alignment horizontal="center" vertical="center"/>
      <protection hidden="1"/>
    </xf>
    <xf numFmtId="0" fontId="18" fillId="3" borderId="3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center" vertical="center" wrapText="1"/>
      <protection hidden="1"/>
    </xf>
    <xf numFmtId="0" fontId="30" fillId="3" borderId="1" xfId="1" applyFont="1" applyFill="1" applyBorder="1" applyAlignment="1" applyProtection="1">
      <alignment horizontal="center" vertical="center" wrapText="1"/>
      <protection hidden="1"/>
    </xf>
    <xf numFmtId="0" fontId="10" fillId="3" borderId="2" xfId="1" applyFont="1" applyFill="1" applyBorder="1" applyAlignment="1" applyProtection="1">
      <alignment horizontal="center" vertical="center" wrapText="1"/>
      <protection hidden="1"/>
    </xf>
    <xf numFmtId="0" fontId="10" fillId="3" borderId="3" xfId="1" applyFont="1" applyFill="1" applyBorder="1" applyAlignment="1" applyProtection="1">
      <alignment horizontal="center" vertical="center" wrapText="1"/>
      <protection hidden="1"/>
    </xf>
    <xf numFmtId="0" fontId="12" fillId="3" borderId="1" xfId="1" applyFont="1" applyFill="1" applyBorder="1" applyAlignment="1" applyProtection="1">
      <alignment horizontal="center" vertical="center"/>
      <protection hidden="1"/>
    </xf>
    <xf numFmtId="0" fontId="12" fillId="3" borderId="2" xfId="1" applyFont="1" applyFill="1" applyBorder="1" applyAlignment="1" applyProtection="1">
      <alignment horizontal="center" vertical="center"/>
      <protection hidden="1"/>
    </xf>
    <xf numFmtId="0" fontId="12" fillId="3" borderId="3" xfId="1" applyFont="1" applyFill="1" applyBorder="1" applyAlignment="1" applyProtection="1">
      <alignment horizontal="center" vertical="center"/>
      <protection hidden="1"/>
    </xf>
    <xf numFmtId="0" fontId="12" fillId="2" borderId="13" xfId="1" applyFont="1" applyFill="1" applyBorder="1" applyAlignment="1" applyProtection="1">
      <alignment horizontal="center" vertical="center"/>
      <protection locked="0"/>
    </xf>
    <xf numFmtId="0" fontId="12" fillId="2" borderId="20" xfId="1" applyFont="1" applyFill="1" applyBorder="1" applyAlignment="1" applyProtection="1">
      <alignment horizontal="center" vertical="center"/>
      <protection locked="0"/>
    </xf>
    <xf numFmtId="0" fontId="12" fillId="2" borderId="14" xfId="1" applyFont="1" applyFill="1" applyBorder="1" applyAlignment="1" applyProtection="1">
      <alignment horizontal="center" vertical="center"/>
      <protection locked="0"/>
    </xf>
    <xf numFmtId="0" fontId="12" fillId="2" borderId="18" xfId="1" applyFont="1" applyFill="1" applyBorder="1" applyAlignment="1" applyProtection="1">
      <alignment horizontal="center" vertical="center"/>
      <protection locked="0"/>
    </xf>
    <xf numFmtId="0" fontId="12" fillId="2" borderId="21" xfId="1" applyFont="1" applyFill="1" applyBorder="1" applyAlignment="1" applyProtection="1">
      <alignment horizontal="center" vertical="center"/>
      <protection locked="0"/>
    </xf>
    <xf numFmtId="0" fontId="12" fillId="2" borderId="19" xfId="1" applyFont="1" applyFill="1" applyBorder="1" applyAlignment="1" applyProtection="1">
      <alignment horizontal="center" vertical="center"/>
      <protection locked="0"/>
    </xf>
    <xf numFmtId="0" fontId="18" fillId="3" borderId="6" xfId="1" applyFont="1" applyFill="1" applyBorder="1" applyAlignment="1" applyProtection="1">
      <alignment horizontal="center"/>
      <protection hidden="1"/>
    </xf>
    <xf numFmtId="0" fontId="18" fillId="3" borderId="64" xfId="1" applyFont="1" applyFill="1" applyBorder="1" applyAlignment="1" applyProtection="1">
      <alignment horizontal="center"/>
      <protection hidden="1"/>
    </xf>
    <xf numFmtId="0" fontId="18" fillId="3" borderId="7" xfId="1" applyFont="1" applyFill="1" applyBorder="1" applyAlignment="1" applyProtection="1">
      <alignment horizontal="center"/>
      <protection hidden="1"/>
    </xf>
    <xf numFmtId="0" fontId="18" fillId="3" borderId="22" xfId="1" applyFont="1" applyFill="1" applyBorder="1" applyAlignment="1" applyProtection="1">
      <alignment horizontal="center"/>
      <protection hidden="1"/>
    </xf>
    <xf numFmtId="0" fontId="13" fillId="3" borderId="4" xfId="1" applyFont="1" applyFill="1" applyBorder="1" applyAlignment="1" applyProtection="1">
      <alignment horizontal="center" vertical="center"/>
      <protection hidden="1"/>
    </xf>
    <xf numFmtId="0" fontId="13" fillId="3" borderId="77" xfId="1" applyFont="1" applyFill="1" applyBorder="1" applyAlignment="1" applyProtection="1">
      <alignment horizontal="center" vertical="center"/>
      <protection hidden="1"/>
    </xf>
    <xf numFmtId="0" fontId="13" fillId="3" borderId="5" xfId="1" applyFont="1" applyFill="1" applyBorder="1" applyAlignment="1" applyProtection="1">
      <alignment horizontal="center" vertical="center"/>
      <protection hidden="1"/>
    </xf>
    <xf numFmtId="0" fontId="13" fillId="3" borderId="6" xfId="1" applyFont="1" applyFill="1" applyBorder="1" applyAlignment="1" applyProtection="1">
      <alignment horizontal="center" vertical="center"/>
      <protection hidden="1"/>
    </xf>
    <xf numFmtId="0" fontId="13" fillId="3" borderId="7" xfId="1" applyFont="1" applyFill="1" applyBorder="1" applyAlignment="1" applyProtection="1">
      <alignment horizontal="center" vertical="center"/>
      <protection hidden="1"/>
    </xf>
    <xf numFmtId="0" fontId="9" fillId="2" borderId="8" xfId="1" applyFont="1" applyFill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9" fillId="2" borderId="3" xfId="1" applyFont="1" applyFill="1" applyBorder="1" applyAlignment="1" applyProtection="1">
      <alignment horizontal="center" vertical="center"/>
      <protection locked="0"/>
    </xf>
    <xf numFmtId="0" fontId="16" fillId="3" borderId="10" xfId="1" applyFont="1" applyFill="1" applyBorder="1" applyAlignment="1" applyProtection="1">
      <alignment horizontal="center" vertical="center"/>
      <protection hidden="1"/>
    </xf>
    <xf numFmtId="0" fontId="16" fillId="3" borderId="39" xfId="1" applyFont="1" applyFill="1" applyBorder="1" applyAlignment="1" applyProtection="1">
      <alignment horizontal="center" vertical="center"/>
      <protection hidden="1"/>
    </xf>
    <xf numFmtId="0" fontId="16" fillId="3" borderId="11" xfId="1" applyFont="1" applyFill="1" applyBorder="1" applyAlignment="1" applyProtection="1">
      <alignment horizontal="center" vertical="center"/>
      <protection hidden="1"/>
    </xf>
    <xf numFmtId="0" fontId="17" fillId="3" borderId="13" xfId="1" applyFont="1" applyFill="1" applyBorder="1" applyAlignment="1" applyProtection="1">
      <alignment horizontal="center" vertical="center"/>
      <protection hidden="1"/>
    </xf>
    <xf numFmtId="0" fontId="17" fillId="3" borderId="14" xfId="1" applyFont="1" applyFill="1" applyBorder="1" applyAlignment="1" applyProtection="1">
      <alignment horizontal="center" vertical="center"/>
      <protection hidden="1"/>
    </xf>
    <xf numFmtId="0" fontId="17" fillId="3" borderId="18" xfId="1" applyFont="1" applyFill="1" applyBorder="1" applyAlignment="1" applyProtection="1">
      <alignment horizontal="center" vertical="center"/>
      <protection hidden="1"/>
    </xf>
    <xf numFmtId="0" fontId="17" fillId="3" borderId="19" xfId="1" applyFont="1" applyFill="1" applyBorder="1" applyAlignment="1" applyProtection="1">
      <alignment horizontal="center" vertical="center"/>
      <protection hidden="1"/>
    </xf>
    <xf numFmtId="0" fontId="17" fillId="0" borderId="13" xfId="1" applyFont="1" applyBorder="1" applyAlignment="1" applyProtection="1">
      <alignment horizontal="center" vertical="center"/>
      <protection hidden="1"/>
    </xf>
    <xf numFmtId="0" fontId="17" fillId="0" borderId="14" xfId="1" applyFont="1" applyBorder="1" applyAlignment="1" applyProtection="1">
      <alignment horizontal="center" vertical="center"/>
      <protection hidden="1"/>
    </xf>
    <xf numFmtId="0" fontId="17" fillId="0" borderId="18" xfId="1" applyFont="1" applyBorder="1" applyAlignment="1" applyProtection="1">
      <alignment horizontal="center" vertical="center"/>
      <protection hidden="1"/>
    </xf>
    <xf numFmtId="0" fontId="17" fillId="0" borderId="19" xfId="1" applyFont="1" applyBorder="1" applyAlignment="1" applyProtection="1">
      <alignment horizontal="center" vertical="center"/>
      <protection hidden="1"/>
    </xf>
    <xf numFmtId="0" fontId="14" fillId="3" borderId="15" xfId="1" applyFont="1" applyFill="1" applyBorder="1" applyAlignment="1" applyProtection="1">
      <alignment horizontal="left" vertical="center"/>
      <protection hidden="1"/>
    </xf>
    <xf numFmtId="0" fontId="14" fillId="3" borderId="16" xfId="1" applyFont="1" applyFill="1" applyBorder="1" applyAlignment="1" applyProtection="1">
      <alignment horizontal="left" vertical="center"/>
      <protection hidden="1"/>
    </xf>
    <xf numFmtId="0" fontId="14" fillId="3" borderId="17" xfId="1" applyFont="1" applyFill="1" applyBorder="1" applyAlignment="1" applyProtection="1">
      <alignment horizontal="left" vertical="center"/>
      <protection hidden="1"/>
    </xf>
    <xf numFmtId="0" fontId="18" fillId="2" borderId="1" xfId="1" applyFont="1" applyFill="1" applyBorder="1" applyAlignment="1" applyProtection="1">
      <alignment horizontal="left" vertical="top" wrapText="1"/>
      <protection locked="0"/>
    </xf>
    <xf numFmtId="0" fontId="18" fillId="2" borderId="2" xfId="1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horizontal="left" vertical="top" wrapText="1"/>
      <protection locked="0"/>
    </xf>
    <xf numFmtId="0" fontId="2" fillId="2" borderId="91" xfId="1" applyFont="1" applyFill="1" applyBorder="1" applyAlignment="1" applyProtection="1">
      <alignment horizontal="center" vertical="center"/>
      <protection hidden="1"/>
    </xf>
    <xf numFmtId="0" fontId="11" fillId="0" borderId="1" xfId="1" applyFont="1" applyBorder="1" applyAlignment="1" applyProtection="1">
      <alignment horizontal="center" vertical="center"/>
      <protection hidden="1"/>
    </xf>
    <xf numFmtId="0" fontId="11" fillId="0" borderId="3" xfId="1" applyFont="1" applyBorder="1" applyAlignment="1" applyProtection="1">
      <alignment horizontal="center" vertical="center"/>
      <protection hidden="1"/>
    </xf>
    <xf numFmtId="0" fontId="11" fillId="0" borderId="89" xfId="1" applyFont="1" applyBorder="1" applyAlignment="1" applyProtection="1">
      <alignment horizontal="center" vertical="center"/>
      <protection hidden="1"/>
    </xf>
    <xf numFmtId="0" fontId="10" fillId="10" borderId="1" xfId="1" applyFont="1" applyFill="1" applyBorder="1" applyAlignment="1" applyProtection="1">
      <alignment horizontal="center" vertical="center" wrapText="1"/>
      <protection hidden="1"/>
    </xf>
    <xf numFmtId="0" fontId="10" fillId="10" borderId="2" xfId="1" applyFont="1" applyFill="1" applyBorder="1" applyAlignment="1" applyProtection="1">
      <alignment horizontal="center" vertical="center" wrapText="1"/>
      <protection hidden="1"/>
    </xf>
    <xf numFmtId="0" fontId="10" fillId="10" borderId="3" xfId="1" applyFont="1" applyFill="1" applyBorder="1" applyAlignment="1" applyProtection="1">
      <alignment horizontal="center" vertical="center" wrapText="1"/>
      <protection hidden="1"/>
    </xf>
    <xf numFmtId="0" fontId="31" fillId="9" borderId="1" xfId="1" applyFont="1" applyFill="1" applyBorder="1" applyAlignment="1">
      <alignment horizontal="center" vertical="center" wrapText="1"/>
    </xf>
    <xf numFmtId="0" fontId="31" fillId="9" borderId="2" xfId="1" applyFont="1" applyFill="1" applyBorder="1" applyAlignment="1">
      <alignment horizontal="center" vertical="center" wrapText="1"/>
    </xf>
    <xf numFmtId="0" fontId="31" fillId="9" borderId="3" xfId="1" applyFont="1" applyFill="1" applyBorder="1" applyAlignment="1">
      <alignment horizontal="center" vertical="center" wrapText="1"/>
    </xf>
    <xf numFmtId="0" fontId="37" fillId="11" borderId="1" xfId="1" applyFont="1" applyFill="1" applyBorder="1" applyAlignment="1">
      <alignment horizontal="center" vertical="center" wrapText="1"/>
    </xf>
    <xf numFmtId="0" fontId="37" fillId="11" borderId="2" xfId="1" applyFont="1" applyFill="1" applyBorder="1" applyAlignment="1">
      <alignment horizontal="center" vertical="center" wrapText="1"/>
    </xf>
    <xf numFmtId="0" fontId="37" fillId="11" borderId="3" xfId="1" applyFont="1" applyFill="1" applyBorder="1" applyAlignment="1">
      <alignment horizontal="center" vertical="center" wrapText="1"/>
    </xf>
    <xf numFmtId="14" fontId="14" fillId="2" borderId="8" xfId="1" applyNumberFormat="1" applyFont="1" applyFill="1" applyBorder="1" applyAlignment="1" applyProtection="1">
      <alignment horizontal="center" vertical="center"/>
      <protection locked="0"/>
    </xf>
    <xf numFmtId="14" fontId="14" fillId="2" borderId="2" xfId="1" applyNumberFormat="1" applyFont="1" applyFill="1" applyBorder="1" applyAlignment="1" applyProtection="1">
      <alignment horizontal="center" vertical="center"/>
      <protection locked="0"/>
    </xf>
    <xf numFmtId="14" fontId="14" fillId="2" borderId="3" xfId="1" applyNumberFormat="1" applyFont="1" applyFill="1" applyBorder="1" applyAlignment="1" applyProtection="1">
      <alignment horizontal="center" vertical="center"/>
      <protection locked="0"/>
    </xf>
    <xf numFmtId="0" fontId="8" fillId="0" borderId="21" xfId="1" applyFont="1" applyBorder="1" applyAlignment="1" applyProtection="1">
      <alignment horizontal="center" vertical="center" wrapText="1"/>
      <protection hidden="1"/>
    </xf>
    <xf numFmtId="0" fontId="39" fillId="13" borderId="1" xfId="2" applyFont="1" applyFill="1" applyBorder="1" applyAlignment="1">
      <alignment horizontal="center" vertical="center" wrapText="1"/>
    </xf>
    <xf numFmtId="0" fontId="39" fillId="13" borderId="2" xfId="2" applyFont="1" applyFill="1" applyBorder="1" applyAlignment="1">
      <alignment horizontal="center" vertical="center" wrapText="1"/>
    </xf>
    <xf numFmtId="0" fontId="39" fillId="13" borderId="3" xfId="2" applyFont="1" applyFill="1" applyBorder="1" applyAlignment="1">
      <alignment horizontal="center" vertical="center" wrapText="1"/>
    </xf>
    <xf numFmtId="0" fontId="12" fillId="3" borderId="21" xfId="1" applyFont="1" applyFill="1" applyBorder="1" applyAlignment="1" applyProtection="1">
      <alignment horizontal="center" vertical="center"/>
      <protection hidden="1"/>
    </xf>
    <xf numFmtId="0" fontId="12" fillId="3" borderId="19" xfId="1" applyFont="1" applyFill="1" applyBorder="1" applyAlignment="1" applyProtection="1">
      <alignment horizontal="center" vertical="center"/>
      <protection hidden="1"/>
    </xf>
    <xf numFmtId="0" fontId="2" fillId="0" borderId="37" xfId="2" applyFont="1" applyBorder="1" applyAlignment="1">
      <alignment horizontal="center" vertical="center"/>
    </xf>
    <xf numFmtId="0" fontId="2" fillId="0" borderId="38" xfId="2" applyFont="1" applyBorder="1" applyAlignment="1">
      <alignment horizontal="center" vertical="center"/>
    </xf>
    <xf numFmtId="0" fontId="18" fillId="12" borderId="1" xfId="2" applyFont="1" applyFill="1" applyBorder="1" applyAlignment="1">
      <alignment horizontal="center" vertical="center" wrapText="1"/>
    </xf>
    <xf numFmtId="0" fontId="18" fillId="12" borderId="2" xfId="2" applyFont="1" applyFill="1" applyBorder="1" applyAlignment="1">
      <alignment horizontal="center" vertical="center"/>
    </xf>
    <xf numFmtId="0" fontId="18" fillId="12" borderId="3" xfId="2" applyFont="1" applyFill="1" applyBorder="1" applyAlignment="1">
      <alignment horizontal="center" vertical="center"/>
    </xf>
    <xf numFmtId="0" fontId="20" fillId="3" borderId="35" xfId="2" applyFont="1" applyFill="1" applyBorder="1" applyAlignment="1">
      <alignment horizontal="center" vertical="center" wrapText="1"/>
    </xf>
    <xf numFmtId="0" fontId="20" fillId="3" borderId="12" xfId="2" applyFont="1" applyFill="1" applyBorder="1" applyAlignment="1">
      <alignment horizontal="center" vertical="center"/>
    </xf>
    <xf numFmtId="0" fontId="20" fillId="3" borderId="30" xfId="2" applyFont="1" applyFill="1" applyBorder="1" applyAlignment="1">
      <alignment horizontal="center" vertical="center"/>
    </xf>
    <xf numFmtId="0" fontId="2" fillId="0" borderId="36" xfId="2" applyFont="1" applyBorder="1" applyAlignment="1">
      <alignment horizontal="center" vertical="center"/>
    </xf>
    <xf numFmtId="0" fontId="2" fillId="2" borderId="0" xfId="2" applyFont="1" applyFill="1" applyAlignment="1">
      <alignment horizontal="center" vertical="center" wrapText="1"/>
    </xf>
    <xf numFmtId="0" fontId="2" fillId="2" borderId="0" xfId="2" applyFont="1" applyFill="1" applyAlignment="1" applyProtection="1">
      <alignment horizontal="center" vertical="center"/>
      <protection locked="0"/>
    </xf>
    <xf numFmtId="0" fontId="2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2" fillId="2" borderId="28" xfId="2" applyFont="1" applyFill="1" applyBorder="1" applyAlignment="1" applyProtection="1">
      <alignment horizontal="center" vertical="center"/>
      <protection locked="0"/>
    </xf>
    <xf numFmtId="0" fontId="2" fillId="2" borderId="16" xfId="2" applyFont="1" applyFill="1" applyBorder="1" applyAlignment="1" applyProtection="1">
      <alignment horizontal="center" vertical="center"/>
      <protection locked="0"/>
    </xf>
    <xf numFmtId="0" fontId="2" fillId="2" borderId="17" xfId="2" applyFont="1" applyFill="1" applyBorder="1" applyAlignment="1" applyProtection="1">
      <alignment horizontal="center" vertical="center"/>
      <protection locked="0"/>
    </xf>
    <xf numFmtId="0" fontId="12" fillId="2" borderId="13" xfId="2" applyFont="1" applyFill="1" applyBorder="1" applyAlignment="1" applyProtection="1">
      <alignment horizontal="center" vertical="center"/>
      <protection locked="0"/>
    </xf>
    <xf numFmtId="0" fontId="12" fillId="2" borderId="20" xfId="2" applyFont="1" applyFill="1" applyBorder="1" applyAlignment="1" applyProtection="1">
      <alignment horizontal="center" vertical="center"/>
      <protection locked="0"/>
    </xf>
    <xf numFmtId="0" fontId="12" fillId="2" borderId="14" xfId="2" applyFont="1" applyFill="1" applyBorder="1" applyAlignment="1" applyProtection="1">
      <alignment horizontal="center" vertical="center"/>
      <protection locked="0"/>
    </xf>
    <xf numFmtId="0" fontId="12" fillId="2" borderId="18" xfId="2" applyFont="1" applyFill="1" applyBorder="1" applyAlignment="1" applyProtection="1">
      <alignment horizontal="center" vertical="center"/>
      <protection locked="0"/>
    </xf>
    <xf numFmtId="0" fontId="12" fillId="2" borderId="21" xfId="2" applyFont="1" applyFill="1" applyBorder="1" applyAlignment="1" applyProtection="1">
      <alignment horizontal="center" vertical="center"/>
      <protection locked="0"/>
    </xf>
    <xf numFmtId="0" fontId="12" fillId="2" borderId="19" xfId="2" applyFont="1" applyFill="1" applyBorder="1" applyAlignment="1" applyProtection="1">
      <alignment horizontal="center" vertical="center"/>
      <protection locked="0"/>
    </xf>
    <xf numFmtId="0" fontId="18" fillId="3" borderId="6" xfId="2" applyFont="1" applyFill="1" applyBorder="1" applyAlignment="1">
      <alignment horizontal="center"/>
    </xf>
    <xf numFmtId="0" fontId="18" fillId="3" borderId="7" xfId="2" applyFont="1" applyFill="1" applyBorder="1" applyAlignment="1">
      <alignment horizontal="center"/>
    </xf>
    <xf numFmtId="0" fontId="18" fillId="3" borderId="22" xfId="2" applyFont="1" applyFill="1" applyBorder="1" applyAlignment="1">
      <alignment horizontal="center"/>
    </xf>
    <xf numFmtId="0" fontId="2" fillId="3" borderId="23" xfId="2" applyFont="1" applyFill="1" applyBorder="1" applyAlignment="1">
      <alignment horizontal="center" vertical="center"/>
    </xf>
    <xf numFmtId="0" fontId="2" fillId="3" borderId="24" xfId="2" applyFont="1" applyFill="1" applyBorder="1" applyAlignment="1">
      <alignment horizontal="center" vertical="center"/>
    </xf>
    <xf numFmtId="0" fontId="2" fillId="2" borderId="25" xfId="2" applyFont="1" applyFill="1" applyBorder="1" applyAlignment="1" applyProtection="1">
      <alignment horizontal="center" vertical="center"/>
      <protection locked="0"/>
    </xf>
    <xf numFmtId="0" fontId="2" fillId="2" borderId="26" xfId="2" applyFont="1" applyFill="1" applyBorder="1" applyAlignment="1" applyProtection="1">
      <alignment horizontal="center" vertical="center"/>
      <protection locked="0"/>
    </xf>
    <xf numFmtId="0" fontId="2" fillId="2" borderId="27" xfId="2" applyFont="1" applyFill="1" applyBorder="1" applyAlignment="1" applyProtection="1">
      <alignment horizontal="center" vertical="center"/>
      <protection locked="0"/>
    </xf>
    <xf numFmtId="0" fontId="13" fillId="3" borderId="4" xfId="2" applyFont="1" applyFill="1" applyBorder="1" applyAlignment="1">
      <alignment horizontal="center" vertical="center"/>
    </xf>
    <xf numFmtId="0" fontId="13" fillId="3" borderId="5" xfId="2" applyFont="1" applyFill="1" applyBorder="1" applyAlignment="1">
      <alignment horizontal="center" vertical="center"/>
    </xf>
    <xf numFmtId="0" fontId="9" fillId="2" borderId="8" xfId="2" applyFont="1" applyFill="1" applyBorder="1" applyAlignment="1" applyProtection="1">
      <alignment horizontal="center" vertical="center"/>
      <protection locked="0"/>
    </xf>
    <xf numFmtId="0" fontId="9" fillId="2" borderId="2" xfId="2" applyFont="1" applyFill="1" applyBorder="1" applyAlignment="1" applyProtection="1">
      <alignment horizontal="center" vertical="center"/>
      <protection locked="0"/>
    </xf>
    <xf numFmtId="0" fontId="9" fillId="2" borderId="3" xfId="2" applyFont="1" applyFill="1" applyBorder="1" applyAlignment="1" applyProtection="1">
      <alignment horizontal="center" vertical="center"/>
      <protection locked="0"/>
    </xf>
    <xf numFmtId="0" fontId="16" fillId="3" borderId="10" xfId="2" applyFont="1" applyFill="1" applyBorder="1" applyAlignment="1">
      <alignment horizontal="center" vertical="center"/>
    </xf>
    <xf numFmtId="0" fontId="16" fillId="3" borderId="11" xfId="2" applyFont="1" applyFill="1" applyBorder="1" applyAlignment="1">
      <alignment horizontal="center" vertical="center"/>
    </xf>
    <xf numFmtId="0" fontId="17" fillId="3" borderId="13" xfId="2" applyFont="1" applyFill="1" applyBorder="1" applyAlignment="1">
      <alignment horizontal="center" vertical="center"/>
    </xf>
    <xf numFmtId="0" fontId="17" fillId="3" borderId="14" xfId="2" applyFont="1" applyFill="1" applyBorder="1" applyAlignment="1">
      <alignment horizontal="center" vertical="center"/>
    </xf>
    <xf numFmtId="0" fontId="17" fillId="3" borderId="18" xfId="2" applyFont="1" applyFill="1" applyBorder="1" applyAlignment="1">
      <alignment horizontal="center" vertical="center"/>
    </xf>
    <xf numFmtId="0" fontId="17" fillId="3" borderId="19" xfId="2" applyFont="1" applyFill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4" fillId="3" borderId="15" xfId="2" applyFont="1" applyFill="1" applyBorder="1" applyAlignment="1">
      <alignment horizontal="left" vertical="center"/>
    </xf>
    <xf numFmtId="0" fontId="14" fillId="3" borderId="16" xfId="2" applyFont="1" applyFill="1" applyBorder="1" applyAlignment="1">
      <alignment horizontal="left" vertical="center"/>
    </xf>
    <xf numFmtId="0" fontId="14" fillId="3" borderId="17" xfId="2" applyFont="1" applyFill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14" fontId="14" fillId="2" borderId="1" xfId="2" applyNumberFormat="1" applyFont="1" applyFill="1" applyBorder="1" applyAlignment="1" applyProtection="1">
      <alignment horizontal="center" vertical="center"/>
      <protection locked="0"/>
    </xf>
    <xf numFmtId="14" fontId="14" fillId="2" borderId="3" xfId="2" applyNumberFormat="1" applyFont="1" applyFill="1" applyBorder="1" applyAlignment="1" applyProtection="1">
      <alignment horizontal="center" vertical="center"/>
      <protection locked="0"/>
    </xf>
    <xf numFmtId="0" fontId="13" fillId="2" borderId="0" xfId="2" applyFont="1" applyFill="1" applyAlignment="1">
      <alignment horizontal="center" vertical="center"/>
    </xf>
    <xf numFmtId="0" fontId="39" fillId="9" borderId="1" xfId="2" applyFont="1" applyFill="1" applyBorder="1" applyAlignment="1">
      <alignment horizontal="center" vertical="center" wrapText="1"/>
    </xf>
    <xf numFmtId="0" fontId="39" fillId="9" borderId="2" xfId="2" applyFont="1" applyFill="1" applyBorder="1" applyAlignment="1">
      <alignment horizontal="center" vertical="center" wrapText="1"/>
    </xf>
    <xf numFmtId="0" fontId="39" fillId="9" borderId="3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8F399BD7-CB48-4141-953B-1680F30C165D}"/>
    <cellStyle name="Normal 2 2" xfId="2" xr:uid="{CAB316E0-A4E9-4650-AC57-5509ED773E05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638175</xdr:colOff>
      <xdr:row>23</xdr:row>
      <xdr:rowOff>47625</xdr:rowOff>
    </xdr:from>
    <xdr:to>
      <xdr:col>13</xdr:col>
      <xdr:colOff>59055</xdr:colOff>
      <xdr:row>28</xdr:row>
      <xdr:rowOff>60960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3C346B12-7858-49ED-9524-03046294BDAA}"/>
            </a:ext>
          </a:extLst>
        </xdr:cNvPr>
        <xdr:cNvSpPr>
          <a:spLocks noChangeArrowheads="1"/>
        </xdr:cNvSpPr>
      </xdr:nvSpPr>
      <xdr:spPr bwMode="auto">
        <a:xfrm>
          <a:off x="5987415" y="5457825"/>
          <a:ext cx="190500" cy="92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2910</xdr:colOff>
      <xdr:row>0</xdr:row>
      <xdr:rowOff>57150</xdr:rowOff>
    </xdr:from>
    <xdr:to>
      <xdr:col>4</xdr:col>
      <xdr:colOff>198</xdr:colOff>
      <xdr:row>4</xdr:row>
      <xdr:rowOff>266700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2F8C03CE-073C-4A16-AE49-B2D10BC01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90" y="57150"/>
          <a:ext cx="1285068" cy="1390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638175</xdr:colOff>
      <xdr:row>23</xdr:row>
      <xdr:rowOff>47625</xdr:rowOff>
    </xdr:from>
    <xdr:to>
      <xdr:col>5</xdr:col>
      <xdr:colOff>59055</xdr:colOff>
      <xdr:row>28</xdr:row>
      <xdr:rowOff>60960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5096DBC1-A039-4EAD-A0FB-23E391A9861F}"/>
            </a:ext>
          </a:extLst>
        </xdr:cNvPr>
        <xdr:cNvSpPr>
          <a:spLocks noChangeArrowheads="1"/>
        </xdr:cNvSpPr>
      </xdr:nvSpPr>
      <xdr:spPr bwMode="auto">
        <a:xfrm>
          <a:off x="2108835" y="5953125"/>
          <a:ext cx="190500" cy="1156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2910</xdr:colOff>
      <xdr:row>0</xdr:row>
      <xdr:rowOff>57150</xdr:rowOff>
    </xdr:from>
    <xdr:to>
      <xdr:col>4</xdr:col>
      <xdr:colOff>198</xdr:colOff>
      <xdr:row>4</xdr:row>
      <xdr:rowOff>266700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4AB3628-99E1-4983-9F03-D0B469AAD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90" y="57150"/>
          <a:ext cx="1285068" cy="1390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638175</xdr:colOff>
      <xdr:row>23</xdr:row>
      <xdr:rowOff>47625</xdr:rowOff>
    </xdr:from>
    <xdr:to>
      <xdr:col>5</xdr:col>
      <xdr:colOff>59055</xdr:colOff>
      <xdr:row>28</xdr:row>
      <xdr:rowOff>60960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3FCECAB7-16FB-4319-9CA5-FAC586DC1BED}"/>
            </a:ext>
          </a:extLst>
        </xdr:cNvPr>
        <xdr:cNvSpPr>
          <a:spLocks noChangeArrowheads="1"/>
        </xdr:cNvSpPr>
      </xdr:nvSpPr>
      <xdr:spPr bwMode="auto">
        <a:xfrm>
          <a:off x="2108835" y="5953125"/>
          <a:ext cx="190500" cy="1156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2910</xdr:colOff>
      <xdr:row>0</xdr:row>
      <xdr:rowOff>57150</xdr:rowOff>
    </xdr:from>
    <xdr:to>
      <xdr:col>4</xdr:col>
      <xdr:colOff>198</xdr:colOff>
      <xdr:row>4</xdr:row>
      <xdr:rowOff>266700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C3328E0-9B7F-4076-ACC3-F5E08E503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90" y="57150"/>
          <a:ext cx="1285068" cy="1390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638175</xdr:colOff>
      <xdr:row>23</xdr:row>
      <xdr:rowOff>47625</xdr:rowOff>
    </xdr:from>
    <xdr:to>
      <xdr:col>5</xdr:col>
      <xdr:colOff>59055</xdr:colOff>
      <xdr:row>28</xdr:row>
      <xdr:rowOff>60960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3A605048-1C6D-4B8B-BD1E-12851388492A}"/>
            </a:ext>
          </a:extLst>
        </xdr:cNvPr>
        <xdr:cNvSpPr>
          <a:spLocks noChangeArrowheads="1"/>
        </xdr:cNvSpPr>
      </xdr:nvSpPr>
      <xdr:spPr bwMode="auto">
        <a:xfrm>
          <a:off x="2108835" y="5953125"/>
          <a:ext cx="190500" cy="1156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2910</xdr:colOff>
      <xdr:row>0</xdr:row>
      <xdr:rowOff>57150</xdr:rowOff>
    </xdr:from>
    <xdr:to>
      <xdr:col>4</xdr:col>
      <xdr:colOff>198</xdr:colOff>
      <xdr:row>4</xdr:row>
      <xdr:rowOff>266700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08D87F6-8EC0-47F9-8328-95E1AEC42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90" y="57150"/>
          <a:ext cx="1285068" cy="1390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638175</xdr:colOff>
      <xdr:row>23</xdr:row>
      <xdr:rowOff>47625</xdr:rowOff>
    </xdr:from>
    <xdr:to>
      <xdr:col>13</xdr:col>
      <xdr:colOff>59055</xdr:colOff>
      <xdr:row>28</xdr:row>
      <xdr:rowOff>60960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B4F956A3-61EB-4808-BA64-1555E36D1D8D}"/>
            </a:ext>
          </a:extLst>
        </xdr:cNvPr>
        <xdr:cNvSpPr>
          <a:spLocks noChangeArrowheads="1"/>
        </xdr:cNvSpPr>
      </xdr:nvSpPr>
      <xdr:spPr bwMode="auto">
        <a:xfrm>
          <a:off x="5469255" y="5953125"/>
          <a:ext cx="190500" cy="1156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638175</xdr:colOff>
      <xdr:row>23</xdr:row>
      <xdr:rowOff>47625</xdr:rowOff>
    </xdr:from>
    <xdr:to>
      <xdr:col>5</xdr:col>
      <xdr:colOff>59055</xdr:colOff>
      <xdr:row>28</xdr:row>
      <xdr:rowOff>60960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A43B964D-F649-430B-B625-786FBD6F9B5C}"/>
            </a:ext>
          </a:extLst>
        </xdr:cNvPr>
        <xdr:cNvSpPr>
          <a:spLocks noChangeArrowheads="1"/>
        </xdr:cNvSpPr>
      </xdr:nvSpPr>
      <xdr:spPr bwMode="auto">
        <a:xfrm>
          <a:off x="2108835" y="5953125"/>
          <a:ext cx="190500" cy="1156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2910</xdr:colOff>
      <xdr:row>0</xdr:row>
      <xdr:rowOff>57150</xdr:rowOff>
    </xdr:from>
    <xdr:to>
      <xdr:col>4</xdr:col>
      <xdr:colOff>198</xdr:colOff>
      <xdr:row>4</xdr:row>
      <xdr:rowOff>266700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1609CC1-F2D5-4E01-90A3-F056951F5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90" y="57150"/>
          <a:ext cx="1285068" cy="1390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638175</xdr:colOff>
      <xdr:row>23</xdr:row>
      <xdr:rowOff>47625</xdr:rowOff>
    </xdr:from>
    <xdr:to>
      <xdr:col>5</xdr:col>
      <xdr:colOff>59055</xdr:colOff>
      <xdr:row>28</xdr:row>
      <xdr:rowOff>60960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3EB49F6E-C860-4856-A274-D8186EA1D0B8}"/>
            </a:ext>
          </a:extLst>
        </xdr:cNvPr>
        <xdr:cNvSpPr>
          <a:spLocks noChangeArrowheads="1"/>
        </xdr:cNvSpPr>
      </xdr:nvSpPr>
      <xdr:spPr bwMode="auto">
        <a:xfrm>
          <a:off x="2108835" y="5953125"/>
          <a:ext cx="190500" cy="1156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2910</xdr:colOff>
      <xdr:row>0</xdr:row>
      <xdr:rowOff>57150</xdr:rowOff>
    </xdr:from>
    <xdr:to>
      <xdr:col>4</xdr:col>
      <xdr:colOff>198</xdr:colOff>
      <xdr:row>4</xdr:row>
      <xdr:rowOff>266700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97AE0DC-F20D-4236-9BD4-350AE9876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90" y="57150"/>
          <a:ext cx="1285068" cy="13906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638175</xdr:colOff>
      <xdr:row>23</xdr:row>
      <xdr:rowOff>47625</xdr:rowOff>
    </xdr:from>
    <xdr:to>
      <xdr:col>10</xdr:col>
      <xdr:colOff>828675</xdr:colOff>
      <xdr:row>27</xdr:row>
      <xdr:rowOff>30480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897CCE25-83F7-49B3-959E-6BEA26CC60F9}"/>
            </a:ext>
          </a:extLst>
        </xdr:cNvPr>
        <xdr:cNvSpPr>
          <a:spLocks noChangeArrowheads="1"/>
        </xdr:cNvSpPr>
      </xdr:nvSpPr>
      <xdr:spPr bwMode="auto">
        <a:xfrm>
          <a:off x="5987415" y="5290185"/>
          <a:ext cx="190500" cy="92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638175</xdr:colOff>
      <xdr:row>23</xdr:row>
      <xdr:rowOff>47625</xdr:rowOff>
    </xdr:from>
    <xdr:to>
      <xdr:col>3</xdr:col>
      <xdr:colOff>828675</xdr:colOff>
      <xdr:row>27</xdr:row>
      <xdr:rowOff>30480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30D61D7E-8E09-46F9-8AA6-A49821B867B4}"/>
            </a:ext>
          </a:extLst>
        </xdr:cNvPr>
        <xdr:cNvSpPr>
          <a:spLocks noChangeArrowheads="1"/>
        </xdr:cNvSpPr>
      </xdr:nvSpPr>
      <xdr:spPr bwMode="auto">
        <a:xfrm>
          <a:off x="2352675" y="5290185"/>
          <a:ext cx="190500" cy="92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200025</xdr:colOff>
      <xdr:row>0</xdr:row>
      <xdr:rowOff>47625</xdr:rowOff>
    </xdr:from>
    <xdr:to>
      <xdr:col>2</xdr:col>
      <xdr:colOff>967740</xdr:colOff>
      <xdr:row>6</xdr:row>
      <xdr:rowOff>655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A68B83C-2B28-4B38-B482-DD0063337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7625"/>
          <a:ext cx="1407795" cy="1522750"/>
        </a:xfrm>
        <a:prstGeom prst="rect">
          <a:avLst/>
        </a:prstGeom>
      </xdr:spPr>
    </xdr:pic>
    <xdr:clientData/>
  </xdr:twoCellAnchor>
  <xdr:twoCellAnchor editAs="oneCell">
    <xdr:from>
      <xdr:col>3</xdr:col>
      <xdr:colOff>638175</xdr:colOff>
      <xdr:row>23</xdr:row>
      <xdr:rowOff>47625</xdr:rowOff>
    </xdr:from>
    <xdr:to>
      <xdr:col>3</xdr:col>
      <xdr:colOff>828675</xdr:colOff>
      <xdr:row>28</xdr:row>
      <xdr:rowOff>22860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38F4DE6B-620E-4A62-B436-35E0B919A1FA}"/>
            </a:ext>
          </a:extLst>
        </xdr:cNvPr>
        <xdr:cNvSpPr>
          <a:spLocks noChangeArrowheads="1"/>
        </xdr:cNvSpPr>
      </xdr:nvSpPr>
      <xdr:spPr bwMode="auto">
        <a:xfrm>
          <a:off x="2108835" y="5953125"/>
          <a:ext cx="190500" cy="1156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2BE37-95FE-4281-BEE3-9D211D5F3F76}">
  <dimension ref="A1:U85"/>
  <sheetViews>
    <sheetView topLeftCell="A49" workbookViewId="0">
      <selection activeCell="B37" sqref="B37:O37"/>
    </sheetView>
  </sheetViews>
  <sheetFormatPr baseColWidth="10" defaultRowHeight="15" x14ac:dyDescent="0.25"/>
  <cols>
    <col min="1" max="1" width="2.7109375" customWidth="1"/>
    <col min="2" max="3" width="3.7109375" customWidth="1"/>
    <col min="4" max="5" width="11.28515625" customWidth="1"/>
    <col min="6" max="6" width="6.28515625" customWidth="1"/>
    <col min="7" max="7" width="4.5703125" customWidth="1"/>
    <col min="8" max="9" width="3.5703125" customWidth="1"/>
    <col min="10" max="11" width="4.28515625" customWidth="1"/>
    <col min="12" max="13" width="11.28515625" customWidth="1"/>
    <col min="14" max="14" width="6.28515625" customWidth="1"/>
    <col min="15" max="15" width="5.28515625" customWidth="1"/>
    <col min="16" max="16" width="0" hidden="1" customWidth="1"/>
    <col min="17" max="17" width="5.28515625" hidden="1" customWidth="1"/>
    <col min="18" max="19" width="22.42578125" hidden="1" customWidth="1"/>
    <col min="20" max="20" width="5.7109375" hidden="1" customWidth="1"/>
    <col min="21" max="21" width="0" hidden="1" customWidth="1"/>
  </cols>
  <sheetData>
    <row r="1" spans="1:21" x14ac:dyDescent="0.25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5"/>
      <c r="Q1" s="5"/>
      <c r="R1" s="5"/>
      <c r="S1" s="5"/>
      <c r="T1" s="5"/>
      <c r="U1" s="5"/>
    </row>
    <row r="2" spans="1:21" ht="31.5" x14ac:dyDescent="0.25">
      <c r="A2" s="6"/>
      <c r="B2" s="7"/>
      <c r="C2" s="7"/>
      <c r="D2" s="8"/>
      <c r="E2" s="317" t="s">
        <v>0</v>
      </c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5"/>
      <c r="Q2" s="5"/>
      <c r="R2" s="5"/>
      <c r="S2" s="5"/>
      <c r="T2" s="5"/>
      <c r="U2" s="5"/>
    </row>
    <row r="3" spans="1:21" ht="24" x14ac:dyDescent="0.25">
      <c r="A3" s="9"/>
      <c r="B3" s="4"/>
      <c r="C3" s="4"/>
      <c r="D3" s="10"/>
      <c r="E3" s="318" t="s">
        <v>1</v>
      </c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5"/>
      <c r="Q3" s="5"/>
      <c r="R3" s="5"/>
      <c r="S3" s="5"/>
      <c r="T3" s="5"/>
      <c r="U3" s="5"/>
    </row>
    <row r="4" spans="1:21" ht="24.75" thickBot="1" x14ac:dyDescent="0.3">
      <c r="A4" s="11"/>
      <c r="B4" s="10"/>
      <c r="C4" s="10"/>
      <c r="D4" s="10"/>
      <c r="E4" s="318" t="s">
        <v>2</v>
      </c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5"/>
      <c r="Q4" s="5"/>
      <c r="R4" s="5"/>
      <c r="S4" s="5"/>
      <c r="T4" s="5"/>
      <c r="U4" s="5"/>
    </row>
    <row r="5" spans="1:21" ht="32.25" thickBot="1" x14ac:dyDescent="0.3">
      <c r="A5" s="11"/>
      <c r="B5" s="10"/>
      <c r="C5" s="10"/>
      <c r="D5" s="10"/>
      <c r="E5" s="319" t="s">
        <v>47</v>
      </c>
      <c r="F5" s="320"/>
      <c r="G5" s="320"/>
      <c r="H5" s="320"/>
      <c r="I5" s="320"/>
      <c r="J5" s="320"/>
      <c r="K5" s="320"/>
      <c r="L5" s="320"/>
      <c r="M5" s="320"/>
      <c r="N5" s="320"/>
      <c r="O5" s="321"/>
      <c r="P5" s="5"/>
      <c r="Q5" s="5"/>
      <c r="R5" s="5"/>
      <c r="S5" s="5"/>
      <c r="T5" s="5"/>
      <c r="U5" s="5"/>
    </row>
    <row r="6" spans="1:21" ht="19.5" thickBot="1" x14ac:dyDescent="0.3">
      <c r="A6" s="9"/>
      <c r="B6" s="12"/>
      <c r="C6" s="12"/>
      <c r="D6" s="12"/>
      <c r="E6" s="12"/>
      <c r="F6" s="12"/>
      <c r="G6" s="12"/>
      <c r="H6" s="13"/>
      <c r="I6" s="13"/>
      <c r="J6" s="12"/>
      <c r="K6" s="12"/>
      <c r="L6" s="12"/>
      <c r="M6" s="12"/>
      <c r="N6" s="12"/>
      <c r="O6" s="12"/>
      <c r="P6" s="5"/>
      <c r="Q6" s="5"/>
      <c r="R6" s="5"/>
      <c r="S6" s="5"/>
      <c r="T6" s="5"/>
      <c r="U6" s="5"/>
    </row>
    <row r="7" spans="1:21" ht="19.5" thickBot="1" x14ac:dyDescent="0.3">
      <c r="A7" s="14"/>
      <c r="B7" s="322" t="s">
        <v>48</v>
      </c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4"/>
      <c r="P7" s="5"/>
      <c r="Q7" s="5"/>
      <c r="R7" s="5"/>
      <c r="S7" s="5"/>
      <c r="T7" s="5"/>
      <c r="U7" s="5"/>
    </row>
    <row r="8" spans="1:21" ht="19.5" thickBot="1" x14ac:dyDescent="0.3">
      <c r="A8" s="9"/>
      <c r="B8" s="15"/>
      <c r="C8" s="15"/>
      <c r="D8" s="15"/>
      <c r="E8" s="15"/>
      <c r="F8" s="15"/>
      <c r="G8" s="15"/>
      <c r="H8" s="16"/>
      <c r="I8" s="16"/>
      <c r="J8" s="15"/>
      <c r="K8" s="15"/>
      <c r="L8" s="15"/>
      <c r="M8" s="15"/>
      <c r="N8" s="15"/>
      <c r="O8" s="15"/>
      <c r="P8" s="5"/>
      <c r="Q8" s="5"/>
      <c r="R8" s="5"/>
      <c r="S8" s="5"/>
      <c r="T8" s="5"/>
      <c r="U8" s="5"/>
    </row>
    <row r="9" spans="1:21" ht="19.5" thickBot="1" x14ac:dyDescent="0.3">
      <c r="A9" s="17"/>
      <c r="B9" s="335" t="s">
        <v>3</v>
      </c>
      <c r="C9" s="336"/>
      <c r="D9" s="337"/>
      <c r="E9" s="1"/>
      <c r="F9" s="18"/>
      <c r="G9" s="338" t="s">
        <v>4</v>
      </c>
      <c r="H9" s="339"/>
      <c r="I9" s="339"/>
      <c r="J9" s="1"/>
      <c r="K9" s="19"/>
      <c r="L9" s="12"/>
      <c r="M9" s="20" t="s">
        <v>5</v>
      </c>
      <c r="N9" s="3"/>
      <c r="O9" s="15"/>
      <c r="P9" s="5"/>
      <c r="Q9" s="5"/>
      <c r="R9" s="5"/>
      <c r="S9" s="5"/>
      <c r="T9" s="5"/>
      <c r="U9" s="5"/>
    </row>
    <row r="10" spans="1:21" ht="19.5" thickBot="1" x14ac:dyDescent="0.3">
      <c r="A10" s="9"/>
      <c r="B10" s="15"/>
      <c r="C10" s="15"/>
      <c r="D10" s="15"/>
      <c r="E10" s="15"/>
      <c r="F10" s="15"/>
      <c r="G10" s="15"/>
      <c r="H10" s="16"/>
      <c r="I10" s="16"/>
      <c r="J10" s="15"/>
      <c r="K10" s="15"/>
      <c r="L10" s="15"/>
      <c r="M10" s="15"/>
      <c r="N10" s="15"/>
      <c r="O10" s="15"/>
      <c r="P10" s="5"/>
      <c r="Q10" s="5"/>
      <c r="R10" s="5"/>
      <c r="S10" s="5"/>
      <c r="T10" s="5"/>
      <c r="U10" s="5"/>
    </row>
    <row r="11" spans="1:21" ht="19.5" thickBot="1" x14ac:dyDescent="0.3">
      <c r="A11" s="17"/>
      <c r="B11" s="335" t="s">
        <v>6</v>
      </c>
      <c r="C11" s="336"/>
      <c r="D11" s="337"/>
      <c r="E11" s="340"/>
      <c r="F11" s="341"/>
      <c r="G11" s="341"/>
      <c r="H11" s="341"/>
      <c r="I11" s="341"/>
      <c r="J11" s="341"/>
      <c r="K11" s="341"/>
      <c r="L11" s="341"/>
      <c r="M11" s="341"/>
      <c r="N11" s="341"/>
      <c r="O11" s="342"/>
      <c r="P11" s="5"/>
      <c r="Q11" s="5"/>
      <c r="R11" s="5"/>
      <c r="S11" s="5"/>
      <c r="T11" s="5"/>
      <c r="U11" s="5"/>
    </row>
    <row r="12" spans="1:21" ht="19.5" thickBot="1" x14ac:dyDescent="0.3">
      <c r="A12" s="9"/>
      <c r="B12" s="15"/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5"/>
      <c r="P12" s="5"/>
      <c r="Q12" s="5"/>
      <c r="R12" s="5"/>
      <c r="S12" s="5"/>
      <c r="T12" s="5"/>
      <c r="U12" s="5"/>
    </row>
    <row r="13" spans="1:21" ht="18.75" x14ac:dyDescent="0.25">
      <c r="A13" s="21"/>
      <c r="B13" s="343" t="s">
        <v>7</v>
      </c>
      <c r="C13" s="344"/>
      <c r="D13" s="345"/>
      <c r="E13" s="2"/>
      <c r="F13" s="346" t="s">
        <v>8</v>
      </c>
      <c r="G13" s="347"/>
      <c r="H13" s="16"/>
      <c r="I13" s="16"/>
      <c r="J13" s="343" t="s">
        <v>7</v>
      </c>
      <c r="K13" s="344"/>
      <c r="L13" s="345"/>
      <c r="M13" s="2"/>
      <c r="N13" s="350" t="s">
        <v>9</v>
      </c>
      <c r="O13" s="351"/>
      <c r="P13" s="5"/>
      <c r="Q13" s="5"/>
      <c r="R13" s="5"/>
      <c r="S13" s="5"/>
      <c r="T13" s="5"/>
      <c r="U13" s="5"/>
    </row>
    <row r="14" spans="1:21" ht="19.5" thickBot="1" x14ac:dyDescent="0.3">
      <c r="A14" s="21"/>
      <c r="B14" s="354" t="s">
        <v>10</v>
      </c>
      <c r="C14" s="355"/>
      <c r="D14" s="355"/>
      <c r="E14" s="356"/>
      <c r="F14" s="348"/>
      <c r="G14" s="349"/>
      <c r="H14" s="16"/>
      <c r="I14" s="16"/>
      <c r="J14" s="354" t="s">
        <v>10</v>
      </c>
      <c r="K14" s="355"/>
      <c r="L14" s="355"/>
      <c r="M14" s="356"/>
      <c r="N14" s="352"/>
      <c r="O14" s="353"/>
      <c r="P14" s="5"/>
      <c r="Q14" s="5"/>
      <c r="R14" s="5"/>
      <c r="S14" s="5"/>
      <c r="T14" s="5"/>
      <c r="U14" s="5"/>
    </row>
    <row r="15" spans="1:21" ht="18.75" x14ac:dyDescent="0.25">
      <c r="A15" s="22"/>
      <c r="B15" s="325"/>
      <c r="C15" s="326"/>
      <c r="D15" s="326"/>
      <c r="E15" s="326"/>
      <c r="F15" s="326"/>
      <c r="G15" s="327"/>
      <c r="H15" s="16"/>
      <c r="I15" s="16"/>
      <c r="J15" s="325"/>
      <c r="K15" s="326"/>
      <c r="L15" s="326"/>
      <c r="M15" s="326"/>
      <c r="N15" s="326"/>
      <c r="O15" s="327"/>
      <c r="P15" s="5"/>
      <c r="Q15" s="5"/>
      <c r="R15" s="5"/>
      <c r="S15" s="5"/>
      <c r="T15" s="5"/>
      <c r="U15" s="5"/>
    </row>
    <row r="16" spans="1:21" ht="19.5" thickBot="1" x14ac:dyDescent="0.3">
      <c r="A16" s="22"/>
      <c r="B16" s="328"/>
      <c r="C16" s="329"/>
      <c r="D16" s="329"/>
      <c r="E16" s="329"/>
      <c r="F16" s="329"/>
      <c r="G16" s="330"/>
      <c r="H16" s="16"/>
      <c r="I16" s="16"/>
      <c r="J16" s="328"/>
      <c r="K16" s="329"/>
      <c r="L16" s="329"/>
      <c r="M16" s="329"/>
      <c r="N16" s="329"/>
      <c r="O16" s="330"/>
      <c r="P16" s="5"/>
      <c r="Q16" s="5"/>
      <c r="R16" s="5"/>
      <c r="S16" s="5"/>
      <c r="T16" s="5"/>
      <c r="U16" s="5"/>
    </row>
    <row r="17" spans="1:21" ht="19.5" thickBot="1" x14ac:dyDescent="0.3">
      <c r="A17" s="9"/>
      <c r="B17" s="15"/>
      <c r="C17" s="15"/>
      <c r="D17" s="15"/>
      <c r="E17" s="15"/>
      <c r="F17" s="15"/>
      <c r="G17" s="15"/>
      <c r="H17" s="16"/>
      <c r="I17" s="16"/>
      <c r="J17" s="15"/>
      <c r="K17" s="15"/>
      <c r="L17" s="15"/>
      <c r="M17" s="15"/>
      <c r="N17" s="15"/>
      <c r="O17" s="15"/>
      <c r="P17" s="5"/>
      <c r="Q17" s="5"/>
      <c r="R17" s="5"/>
      <c r="S17" s="5"/>
      <c r="T17" s="5"/>
      <c r="U17" s="5"/>
    </row>
    <row r="18" spans="1:21" ht="19.5" thickBot="1" x14ac:dyDescent="0.3">
      <c r="A18" s="9"/>
      <c r="B18" s="331" t="s">
        <v>11</v>
      </c>
      <c r="C18" s="332"/>
      <c r="D18" s="333"/>
      <c r="E18" s="333"/>
      <c r="F18" s="333"/>
      <c r="G18" s="334"/>
      <c r="H18" s="23"/>
      <c r="I18" s="23"/>
      <c r="J18" s="331" t="s">
        <v>11</v>
      </c>
      <c r="K18" s="332"/>
      <c r="L18" s="333"/>
      <c r="M18" s="333"/>
      <c r="N18" s="333"/>
      <c r="O18" s="334"/>
      <c r="P18" s="5"/>
      <c r="Q18" s="5"/>
      <c r="R18" s="5"/>
      <c r="S18" s="5"/>
      <c r="T18" s="5"/>
      <c r="U18" s="5"/>
    </row>
    <row r="19" spans="1:21" ht="18.75" x14ac:dyDescent="0.25">
      <c r="A19" s="24"/>
      <c r="B19" s="307" t="s">
        <v>12</v>
      </c>
      <c r="C19" s="308"/>
      <c r="D19" s="309"/>
      <c r="E19" s="310"/>
      <c r="F19" s="311"/>
      <c r="G19" s="312"/>
      <c r="H19" s="16"/>
      <c r="I19" s="16"/>
      <c r="J19" s="307" t="s">
        <v>12</v>
      </c>
      <c r="K19" s="308"/>
      <c r="L19" s="309"/>
      <c r="M19" s="310"/>
      <c r="N19" s="311"/>
      <c r="O19" s="312"/>
      <c r="P19" s="5"/>
      <c r="Q19" s="5"/>
      <c r="R19" s="5"/>
      <c r="S19" s="5"/>
      <c r="T19" s="5"/>
      <c r="U19" s="5"/>
    </row>
    <row r="20" spans="1:21" ht="19.5" thickBot="1" x14ac:dyDescent="0.3">
      <c r="A20" s="24"/>
      <c r="B20" s="25" t="s">
        <v>13</v>
      </c>
      <c r="C20" s="26"/>
      <c r="D20" s="300"/>
      <c r="E20" s="301"/>
      <c r="F20" s="301"/>
      <c r="G20" s="302"/>
      <c r="H20" s="16"/>
      <c r="I20" s="16"/>
      <c r="J20" s="25" t="s">
        <v>13</v>
      </c>
      <c r="K20" s="26"/>
      <c r="L20" s="300"/>
      <c r="M20" s="301"/>
      <c r="N20" s="301"/>
      <c r="O20" s="302"/>
      <c r="P20" s="5"/>
      <c r="Q20" s="5"/>
      <c r="R20" s="5"/>
      <c r="S20" s="5"/>
      <c r="T20" s="5"/>
      <c r="U20" s="5"/>
    </row>
    <row r="21" spans="1:21" ht="18.75" x14ac:dyDescent="0.25">
      <c r="A21" s="9"/>
      <c r="B21" s="4"/>
      <c r="C21" s="4"/>
      <c r="D21" s="4"/>
      <c r="E21" s="4"/>
      <c r="F21" s="4"/>
      <c r="G21" s="4"/>
      <c r="H21" s="16"/>
      <c r="I21" s="16"/>
      <c r="J21" s="4"/>
      <c r="K21" s="4"/>
      <c r="L21" s="4"/>
      <c r="M21" s="4"/>
      <c r="N21" s="4"/>
      <c r="O21" s="4"/>
      <c r="P21" s="5"/>
      <c r="Q21" s="5"/>
      <c r="R21" s="5"/>
      <c r="S21" s="5"/>
      <c r="T21" s="5"/>
      <c r="U21" s="5"/>
    </row>
    <row r="22" spans="1:21" ht="27" thickBot="1" x14ac:dyDescent="0.3">
      <c r="A22" s="9"/>
      <c r="B22" s="303" t="s">
        <v>14</v>
      </c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5"/>
      <c r="Q22" s="5"/>
      <c r="R22" s="5"/>
      <c r="S22" s="5"/>
      <c r="T22" s="5"/>
      <c r="U22" s="5"/>
    </row>
    <row r="23" spans="1:21" ht="19.5" thickBot="1" x14ac:dyDescent="0.3">
      <c r="A23" s="6"/>
      <c r="B23" s="27"/>
      <c r="C23" s="313" t="s">
        <v>15</v>
      </c>
      <c r="D23" s="314"/>
      <c r="E23" s="315"/>
      <c r="F23" s="304" t="s">
        <v>16</v>
      </c>
      <c r="G23" s="305"/>
      <c r="H23" s="27"/>
      <c r="I23" s="27"/>
      <c r="J23" s="27"/>
      <c r="K23" s="313" t="s">
        <v>15</v>
      </c>
      <c r="L23" s="314"/>
      <c r="M23" s="315"/>
      <c r="N23" s="306" t="s">
        <v>16</v>
      </c>
      <c r="O23" s="305"/>
      <c r="P23" s="5"/>
      <c r="Q23" s="5"/>
      <c r="R23" s="5"/>
      <c r="S23" s="5"/>
      <c r="T23" s="5"/>
      <c r="U23" s="5"/>
    </row>
    <row r="24" spans="1:21" ht="18.75" x14ac:dyDescent="0.25">
      <c r="A24" s="9"/>
      <c r="B24" s="28">
        <v>1</v>
      </c>
      <c r="C24" s="297" t="str">
        <f>_xlfn.XLOOKUP(F24,base!$A$2:$A$5496,base!$P$2:$P$5496,"")</f>
        <v/>
      </c>
      <c r="D24" s="298"/>
      <c r="E24" s="299"/>
      <c r="F24" s="295"/>
      <c r="G24" s="296"/>
      <c r="H24" s="13"/>
      <c r="I24" s="13"/>
      <c r="J24" s="28">
        <v>1</v>
      </c>
      <c r="K24" s="297" t="str">
        <f>_xlfn.XLOOKUP(N24,base!$A$2:$A$5496,base!$P$2:$P$5496,"")</f>
        <v/>
      </c>
      <c r="L24" s="298"/>
      <c r="M24" s="299"/>
      <c r="N24" s="295"/>
      <c r="O24" s="296"/>
      <c r="P24" s="5"/>
      <c r="Q24" s="5"/>
      <c r="R24" s="5"/>
      <c r="S24" s="5"/>
      <c r="T24" s="5"/>
      <c r="U24" s="5"/>
    </row>
    <row r="25" spans="1:21" ht="18.75" x14ac:dyDescent="0.25">
      <c r="A25" s="9"/>
      <c r="B25" s="29">
        <v>2</v>
      </c>
      <c r="C25" s="292" t="str">
        <f>_xlfn.XLOOKUP(F25,base!$A$2:$A$5496,base!$P$2:$P$5496,"")</f>
        <v/>
      </c>
      <c r="D25" s="293"/>
      <c r="E25" s="294"/>
      <c r="F25" s="290"/>
      <c r="G25" s="291"/>
      <c r="H25" s="13"/>
      <c r="I25" s="13"/>
      <c r="J25" s="29">
        <v>2</v>
      </c>
      <c r="K25" s="292" t="str">
        <f>_xlfn.XLOOKUP(N25,base!$A$2:$A$5496,base!$P$2:$P$5496,"")</f>
        <v/>
      </c>
      <c r="L25" s="293"/>
      <c r="M25" s="294"/>
      <c r="N25" s="290"/>
      <c r="O25" s="291"/>
      <c r="P25" s="5"/>
      <c r="Q25" s="5"/>
      <c r="R25" s="5"/>
      <c r="S25" s="5"/>
      <c r="T25" s="5"/>
      <c r="U25" s="5"/>
    </row>
    <row r="26" spans="1:21" ht="18.75" x14ac:dyDescent="0.25">
      <c r="A26" s="9"/>
      <c r="B26" s="29">
        <v>3</v>
      </c>
      <c r="C26" s="292" t="str">
        <f>_xlfn.XLOOKUP(F26,base!$A$2:$A$5496,base!$P$2:$P$5496,"")</f>
        <v/>
      </c>
      <c r="D26" s="293"/>
      <c r="E26" s="294"/>
      <c r="F26" s="290"/>
      <c r="G26" s="291"/>
      <c r="H26" s="13"/>
      <c r="I26" s="13"/>
      <c r="J26" s="29">
        <v>3</v>
      </c>
      <c r="K26" s="292" t="str">
        <f>_xlfn.XLOOKUP(N26,base!$A$2:$A$5496,base!$P$2:$P$5496,"")</f>
        <v/>
      </c>
      <c r="L26" s="293"/>
      <c r="M26" s="294"/>
      <c r="N26" s="290"/>
      <c r="O26" s="291"/>
      <c r="P26" s="5"/>
      <c r="Q26" s="5"/>
      <c r="R26" s="5"/>
      <c r="S26" s="5"/>
      <c r="T26" s="5"/>
      <c r="U26" s="5"/>
    </row>
    <row r="27" spans="1:21" ht="18.75" x14ac:dyDescent="0.25">
      <c r="A27" s="9"/>
      <c r="B27" s="29">
        <v>4</v>
      </c>
      <c r="C27" s="292" t="str">
        <f>_xlfn.XLOOKUP(F27,base!$A$2:$A$5496,base!$P$2:$P$5496,"")</f>
        <v/>
      </c>
      <c r="D27" s="293"/>
      <c r="E27" s="294"/>
      <c r="F27" s="290"/>
      <c r="G27" s="291"/>
      <c r="H27" s="13"/>
      <c r="I27" s="13"/>
      <c r="J27" s="29">
        <v>4</v>
      </c>
      <c r="K27" s="292" t="str">
        <f>_xlfn.XLOOKUP(N27,base!$A$2:$A$5496,base!$P$2:$P$5496,"")</f>
        <v/>
      </c>
      <c r="L27" s="293"/>
      <c r="M27" s="294"/>
      <c r="N27" s="290"/>
      <c r="O27" s="291"/>
      <c r="P27" s="5"/>
      <c r="Q27" s="5"/>
      <c r="R27" s="5"/>
      <c r="S27" s="5"/>
      <c r="T27" s="5"/>
      <c r="U27" s="5"/>
    </row>
    <row r="28" spans="1:21" ht="18.75" x14ac:dyDescent="0.25">
      <c r="A28" s="9"/>
      <c r="B28" s="29">
        <v>5</v>
      </c>
      <c r="C28" s="292" t="str">
        <f>_xlfn.XLOOKUP(F28,base!$A$2:$A$5496,base!$P$2:$P$5496,"")</f>
        <v/>
      </c>
      <c r="D28" s="293"/>
      <c r="E28" s="294"/>
      <c r="F28" s="290"/>
      <c r="G28" s="291"/>
      <c r="H28" s="13"/>
      <c r="I28" s="13"/>
      <c r="J28" s="29">
        <v>5</v>
      </c>
      <c r="K28" s="292" t="str">
        <f>_xlfn.XLOOKUP(N28,base!$A$2:$A$5496,base!$P$2:$P$5496,"")</f>
        <v/>
      </c>
      <c r="L28" s="293"/>
      <c r="M28" s="294"/>
      <c r="N28" s="290"/>
      <c r="O28" s="291"/>
      <c r="P28" s="5"/>
      <c r="Q28" s="5"/>
      <c r="R28" s="5"/>
      <c r="S28" s="5"/>
      <c r="T28" s="5"/>
      <c r="U28" s="5"/>
    </row>
    <row r="29" spans="1:21" ht="18.75" x14ac:dyDescent="0.25">
      <c r="A29" s="9"/>
      <c r="B29" s="29">
        <v>6</v>
      </c>
      <c r="C29" s="292" t="str">
        <f>_xlfn.XLOOKUP(F29,base!$A$2:$A$5496,base!$P$2:$P$5496,"")</f>
        <v/>
      </c>
      <c r="D29" s="293"/>
      <c r="E29" s="294"/>
      <c r="F29" s="290"/>
      <c r="G29" s="291"/>
      <c r="H29" s="13"/>
      <c r="I29" s="13"/>
      <c r="J29" s="29">
        <v>6</v>
      </c>
      <c r="K29" s="292" t="str">
        <f>_xlfn.XLOOKUP(N29,base!$A$2:$A$5496,base!$P$2:$P$5496,"")</f>
        <v/>
      </c>
      <c r="L29" s="293"/>
      <c r="M29" s="294"/>
      <c r="N29" s="290"/>
      <c r="O29" s="291"/>
      <c r="P29" s="5"/>
      <c r="Q29" s="5"/>
      <c r="R29" s="5"/>
      <c r="S29" s="5"/>
      <c r="T29" s="5"/>
      <c r="U29" s="5"/>
    </row>
    <row r="30" spans="1:21" ht="18.75" x14ac:dyDescent="0.25">
      <c r="A30" s="9"/>
      <c r="B30" s="29">
        <v>7</v>
      </c>
      <c r="C30" s="292" t="str">
        <f>_xlfn.XLOOKUP(F30,base!$A$2:$A$5496,base!$P$2:$P$5496,"")</f>
        <v/>
      </c>
      <c r="D30" s="293"/>
      <c r="E30" s="294"/>
      <c r="F30" s="290"/>
      <c r="G30" s="291"/>
      <c r="H30" s="13"/>
      <c r="I30" s="13"/>
      <c r="J30" s="29">
        <v>7</v>
      </c>
      <c r="K30" s="292" t="str">
        <f>_xlfn.XLOOKUP(N30,base!$A$2:$A$5496,base!$P$2:$P$5496,"")</f>
        <v/>
      </c>
      <c r="L30" s="293"/>
      <c r="M30" s="294"/>
      <c r="N30" s="290"/>
      <c r="O30" s="291"/>
      <c r="P30" s="5"/>
      <c r="Q30" s="5"/>
      <c r="R30" s="5"/>
      <c r="S30" s="5"/>
      <c r="T30" s="5"/>
      <c r="U30" s="5"/>
    </row>
    <row r="31" spans="1:21" ht="18.75" x14ac:dyDescent="0.25">
      <c r="A31" s="9"/>
      <c r="B31" s="29">
        <v>8</v>
      </c>
      <c r="C31" s="292" t="str">
        <f>_xlfn.XLOOKUP(F31,base!$A$2:$A$5496,base!$P$2:$P$5496,"")</f>
        <v/>
      </c>
      <c r="D31" s="293"/>
      <c r="E31" s="294"/>
      <c r="F31" s="290"/>
      <c r="G31" s="291"/>
      <c r="H31" s="13"/>
      <c r="I31" s="13"/>
      <c r="J31" s="29">
        <v>8</v>
      </c>
      <c r="K31" s="292" t="str">
        <f>_xlfn.XLOOKUP(N31,base!$A$2:$A$5496,base!$P$2:$P$5496,"")</f>
        <v/>
      </c>
      <c r="L31" s="293"/>
      <c r="M31" s="294"/>
      <c r="N31" s="290"/>
      <c r="O31" s="291"/>
      <c r="P31" s="5"/>
      <c r="Q31" s="5"/>
      <c r="R31" s="5"/>
      <c r="S31" s="5"/>
      <c r="T31" s="5"/>
      <c r="U31" s="5"/>
    </row>
    <row r="32" spans="1:21" ht="9" customHeight="1" thickBot="1" x14ac:dyDescent="0.3">
      <c r="A32" s="9"/>
      <c r="B32" s="4"/>
      <c r="C32" s="4"/>
      <c r="D32" s="4"/>
      <c r="E32" s="4"/>
      <c r="F32" s="4"/>
      <c r="G32" s="4"/>
      <c r="H32" s="13"/>
      <c r="I32" s="13"/>
      <c r="J32" s="4"/>
      <c r="K32" s="4"/>
      <c r="L32" s="4"/>
      <c r="M32" s="4"/>
      <c r="N32" s="4"/>
      <c r="O32" s="4"/>
      <c r="P32" s="5"/>
      <c r="Q32" s="5"/>
      <c r="R32" s="5"/>
      <c r="S32" s="5"/>
      <c r="T32" s="5"/>
      <c r="U32" s="5"/>
    </row>
    <row r="33" spans="1:21" ht="25.9" customHeight="1" x14ac:dyDescent="0.25">
      <c r="A33" s="30"/>
      <c r="B33" s="282" t="s">
        <v>17</v>
      </c>
      <c r="C33" s="283"/>
      <c r="D33" s="284"/>
      <c r="E33" s="284"/>
      <c r="F33" s="284" t="s">
        <v>18</v>
      </c>
      <c r="G33" s="284"/>
      <c r="H33" s="284"/>
      <c r="I33" s="284"/>
      <c r="J33" s="284"/>
      <c r="K33" s="31"/>
      <c r="L33" s="284" t="s">
        <v>19</v>
      </c>
      <c r="M33" s="284"/>
      <c r="N33" s="284"/>
      <c r="O33" s="285"/>
      <c r="P33" s="5"/>
      <c r="Q33" s="5"/>
      <c r="R33" s="5"/>
      <c r="S33" s="5"/>
      <c r="T33" s="5"/>
      <c r="U33" s="5"/>
    </row>
    <row r="34" spans="1:21" ht="31.9" customHeight="1" thickBot="1" x14ac:dyDescent="0.3">
      <c r="A34" s="30"/>
      <c r="B34" s="286"/>
      <c r="C34" s="287"/>
      <c r="D34" s="288"/>
      <c r="E34" s="288"/>
      <c r="F34" s="288"/>
      <c r="G34" s="288"/>
      <c r="H34" s="288"/>
      <c r="I34" s="288"/>
      <c r="J34" s="288"/>
      <c r="K34" s="81"/>
      <c r="L34" s="288"/>
      <c r="M34" s="288"/>
      <c r="N34" s="288"/>
      <c r="O34" s="289"/>
      <c r="P34" s="5"/>
      <c r="Q34" s="5"/>
      <c r="R34" s="5"/>
      <c r="S34" s="5"/>
      <c r="T34" s="5"/>
      <c r="U34" s="5"/>
    </row>
    <row r="35" spans="1:21" ht="4.9000000000000004" customHeight="1" x14ac:dyDescent="0.25">
      <c r="A35" s="30"/>
      <c r="B35" s="32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5"/>
      <c r="Q35" s="5"/>
      <c r="R35" s="5"/>
      <c r="S35" s="5"/>
      <c r="T35" s="5"/>
      <c r="U35" s="5"/>
    </row>
    <row r="36" spans="1:21" ht="4.9000000000000004" customHeight="1" x14ac:dyDescent="0.25">
      <c r="A36" s="9"/>
      <c r="B36" s="272"/>
      <c r="C36" s="272"/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5"/>
      <c r="Q36" s="5"/>
      <c r="R36" s="5"/>
      <c r="S36" s="5"/>
      <c r="T36" s="5"/>
      <c r="U36" s="5"/>
    </row>
    <row r="37" spans="1:21" ht="81" customHeight="1" x14ac:dyDescent="0.25">
      <c r="A37" s="9"/>
      <c r="B37" s="273" t="s">
        <v>9958</v>
      </c>
      <c r="C37" s="273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5"/>
      <c r="Q37" s="5"/>
      <c r="R37" s="5"/>
      <c r="S37" s="5"/>
      <c r="T37" s="5"/>
      <c r="U37" s="5"/>
    </row>
    <row r="38" spans="1:21" ht="18.75" x14ac:dyDescent="0.25">
      <c r="A38" s="30"/>
      <c r="B38" s="163" t="s">
        <v>21</v>
      </c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5"/>
      <c r="Q38" s="5"/>
      <c r="R38" s="5"/>
      <c r="S38" s="5"/>
      <c r="T38" s="5"/>
      <c r="U38" s="5"/>
    </row>
    <row r="39" spans="1:21" ht="31.9" customHeight="1" x14ac:dyDescent="0.25">
      <c r="A39" s="34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5"/>
      <c r="Q39" s="5"/>
      <c r="R39" s="5"/>
      <c r="S39" s="5"/>
      <c r="T39" s="5"/>
      <c r="U39" s="5"/>
    </row>
    <row r="40" spans="1:21" ht="12" customHeight="1" thickBot="1" x14ac:dyDescent="0.3">
      <c r="A40" s="34"/>
      <c r="B40" s="35"/>
      <c r="C40" s="35"/>
      <c r="D40" s="35"/>
      <c r="E40" s="35"/>
      <c r="F40" s="35"/>
      <c r="G40" s="35"/>
      <c r="H40" s="36"/>
      <c r="I40" s="36"/>
      <c r="J40" s="35"/>
      <c r="K40" s="35"/>
      <c r="L40" s="12"/>
      <c r="M40" s="12"/>
      <c r="N40" s="12"/>
      <c r="O40" s="12"/>
      <c r="P40" s="5"/>
      <c r="Q40" s="5"/>
      <c r="R40" s="5"/>
      <c r="S40" s="5"/>
      <c r="T40" s="5"/>
      <c r="U40" s="5"/>
    </row>
    <row r="41" spans="1:21" ht="18.75" x14ac:dyDescent="0.25">
      <c r="A41" s="9"/>
      <c r="B41" s="275" t="s">
        <v>22</v>
      </c>
      <c r="C41" s="276"/>
      <c r="D41" s="276"/>
      <c r="E41" s="276"/>
      <c r="F41" s="277" t="s">
        <v>8</v>
      </c>
      <c r="G41" s="278"/>
      <c r="H41" s="13"/>
      <c r="I41" s="13"/>
      <c r="J41" s="275" t="s">
        <v>22</v>
      </c>
      <c r="K41" s="276"/>
      <c r="L41" s="276"/>
      <c r="M41" s="276"/>
      <c r="N41" s="277" t="s">
        <v>9</v>
      </c>
      <c r="O41" s="278"/>
      <c r="P41" s="5"/>
      <c r="Q41" s="5"/>
      <c r="R41" s="5"/>
      <c r="S41" s="5"/>
      <c r="T41" s="5"/>
      <c r="U41" s="5"/>
    </row>
    <row r="42" spans="1:21" ht="19.5" thickBot="1" x14ac:dyDescent="0.3">
      <c r="A42" s="9"/>
      <c r="B42" s="279" t="str">
        <f>IF(B15="","",B15)</f>
        <v/>
      </c>
      <c r="C42" s="281"/>
      <c r="D42" s="281"/>
      <c r="E42" s="281"/>
      <c r="F42" s="279"/>
      <c r="G42" s="280"/>
      <c r="H42" s="13"/>
      <c r="I42" s="13"/>
      <c r="J42" s="279" t="str">
        <f>IF(J15="","",J15)</f>
        <v/>
      </c>
      <c r="K42" s="281"/>
      <c r="L42" s="281"/>
      <c r="M42" s="281"/>
      <c r="N42" s="279"/>
      <c r="O42" s="280"/>
      <c r="P42" s="5"/>
      <c r="Q42" s="5"/>
      <c r="R42" s="5"/>
      <c r="S42" s="5"/>
      <c r="T42" s="5"/>
      <c r="U42" s="5"/>
    </row>
    <row r="43" spans="1:21" ht="11.45" customHeight="1" thickBot="1" x14ac:dyDescent="0.3">
      <c r="A43" s="9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  <c r="O43" s="12"/>
      <c r="P43" s="5"/>
      <c r="Q43" s="5"/>
      <c r="R43" s="37">
        <f>B15</f>
        <v>0</v>
      </c>
      <c r="S43" s="38">
        <f>J15</f>
        <v>0</v>
      </c>
      <c r="T43" s="5"/>
      <c r="U43" s="5"/>
    </row>
    <row r="44" spans="1:21" ht="15.75" thickBot="1" x14ac:dyDescent="0.3">
      <c r="A44" s="229" t="s">
        <v>28</v>
      </c>
      <c r="B44" s="167" t="s">
        <v>23</v>
      </c>
      <c r="C44" s="168"/>
      <c r="D44" s="168"/>
      <c r="E44" s="169"/>
      <c r="F44" s="55" t="s">
        <v>24</v>
      </c>
      <c r="G44" s="41" t="s">
        <v>25</v>
      </c>
      <c r="H44" s="56"/>
      <c r="I44" s="56"/>
      <c r="J44" s="167" t="s">
        <v>23</v>
      </c>
      <c r="K44" s="168"/>
      <c r="L44" s="168"/>
      <c r="M44" s="169"/>
      <c r="N44" s="55" t="s">
        <v>24</v>
      </c>
      <c r="O44" s="41" t="s">
        <v>25</v>
      </c>
      <c r="P44" s="5"/>
      <c r="Q44" s="42">
        <v>1</v>
      </c>
      <c r="R44" s="43" t="str">
        <f t="shared" ref="R44:R51" si="0">C24</f>
        <v/>
      </c>
      <c r="S44" s="43" t="str">
        <f t="shared" ref="S44:S51" si="1">K24</f>
        <v/>
      </c>
      <c r="T44" s="44">
        <v>1</v>
      </c>
      <c r="U44" s="5"/>
    </row>
    <row r="45" spans="1:21" ht="18.600000000000001" customHeight="1" x14ac:dyDescent="0.25">
      <c r="A45" s="229"/>
      <c r="B45" s="45">
        <v>1</v>
      </c>
      <c r="C45" s="66">
        <v>1</v>
      </c>
      <c r="D45" s="232" t="str">
        <f t="shared" ref="D45:D50" si="2">IF(C45="","",_xlfn.XLOOKUP(C45,$Q$44:$Q$51,$R$44:$R$51))</f>
        <v/>
      </c>
      <c r="E45" s="233"/>
      <c r="F45" s="222"/>
      <c r="G45" s="259">
        <f>IF(F45&lt;13,0,4)</f>
        <v>0</v>
      </c>
      <c r="H45" s="264" t="s">
        <v>26</v>
      </c>
      <c r="I45" s="235"/>
      <c r="J45" s="45">
        <v>1</v>
      </c>
      <c r="K45" s="66"/>
      <c r="L45" s="241" t="str">
        <f t="shared" ref="L45:L50" si="3">IF(K45="","",_xlfn.XLOOKUP(K45,$T$44:$T$51,$S$44:$S$51))</f>
        <v/>
      </c>
      <c r="M45" s="242"/>
      <c r="N45" s="234"/>
      <c r="O45" s="245">
        <f>IF(N45&lt;13,0,4)</f>
        <v>0</v>
      </c>
      <c r="P45" s="5"/>
      <c r="Q45" s="47">
        <v>2</v>
      </c>
      <c r="R45" s="48" t="str">
        <f t="shared" si="0"/>
        <v/>
      </c>
      <c r="S45" s="48" t="str">
        <f t="shared" si="1"/>
        <v/>
      </c>
      <c r="T45" s="49">
        <v>2</v>
      </c>
      <c r="U45" s="5"/>
    </row>
    <row r="46" spans="1:21" ht="18.600000000000001" customHeight="1" thickBot="1" x14ac:dyDescent="0.3">
      <c r="A46" s="229"/>
      <c r="B46" s="57">
        <v>2</v>
      </c>
      <c r="C46" s="67"/>
      <c r="D46" s="256" t="str">
        <f t="shared" si="2"/>
        <v/>
      </c>
      <c r="E46" s="257"/>
      <c r="F46" s="223"/>
      <c r="G46" s="260"/>
      <c r="H46" s="265"/>
      <c r="I46" s="239"/>
      <c r="J46" s="57">
        <v>2</v>
      </c>
      <c r="K46" s="69"/>
      <c r="L46" s="258" t="str">
        <f t="shared" si="3"/>
        <v/>
      </c>
      <c r="M46" s="233"/>
      <c r="N46" s="223"/>
      <c r="O46" s="246"/>
      <c r="P46" s="5"/>
      <c r="Q46" s="47">
        <v>3</v>
      </c>
      <c r="R46" s="48" t="str">
        <f t="shared" si="0"/>
        <v/>
      </c>
      <c r="S46" s="48" t="str">
        <f t="shared" si="1"/>
        <v/>
      </c>
      <c r="T46" s="49">
        <v>3</v>
      </c>
      <c r="U46" s="5"/>
    </row>
    <row r="47" spans="1:21" ht="18.600000000000001" customHeight="1" x14ac:dyDescent="0.25">
      <c r="A47" s="229"/>
      <c r="B47" s="46">
        <v>1</v>
      </c>
      <c r="C47" s="66"/>
      <c r="D47" s="243" t="str">
        <f t="shared" si="2"/>
        <v/>
      </c>
      <c r="E47" s="242"/>
      <c r="F47" s="234"/>
      <c r="G47" s="259">
        <f t="shared" ref="G47" si="4">IF(F47&lt;13,0,4)</f>
        <v>0</v>
      </c>
      <c r="H47" s="236" t="s">
        <v>26</v>
      </c>
      <c r="I47" s="236"/>
      <c r="J47" s="46">
        <v>1</v>
      </c>
      <c r="K47" s="66"/>
      <c r="L47" s="241" t="str">
        <f t="shared" si="3"/>
        <v/>
      </c>
      <c r="M47" s="242"/>
      <c r="N47" s="234"/>
      <c r="O47" s="245">
        <f t="shared" ref="O47" si="5">IF(N47&lt;13,0,4)</f>
        <v>0</v>
      </c>
      <c r="P47" s="5"/>
      <c r="Q47" s="47">
        <v>4</v>
      </c>
      <c r="R47" s="48" t="str">
        <f t="shared" si="0"/>
        <v/>
      </c>
      <c r="S47" s="48" t="str">
        <f t="shared" si="1"/>
        <v/>
      </c>
      <c r="T47" s="49">
        <v>4</v>
      </c>
      <c r="U47" s="5"/>
    </row>
    <row r="48" spans="1:21" ht="18.600000000000001" customHeight="1" thickBot="1" x14ac:dyDescent="0.3">
      <c r="A48" s="229"/>
      <c r="B48" s="50">
        <v>2</v>
      </c>
      <c r="C48" s="68"/>
      <c r="D48" s="256" t="str">
        <f t="shared" si="2"/>
        <v/>
      </c>
      <c r="E48" s="257"/>
      <c r="F48" s="223"/>
      <c r="G48" s="260"/>
      <c r="H48" s="240"/>
      <c r="I48" s="240"/>
      <c r="J48" s="50">
        <v>2</v>
      </c>
      <c r="K48" s="69"/>
      <c r="L48" s="261" t="str">
        <f t="shared" si="3"/>
        <v/>
      </c>
      <c r="M48" s="257"/>
      <c r="N48" s="223"/>
      <c r="O48" s="246"/>
      <c r="P48" s="5"/>
      <c r="Q48" s="47">
        <v>5</v>
      </c>
      <c r="R48" s="48" t="str">
        <f t="shared" si="0"/>
        <v/>
      </c>
      <c r="S48" s="48" t="str">
        <f t="shared" si="1"/>
        <v/>
      </c>
      <c r="T48" s="49">
        <v>5</v>
      </c>
      <c r="U48" s="5"/>
    </row>
    <row r="49" spans="1:21" ht="18.600000000000001" customHeight="1" x14ac:dyDescent="0.25">
      <c r="A49" s="229"/>
      <c r="B49" s="45">
        <v>1</v>
      </c>
      <c r="C49" s="66"/>
      <c r="D49" s="243" t="str">
        <f t="shared" si="2"/>
        <v/>
      </c>
      <c r="E49" s="242"/>
      <c r="F49" s="234"/>
      <c r="G49" s="259">
        <f t="shared" ref="G49" si="6">IF(F49&lt;13,0,4)</f>
        <v>0</v>
      </c>
      <c r="H49" s="236" t="s">
        <v>26</v>
      </c>
      <c r="I49" s="236"/>
      <c r="J49" s="45">
        <v>1</v>
      </c>
      <c r="K49" s="66"/>
      <c r="L49" s="241" t="str">
        <f t="shared" si="3"/>
        <v/>
      </c>
      <c r="M49" s="242"/>
      <c r="N49" s="234"/>
      <c r="O49" s="245">
        <f t="shared" ref="O49" si="7">IF(N49&lt;13,0,4)</f>
        <v>0</v>
      </c>
      <c r="P49" s="5"/>
      <c r="Q49" s="47">
        <v>6</v>
      </c>
      <c r="R49" s="48" t="str">
        <f t="shared" si="0"/>
        <v/>
      </c>
      <c r="S49" s="48" t="str">
        <f t="shared" si="1"/>
        <v/>
      </c>
      <c r="T49" s="49">
        <v>6</v>
      </c>
      <c r="U49" s="5"/>
    </row>
    <row r="50" spans="1:21" ht="18.600000000000001" customHeight="1" thickBot="1" x14ac:dyDescent="0.3">
      <c r="A50" s="229"/>
      <c r="B50" s="57">
        <v>2</v>
      </c>
      <c r="C50" s="67"/>
      <c r="D50" s="256" t="str">
        <f t="shared" si="2"/>
        <v/>
      </c>
      <c r="E50" s="261"/>
      <c r="F50" s="223"/>
      <c r="G50" s="260"/>
      <c r="H50" s="240"/>
      <c r="I50" s="240"/>
      <c r="J50" s="57">
        <v>2</v>
      </c>
      <c r="K50" s="69"/>
      <c r="L50" s="262" t="str">
        <f t="shared" si="3"/>
        <v/>
      </c>
      <c r="M50" s="263"/>
      <c r="N50" s="223"/>
      <c r="O50" s="246"/>
      <c r="P50" s="5"/>
      <c r="Q50" s="47">
        <v>7</v>
      </c>
      <c r="R50" s="48" t="str">
        <f t="shared" si="0"/>
        <v/>
      </c>
      <c r="S50" s="48" t="str">
        <f t="shared" si="1"/>
        <v/>
      </c>
      <c r="T50" s="49">
        <v>7</v>
      </c>
      <c r="U50" s="5"/>
    </row>
    <row r="51" spans="1:21" ht="18" customHeight="1" thickBot="1" x14ac:dyDescent="0.3">
      <c r="A51" s="229"/>
      <c r="B51" s="216" t="s">
        <v>29</v>
      </c>
      <c r="C51" s="217"/>
      <c r="D51" s="218"/>
      <c r="E51" s="250"/>
      <c r="F51" s="251"/>
      <c r="G51" s="252"/>
      <c r="H51" s="58"/>
      <c r="I51" s="58"/>
      <c r="J51" s="216" t="s">
        <v>29</v>
      </c>
      <c r="K51" s="217"/>
      <c r="L51" s="218"/>
      <c r="M51" s="183"/>
      <c r="N51" s="184"/>
      <c r="O51" s="185"/>
      <c r="P51" s="5"/>
      <c r="Q51" s="52">
        <v>8</v>
      </c>
      <c r="R51" s="53" t="str">
        <f t="shared" si="0"/>
        <v/>
      </c>
      <c r="S51" s="53" t="str">
        <f t="shared" si="1"/>
        <v/>
      </c>
      <c r="T51" s="54">
        <v>8</v>
      </c>
      <c r="U51" s="5"/>
    </row>
    <row r="52" spans="1:21" ht="18" customHeight="1" thickBot="1" x14ac:dyDescent="0.3">
      <c r="A52" s="229"/>
      <c r="B52" s="266" t="s">
        <v>30</v>
      </c>
      <c r="C52" s="267"/>
      <c r="D52" s="268"/>
      <c r="E52" s="247"/>
      <c r="F52" s="248"/>
      <c r="G52" s="249"/>
      <c r="H52" s="58"/>
      <c r="I52" s="58"/>
      <c r="J52" s="269" t="s">
        <v>30</v>
      </c>
      <c r="K52" s="270"/>
      <c r="L52" s="271"/>
      <c r="M52" s="247"/>
      <c r="N52" s="248"/>
      <c r="O52" s="249"/>
      <c r="P52" s="5"/>
      <c r="Q52" s="5"/>
      <c r="R52" s="5"/>
      <c r="S52" s="5"/>
      <c r="T52" s="5"/>
      <c r="U52" s="5"/>
    </row>
    <row r="53" spans="1:21" x14ac:dyDescent="0.25">
      <c r="A53" s="229"/>
      <c r="B53" s="216" t="s">
        <v>31</v>
      </c>
      <c r="C53" s="217"/>
      <c r="D53" s="218"/>
      <c r="E53" s="250"/>
      <c r="F53" s="251"/>
      <c r="G53" s="252"/>
      <c r="H53" s="58"/>
      <c r="I53" s="58"/>
      <c r="J53" s="219" t="s">
        <v>31</v>
      </c>
      <c r="K53" s="220"/>
      <c r="L53" s="221"/>
      <c r="M53" s="250"/>
      <c r="N53" s="251"/>
      <c r="O53" s="252"/>
      <c r="P53" s="5"/>
      <c r="Q53" s="5"/>
      <c r="R53" s="5"/>
      <c r="S53" s="5"/>
      <c r="T53" s="5"/>
      <c r="U53" s="5"/>
    </row>
    <row r="54" spans="1:21" ht="15.75" thickBot="1" x14ac:dyDescent="0.3">
      <c r="A54" s="229"/>
      <c r="B54" s="207" t="s">
        <v>32</v>
      </c>
      <c r="C54" s="208"/>
      <c r="D54" s="209"/>
      <c r="E54" s="253"/>
      <c r="F54" s="254"/>
      <c r="G54" s="255"/>
      <c r="H54" s="58"/>
      <c r="I54" s="58"/>
      <c r="J54" s="213" t="s">
        <v>32</v>
      </c>
      <c r="K54" s="214"/>
      <c r="L54" s="215"/>
      <c r="M54" s="253"/>
      <c r="N54" s="254"/>
      <c r="O54" s="255"/>
      <c r="P54" s="5"/>
      <c r="Q54" s="5"/>
      <c r="R54" s="5"/>
      <c r="S54" s="5"/>
      <c r="T54" s="5"/>
      <c r="U54" s="5"/>
    </row>
    <row r="55" spans="1:21" ht="24.6" customHeight="1" thickBot="1" x14ac:dyDescent="0.3">
      <c r="A55" s="230"/>
      <c r="B55" s="12"/>
      <c r="C55" s="12"/>
      <c r="D55" s="167" t="s">
        <v>27</v>
      </c>
      <c r="E55" s="168"/>
      <c r="F55" s="168"/>
      <c r="G55" s="59">
        <f>SUM(G45:G50)</f>
        <v>0</v>
      </c>
      <c r="H55" s="13"/>
      <c r="I55" s="13"/>
      <c r="J55" s="12"/>
      <c r="K55" s="12"/>
      <c r="L55" s="167" t="s">
        <v>27</v>
      </c>
      <c r="M55" s="168"/>
      <c r="N55" s="168"/>
      <c r="O55" s="59">
        <f>SUM(O45:O50)</f>
        <v>0</v>
      </c>
      <c r="P55" s="5"/>
      <c r="Q55" s="5"/>
      <c r="R55" s="5"/>
      <c r="S55" s="5"/>
      <c r="T55" s="5"/>
      <c r="U55" s="5"/>
    </row>
    <row r="56" spans="1:21" ht="3" hidden="1" customHeight="1" thickBot="1" x14ac:dyDescent="0.3">
      <c r="A56" s="9"/>
      <c r="B56" s="12"/>
      <c r="C56" s="12"/>
      <c r="D56" s="12"/>
      <c r="E56" s="12"/>
      <c r="F56" s="12"/>
      <c r="G56" s="12">
        <f>G55/4</f>
        <v>0</v>
      </c>
      <c r="H56" s="13"/>
      <c r="I56" s="13"/>
      <c r="J56" s="12"/>
      <c r="K56" s="12"/>
      <c r="L56" s="12"/>
      <c r="M56" s="12"/>
      <c r="N56" s="12"/>
      <c r="O56" s="4">
        <f>O51/2</f>
        <v>0</v>
      </c>
      <c r="P56" s="5"/>
      <c r="Q56" s="5"/>
      <c r="R56" s="5"/>
      <c r="S56" s="5"/>
      <c r="T56" s="5"/>
      <c r="U56" s="5"/>
    </row>
    <row r="57" spans="1:21" ht="15.75" thickBot="1" x14ac:dyDescent="0.3">
      <c r="A57" s="229" t="s">
        <v>33</v>
      </c>
      <c r="B57" s="167" t="s">
        <v>23</v>
      </c>
      <c r="C57" s="168"/>
      <c r="D57" s="168"/>
      <c r="E57" s="231"/>
      <c r="F57" s="41" t="s">
        <v>24</v>
      </c>
      <c r="G57" s="39" t="s">
        <v>25</v>
      </c>
      <c r="H57" s="13"/>
      <c r="I57" s="13"/>
      <c r="J57" s="167" t="s">
        <v>23</v>
      </c>
      <c r="K57" s="168"/>
      <c r="L57" s="168"/>
      <c r="M57" s="231"/>
      <c r="N57" s="40" t="s">
        <v>24</v>
      </c>
      <c r="O57" s="41" t="s">
        <v>25</v>
      </c>
      <c r="P57" s="5"/>
      <c r="Q57" s="5"/>
      <c r="R57" s="5"/>
      <c r="S57" s="5"/>
      <c r="T57" s="5"/>
      <c r="U57" s="5"/>
    </row>
    <row r="58" spans="1:21" ht="20.45" customHeight="1" x14ac:dyDescent="0.25">
      <c r="A58" s="229"/>
      <c r="B58" s="45">
        <v>1</v>
      </c>
      <c r="C58" s="66"/>
      <c r="D58" s="232" t="str">
        <f>IF(C58="","",_xlfn.XLOOKUP(C58,$Q$44:$Q$51,$R$44:$R$51))</f>
        <v/>
      </c>
      <c r="E58" s="233"/>
      <c r="F58" s="234"/>
      <c r="G58" s="164">
        <f>IF(F58&lt;13,0,6)</f>
        <v>0</v>
      </c>
      <c r="H58" s="235" t="s">
        <v>26</v>
      </c>
      <c r="I58" s="236"/>
      <c r="J58" s="45">
        <v>1</v>
      </c>
      <c r="K58" s="66"/>
      <c r="L58" s="241" t="str">
        <f t="shared" ref="L58:L63" si="8">IF(K58="","",_xlfn.XLOOKUP(K58,$T$44:$T$51,$S$44:$S$51))</f>
        <v/>
      </c>
      <c r="M58" s="242"/>
      <c r="N58" s="222"/>
      <c r="O58" s="164">
        <f>IF(N58&lt;13,0,6)</f>
        <v>0</v>
      </c>
      <c r="P58" s="5"/>
      <c r="Q58" s="5"/>
      <c r="R58" s="5"/>
      <c r="S58" s="5"/>
      <c r="T58" s="5"/>
      <c r="U58" s="5"/>
    </row>
    <row r="59" spans="1:21" ht="20.45" customHeight="1" x14ac:dyDescent="0.25">
      <c r="A59" s="229"/>
      <c r="B59" s="57">
        <v>2</v>
      </c>
      <c r="C59" s="70"/>
      <c r="D59" s="224" t="str">
        <f t="shared" ref="D59:D63" si="9">IF(C59="","",_xlfn.XLOOKUP(C59,$Q$44:$Q$51,$R$44:$R$51))</f>
        <v/>
      </c>
      <c r="E59" s="225"/>
      <c r="F59" s="222"/>
      <c r="G59" s="165"/>
      <c r="H59" s="237"/>
      <c r="I59" s="238"/>
      <c r="J59" s="57">
        <v>2</v>
      </c>
      <c r="K59" s="70"/>
      <c r="L59" s="226" t="str">
        <f t="shared" si="8"/>
        <v/>
      </c>
      <c r="M59" s="227"/>
      <c r="N59" s="222"/>
      <c r="O59" s="165"/>
      <c r="P59" s="5"/>
      <c r="Q59" s="5"/>
      <c r="R59" s="5"/>
      <c r="S59" s="5"/>
      <c r="T59" s="5"/>
      <c r="U59" s="5"/>
    </row>
    <row r="60" spans="1:21" ht="20.45" customHeight="1" thickBot="1" x14ac:dyDescent="0.3">
      <c r="A60" s="229"/>
      <c r="B60" s="50">
        <v>3</v>
      </c>
      <c r="C60" s="71"/>
      <c r="D60" s="228" t="str">
        <f t="shared" si="9"/>
        <v/>
      </c>
      <c r="E60" s="206"/>
      <c r="F60" s="223"/>
      <c r="G60" s="166"/>
      <c r="H60" s="239"/>
      <c r="I60" s="240"/>
      <c r="J60" s="50">
        <v>3</v>
      </c>
      <c r="K60" s="71"/>
      <c r="L60" s="205" t="str">
        <f t="shared" si="8"/>
        <v/>
      </c>
      <c r="M60" s="206"/>
      <c r="N60" s="223"/>
      <c r="O60" s="166"/>
      <c r="P60" s="5"/>
      <c r="Q60" s="5"/>
      <c r="R60" s="5"/>
      <c r="S60" s="5"/>
      <c r="T60" s="5"/>
      <c r="U60" s="5"/>
    </row>
    <row r="61" spans="1:21" ht="20.45" customHeight="1" x14ac:dyDescent="0.25">
      <c r="A61" s="229"/>
      <c r="B61" s="46">
        <v>1</v>
      </c>
      <c r="C61" s="66"/>
      <c r="D61" s="243" t="str">
        <f t="shared" si="9"/>
        <v/>
      </c>
      <c r="E61" s="242"/>
      <c r="F61" s="234"/>
      <c r="G61" s="164">
        <f>IF(F61&lt;13,0,6)</f>
        <v>0</v>
      </c>
      <c r="H61" s="235" t="s">
        <v>26</v>
      </c>
      <c r="I61" s="236"/>
      <c r="J61" s="46">
        <v>1</v>
      </c>
      <c r="K61" s="66"/>
      <c r="L61" s="241" t="str">
        <f t="shared" si="8"/>
        <v/>
      </c>
      <c r="M61" s="242"/>
      <c r="N61" s="222"/>
      <c r="O61" s="164">
        <f>IF(N61&lt;13,0,6)</f>
        <v>0</v>
      </c>
      <c r="P61" s="5"/>
      <c r="Q61" s="5"/>
      <c r="R61" s="5"/>
      <c r="S61" s="5"/>
      <c r="T61" s="5"/>
      <c r="U61" s="5"/>
    </row>
    <row r="62" spans="1:21" ht="20.45" customHeight="1" x14ac:dyDescent="0.25">
      <c r="A62" s="229"/>
      <c r="B62" s="45">
        <v>2</v>
      </c>
      <c r="C62" s="70"/>
      <c r="D62" s="244" t="str">
        <f t="shared" si="9"/>
        <v/>
      </c>
      <c r="E62" s="227"/>
      <c r="F62" s="222"/>
      <c r="G62" s="165"/>
      <c r="H62" s="237"/>
      <c r="I62" s="238"/>
      <c r="J62" s="45">
        <v>2</v>
      </c>
      <c r="K62" s="70"/>
      <c r="L62" s="226" t="str">
        <f t="shared" si="8"/>
        <v/>
      </c>
      <c r="M62" s="227"/>
      <c r="N62" s="222"/>
      <c r="O62" s="165"/>
      <c r="P62" s="5"/>
      <c r="Q62" s="5"/>
      <c r="R62" s="5"/>
      <c r="S62" s="5"/>
      <c r="T62" s="5"/>
      <c r="U62" s="5"/>
    </row>
    <row r="63" spans="1:21" ht="20.45" customHeight="1" thickBot="1" x14ac:dyDescent="0.3">
      <c r="A63" s="229"/>
      <c r="B63" s="57">
        <v>3</v>
      </c>
      <c r="C63" s="71"/>
      <c r="D63" s="228" t="str">
        <f t="shared" si="9"/>
        <v/>
      </c>
      <c r="E63" s="206"/>
      <c r="F63" s="223"/>
      <c r="G63" s="166"/>
      <c r="H63" s="239"/>
      <c r="I63" s="240"/>
      <c r="J63" s="57">
        <v>3</v>
      </c>
      <c r="K63" s="71"/>
      <c r="L63" s="205" t="str">
        <f t="shared" si="8"/>
        <v/>
      </c>
      <c r="M63" s="206"/>
      <c r="N63" s="223"/>
      <c r="O63" s="166"/>
      <c r="P63" s="5"/>
      <c r="Q63" s="5"/>
      <c r="R63" s="5"/>
      <c r="S63" s="5"/>
      <c r="T63" s="5"/>
      <c r="U63" s="5"/>
    </row>
    <row r="64" spans="1:21" ht="18" customHeight="1" x14ac:dyDescent="0.25">
      <c r="A64" s="229"/>
      <c r="B64" s="216" t="s">
        <v>29</v>
      </c>
      <c r="C64" s="217"/>
      <c r="D64" s="218"/>
      <c r="E64" s="183"/>
      <c r="F64" s="184"/>
      <c r="G64" s="185"/>
      <c r="H64" s="58"/>
      <c r="I64" s="58"/>
      <c r="J64" s="219" t="s">
        <v>29</v>
      </c>
      <c r="K64" s="220"/>
      <c r="L64" s="221"/>
      <c r="M64" s="76"/>
      <c r="N64" s="77"/>
      <c r="O64" s="78"/>
      <c r="P64" s="5"/>
      <c r="Q64" s="5"/>
      <c r="R64" s="5"/>
      <c r="S64" s="5"/>
      <c r="T64" s="5"/>
      <c r="U64" s="5"/>
    </row>
    <row r="65" spans="1:21" ht="18" customHeight="1" thickBot="1" x14ac:dyDescent="0.3">
      <c r="A65" s="229"/>
      <c r="B65" s="207" t="s">
        <v>30</v>
      </c>
      <c r="C65" s="208"/>
      <c r="D65" s="209"/>
      <c r="E65" s="210"/>
      <c r="F65" s="211"/>
      <c r="G65" s="212"/>
      <c r="H65" s="58"/>
      <c r="I65" s="58"/>
      <c r="J65" s="213" t="s">
        <v>30</v>
      </c>
      <c r="K65" s="214"/>
      <c r="L65" s="215"/>
      <c r="M65" s="74"/>
      <c r="N65" s="75"/>
      <c r="O65" s="80"/>
      <c r="P65" s="5"/>
      <c r="Q65" s="5"/>
      <c r="R65" s="5"/>
      <c r="S65" s="5"/>
      <c r="T65" s="5"/>
      <c r="U65" s="5"/>
    </row>
    <row r="66" spans="1:21" ht="18" customHeight="1" x14ac:dyDescent="0.25">
      <c r="A66" s="229"/>
      <c r="B66" s="174" t="s">
        <v>31</v>
      </c>
      <c r="C66" s="175"/>
      <c r="D66" s="176"/>
      <c r="E66" s="177"/>
      <c r="F66" s="178"/>
      <c r="G66" s="179"/>
      <c r="H66" s="58"/>
      <c r="I66" s="58"/>
      <c r="J66" s="180" t="s">
        <v>31</v>
      </c>
      <c r="K66" s="181"/>
      <c r="L66" s="182"/>
      <c r="M66" s="72"/>
      <c r="N66" s="73"/>
      <c r="O66" s="78"/>
      <c r="P66" s="5"/>
      <c r="Q66" s="5"/>
      <c r="R66" s="5"/>
      <c r="S66" s="5"/>
      <c r="T66" s="5"/>
      <c r="U66" s="5"/>
    </row>
    <row r="67" spans="1:21" ht="18" customHeight="1" thickBot="1" x14ac:dyDescent="0.3">
      <c r="A67" s="229"/>
      <c r="B67" s="207" t="s">
        <v>32</v>
      </c>
      <c r="C67" s="208"/>
      <c r="D67" s="209"/>
      <c r="E67" s="210"/>
      <c r="F67" s="211"/>
      <c r="G67" s="212"/>
      <c r="H67" s="58"/>
      <c r="I67" s="58"/>
      <c r="J67" s="213" t="s">
        <v>32</v>
      </c>
      <c r="K67" s="214"/>
      <c r="L67" s="215"/>
      <c r="M67" s="74"/>
      <c r="N67" s="75"/>
      <c r="O67" s="79"/>
      <c r="P67" s="5"/>
      <c r="Q67" s="5"/>
      <c r="R67" s="5"/>
      <c r="S67" s="5"/>
      <c r="T67" s="5"/>
      <c r="U67" s="5"/>
    </row>
    <row r="68" spans="1:21" ht="14.45" customHeight="1" thickBot="1" x14ac:dyDescent="0.3">
      <c r="A68" s="230"/>
      <c r="B68" s="12"/>
      <c r="C68" s="12"/>
      <c r="D68" s="167" t="s">
        <v>27</v>
      </c>
      <c r="E68" s="168"/>
      <c r="F68" s="169"/>
      <c r="G68" s="59">
        <f>SUM(G58:G63)</f>
        <v>0</v>
      </c>
      <c r="H68" s="13"/>
      <c r="I68" s="13"/>
      <c r="J68" s="12"/>
      <c r="K68" s="12"/>
      <c r="L68" s="167" t="s">
        <v>27</v>
      </c>
      <c r="M68" s="168"/>
      <c r="N68" s="169"/>
      <c r="O68" s="59">
        <f>SUM(O58:O63)</f>
        <v>0</v>
      </c>
      <c r="P68" s="5"/>
      <c r="Q68" s="5"/>
      <c r="R68" s="5"/>
      <c r="S68" s="5"/>
      <c r="T68" s="5"/>
      <c r="U68" s="5"/>
    </row>
    <row r="69" spans="1:21" ht="1.9" hidden="1" customHeight="1" thickBot="1" x14ac:dyDescent="0.3">
      <c r="A69" s="51"/>
      <c r="B69" s="12"/>
      <c r="C69" s="12"/>
      <c r="D69" s="12"/>
      <c r="E69" s="12"/>
      <c r="F69" s="12"/>
      <c r="G69" s="12">
        <f>G68/6</f>
        <v>0</v>
      </c>
      <c r="H69" s="13"/>
      <c r="I69" s="13"/>
      <c r="J69" s="12"/>
      <c r="K69" s="12"/>
      <c r="L69" s="12"/>
      <c r="M69" s="12"/>
      <c r="N69" s="12"/>
      <c r="O69" s="12">
        <f>O68/6</f>
        <v>0</v>
      </c>
      <c r="P69" s="5"/>
      <c r="Q69" s="5"/>
      <c r="R69" s="5"/>
      <c r="S69" s="5"/>
      <c r="T69" s="5"/>
      <c r="U69" s="5"/>
    </row>
    <row r="70" spans="1:21" ht="19.899999999999999" customHeight="1" thickBot="1" x14ac:dyDescent="0.3">
      <c r="A70" s="51"/>
      <c r="B70" s="167" t="s">
        <v>34</v>
      </c>
      <c r="C70" s="168"/>
      <c r="D70" s="173"/>
      <c r="E70" s="60" t="s">
        <v>35</v>
      </c>
      <c r="F70" s="148">
        <f>G55+G68</f>
        <v>0</v>
      </c>
      <c r="G70" s="149"/>
      <c r="H70" s="13"/>
      <c r="I70" s="13"/>
      <c r="J70" s="167" t="s">
        <v>36</v>
      </c>
      <c r="K70" s="168"/>
      <c r="L70" s="173"/>
      <c r="M70" s="60" t="s">
        <v>35</v>
      </c>
      <c r="N70" s="148">
        <f>O55+O68</f>
        <v>0</v>
      </c>
      <c r="O70" s="149"/>
      <c r="P70" s="5"/>
      <c r="Q70" s="5"/>
      <c r="R70" s="5"/>
      <c r="S70" s="5"/>
      <c r="T70" s="5"/>
      <c r="U70" s="5"/>
    </row>
    <row r="71" spans="1:21" ht="19.899999999999999" customHeight="1" thickBot="1" x14ac:dyDescent="0.3">
      <c r="A71" s="51"/>
      <c r="B71" s="195" t="s">
        <v>37</v>
      </c>
      <c r="C71" s="196"/>
      <c r="D71" s="196"/>
      <c r="E71" s="197"/>
      <c r="F71" s="198">
        <f>G56+G69</f>
        <v>0</v>
      </c>
      <c r="G71" s="199"/>
      <c r="H71" s="13"/>
      <c r="I71" s="13"/>
      <c r="J71" s="195" t="s">
        <v>37</v>
      </c>
      <c r="K71" s="196"/>
      <c r="L71" s="196"/>
      <c r="M71" s="197"/>
      <c r="N71" s="159">
        <f>O56+O69</f>
        <v>0</v>
      </c>
      <c r="O71" s="160"/>
      <c r="P71" s="5"/>
      <c r="Q71" s="5"/>
      <c r="R71" s="5"/>
      <c r="S71" s="5"/>
      <c r="T71" s="5"/>
    </row>
    <row r="72" spans="1:21" ht="30" customHeight="1" thickBot="1" x14ac:dyDescent="0.3">
      <c r="A72" s="9"/>
      <c r="B72" s="200" t="s">
        <v>38</v>
      </c>
      <c r="C72" s="201"/>
      <c r="D72" s="202"/>
      <c r="E72" s="61" t="str">
        <f>IF(F70=N70,"",IF(F70&gt;N70,"A","B"))</f>
        <v/>
      </c>
      <c r="F72" s="170" t="str">
        <f>IF(E72="A",B15,IF(E72="B",J15,""))</f>
        <v/>
      </c>
      <c r="G72" s="171"/>
      <c r="H72" s="171"/>
      <c r="I72" s="171"/>
      <c r="J72" s="172"/>
      <c r="K72" s="62"/>
      <c r="L72" s="203" t="s">
        <v>39</v>
      </c>
      <c r="M72" s="204"/>
      <c r="N72" s="161" t="str">
        <f>IF(F70=0,"",IF(F70=N70,"X",""))</f>
        <v/>
      </c>
      <c r="O72" s="162"/>
      <c r="P72" s="5"/>
      <c r="Q72" s="5"/>
      <c r="R72" s="5"/>
      <c r="S72" s="5"/>
      <c r="T72" s="5"/>
    </row>
    <row r="73" spans="1:21" ht="6" customHeight="1" thickBot="1" x14ac:dyDescent="0.3">
      <c r="A73" s="9"/>
      <c r="B73" s="63"/>
      <c r="C73" s="63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5"/>
      <c r="P73" s="5"/>
      <c r="Q73" s="5"/>
      <c r="R73" s="5"/>
      <c r="S73" s="5"/>
      <c r="T73" s="5"/>
    </row>
    <row r="74" spans="1:21" ht="31.15" customHeight="1" x14ac:dyDescent="0.25">
      <c r="A74" s="65"/>
      <c r="B74" s="150" t="s">
        <v>40</v>
      </c>
      <c r="C74" s="151"/>
      <c r="D74" s="151"/>
      <c r="E74" s="152"/>
      <c r="F74" s="186" t="s">
        <v>41</v>
      </c>
      <c r="G74" s="187"/>
      <c r="H74" s="187"/>
      <c r="I74" s="187"/>
      <c r="J74" s="188"/>
      <c r="K74" s="150" t="s">
        <v>42</v>
      </c>
      <c r="L74" s="151"/>
      <c r="M74" s="151"/>
      <c r="N74" s="151"/>
      <c r="O74" s="152"/>
      <c r="P74" s="5"/>
      <c r="Q74" s="5"/>
      <c r="R74" s="5"/>
      <c r="S74" s="5"/>
      <c r="T74" s="5"/>
    </row>
    <row r="75" spans="1:21" ht="31.15" customHeight="1" thickBot="1" x14ac:dyDescent="0.3">
      <c r="A75" s="65"/>
      <c r="B75" s="153"/>
      <c r="C75" s="154"/>
      <c r="D75" s="154"/>
      <c r="E75" s="155"/>
      <c r="F75" s="189"/>
      <c r="G75" s="190"/>
      <c r="H75" s="190"/>
      <c r="I75" s="190"/>
      <c r="J75" s="191"/>
      <c r="K75" s="153"/>
      <c r="L75" s="154"/>
      <c r="M75" s="154"/>
      <c r="N75" s="154"/>
      <c r="O75" s="155"/>
      <c r="P75" s="5"/>
      <c r="Q75" s="5"/>
      <c r="R75" s="5"/>
      <c r="S75" s="5"/>
      <c r="T75" s="5"/>
    </row>
    <row r="76" spans="1:21" ht="81.599999999999994" customHeight="1" thickBot="1" x14ac:dyDescent="0.3">
      <c r="A76" s="14"/>
      <c r="B76" s="192" t="s">
        <v>43</v>
      </c>
      <c r="C76" s="193"/>
      <c r="D76" s="193"/>
      <c r="E76" s="193"/>
      <c r="F76" s="194"/>
      <c r="G76" s="156" t="s">
        <v>44</v>
      </c>
      <c r="H76" s="157"/>
      <c r="I76" s="157"/>
      <c r="J76" s="157"/>
      <c r="K76" s="157"/>
      <c r="L76" s="157"/>
      <c r="M76" s="157"/>
      <c r="N76" s="157"/>
      <c r="O76" s="158"/>
      <c r="P76" s="5"/>
      <c r="Q76" s="5"/>
      <c r="R76" s="5"/>
      <c r="S76" s="5"/>
      <c r="T76" s="5"/>
    </row>
    <row r="77" spans="1:21" x14ac:dyDescent="0.25">
      <c r="O77" s="5"/>
      <c r="P77" s="5"/>
      <c r="Q77" s="5"/>
      <c r="R77" s="5"/>
      <c r="S77" s="5"/>
      <c r="T77" s="5"/>
    </row>
    <row r="78" spans="1:21" ht="3.6" customHeight="1" x14ac:dyDescent="0.25">
      <c r="O78" s="5"/>
      <c r="P78" s="5"/>
      <c r="Q78" s="5"/>
      <c r="R78" s="5"/>
      <c r="S78" s="5"/>
      <c r="T78" s="5"/>
    </row>
    <row r="79" spans="1:21" x14ac:dyDescent="0.25">
      <c r="O79" s="5"/>
      <c r="P79" s="5"/>
      <c r="Q79" s="5"/>
      <c r="R79" s="5"/>
      <c r="S79" s="5"/>
      <c r="T79" s="5"/>
    </row>
    <row r="80" spans="1:21" x14ac:dyDescent="0.25">
      <c r="O80" s="5"/>
      <c r="P80" s="5"/>
      <c r="Q80" s="5"/>
      <c r="R80" s="5"/>
      <c r="S80" s="5"/>
      <c r="T80" s="5"/>
    </row>
    <row r="81" spans="15:20" ht="30.6" customHeight="1" x14ac:dyDescent="0.25">
      <c r="O81" s="5"/>
      <c r="P81" s="5"/>
      <c r="Q81" s="5"/>
      <c r="R81" s="5"/>
      <c r="S81" s="5"/>
      <c r="T81" s="5"/>
    </row>
    <row r="82" spans="15:20" ht="2.4500000000000002" customHeight="1" x14ac:dyDescent="0.25">
      <c r="O82" s="5"/>
      <c r="P82" s="5"/>
      <c r="Q82" s="5"/>
      <c r="R82" s="5"/>
      <c r="S82" s="5"/>
      <c r="T82" s="5"/>
    </row>
    <row r="83" spans="15:20" x14ac:dyDescent="0.25">
      <c r="O83" s="5"/>
      <c r="P83" s="5"/>
      <c r="Q83" s="5"/>
      <c r="R83" s="5"/>
      <c r="S83" s="5"/>
      <c r="T83" s="5"/>
    </row>
    <row r="84" spans="15:20" ht="33" customHeight="1" x14ac:dyDescent="0.25">
      <c r="O84" s="5"/>
      <c r="P84" s="5"/>
      <c r="Q84" s="5"/>
      <c r="R84" s="5"/>
      <c r="S84" s="5"/>
      <c r="T84" s="5"/>
    </row>
    <row r="85" spans="15:20" ht="60.6" customHeight="1" x14ac:dyDescent="0.25">
      <c r="O85" s="5"/>
      <c r="P85" s="5"/>
      <c r="Q85" s="5"/>
      <c r="R85" s="5"/>
      <c r="S85" s="5"/>
      <c r="T85" s="5"/>
    </row>
  </sheetData>
  <sheetProtection selectLockedCells="1"/>
  <protectedRanges>
    <protectedRange sqref="G76:N76" name="Plage39"/>
    <protectedRange sqref="N72" name="Plage37"/>
    <protectedRange sqref="N68" name="Plage33"/>
    <protectedRange sqref="M64:N67" name="Plage31"/>
    <protectedRange sqref="L58:N63" name="Plage29"/>
    <protectedRange sqref="N55" name="Plage27"/>
    <protectedRange sqref="M51:N54 O64:O67" name="Plage25"/>
    <protectedRange sqref="L45:N50" name="Plage23"/>
    <protectedRange sqref="J42:M42" name="Plage17"/>
    <protectedRange sqref="B34:O34" name="Plage15"/>
    <protectedRange sqref="D24:G31 L24:M31" name="Plage13"/>
    <protectedRange sqref="D20:G20" name="Plage11"/>
    <protectedRange sqref="E19:G19" name="Plage9"/>
    <protectedRange sqref="B15:G16" name="Plage7"/>
    <protectedRange sqref="E13" name="Plage5"/>
    <protectedRange sqref="N9" name="Plage3"/>
    <protectedRange sqref="E9" name="Plage1"/>
    <protectedRange sqref="J9:K9" name="Plage2"/>
    <protectedRange sqref="E11:O11" name="Plage4"/>
    <protectedRange sqref="M13" name="Plage6"/>
    <protectedRange sqref="J15:O16" name="Plage8"/>
    <protectedRange sqref="M19:O19" name="Plage10"/>
    <protectedRange sqref="L20:O20" name="Plage12"/>
    <protectedRange sqref="N24:O31" name="Plage14"/>
    <protectedRange sqref="B42:E42" name="Plage16"/>
    <protectedRange sqref="D45:E45 O45:O50 D58:E63" name="Plage18"/>
    <protectedRange sqref="G51 O51:O54" name="Plage20"/>
    <protectedRange sqref="D46:G50 F45:G45" name="Plage22"/>
    <protectedRange sqref="E52:G54 E51:F51" name="Plage24"/>
    <protectedRange sqref="F55:G55 O68 G68 O55" name="Plage26"/>
    <protectedRange sqref="F58:G63 O58:O63" name="Plage28"/>
    <protectedRange sqref="E64:G67" name="Plage30"/>
    <protectedRange sqref="F68" name="Plage32"/>
    <protectedRange sqref="F70:G71 N71 N70:O70" name="Plage34"/>
    <protectedRange sqref="E72:K72" name="Plage36"/>
    <protectedRange sqref="K74 B74:J75 M74:N75 K75:L75" name="Plage38"/>
  </protectedRanges>
  <mergeCells count="182">
    <mergeCell ref="A1:O1"/>
    <mergeCell ref="E2:O2"/>
    <mergeCell ref="E3:O3"/>
    <mergeCell ref="E4:O4"/>
    <mergeCell ref="E5:O5"/>
    <mergeCell ref="B7:O7"/>
    <mergeCell ref="B15:G16"/>
    <mergeCell ref="J15:O16"/>
    <mergeCell ref="B18:G18"/>
    <mergeCell ref="J18:O18"/>
    <mergeCell ref="B9:D9"/>
    <mergeCell ref="G9:I9"/>
    <mergeCell ref="B11:D11"/>
    <mergeCell ref="E11:O11"/>
    <mergeCell ref="B13:D13"/>
    <mergeCell ref="F13:G14"/>
    <mergeCell ref="J13:L13"/>
    <mergeCell ref="N13:O14"/>
    <mergeCell ref="B14:E14"/>
    <mergeCell ref="J14:M14"/>
    <mergeCell ref="D20:G20"/>
    <mergeCell ref="L20:O20"/>
    <mergeCell ref="B22:O22"/>
    <mergeCell ref="F23:G23"/>
    <mergeCell ref="N23:O23"/>
    <mergeCell ref="B19:D19"/>
    <mergeCell ref="E19:G19"/>
    <mergeCell ref="J19:L19"/>
    <mergeCell ref="M19:O19"/>
    <mergeCell ref="C23:E23"/>
    <mergeCell ref="K23:M23"/>
    <mergeCell ref="N26:O26"/>
    <mergeCell ref="F27:G27"/>
    <mergeCell ref="N27:O27"/>
    <mergeCell ref="C26:E26"/>
    <mergeCell ref="C27:E27"/>
    <mergeCell ref="F24:G24"/>
    <mergeCell ref="N24:O24"/>
    <mergeCell ref="F25:G25"/>
    <mergeCell ref="N25:O25"/>
    <mergeCell ref="C24:E24"/>
    <mergeCell ref="C25:E25"/>
    <mergeCell ref="K24:M24"/>
    <mergeCell ref="K25:M25"/>
    <mergeCell ref="K26:M26"/>
    <mergeCell ref="K27:M27"/>
    <mergeCell ref="F26:G26"/>
    <mergeCell ref="N30:O30"/>
    <mergeCell ref="F31:G31"/>
    <mergeCell ref="N31:O31"/>
    <mergeCell ref="C30:E30"/>
    <mergeCell ref="C31:E31"/>
    <mergeCell ref="F28:G28"/>
    <mergeCell ref="N28:O28"/>
    <mergeCell ref="F29:G29"/>
    <mergeCell ref="N29:O29"/>
    <mergeCell ref="C28:E28"/>
    <mergeCell ref="C29:E29"/>
    <mergeCell ref="K30:M30"/>
    <mergeCell ref="K31:M31"/>
    <mergeCell ref="K28:M28"/>
    <mergeCell ref="K29:M29"/>
    <mergeCell ref="F30:G30"/>
    <mergeCell ref="B36:O36"/>
    <mergeCell ref="B37:O37"/>
    <mergeCell ref="B41:E41"/>
    <mergeCell ref="F41:G42"/>
    <mergeCell ref="J41:M41"/>
    <mergeCell ref="N41:O42"/>
    <mergeCell ref="B42:E42"/>
    <mergeCell ref="J42:M42"/>
    <mergeCell ref="B33:E33"/>
    <mergeCell ref="F33:J33"/>
    <mergeCell ref="L33:O33"/>
    <mergeCell ref="B34:E34"/>
    <mergeCell ref="F34:J34"/>
    <mergeCell ref="L34:O34"/>
    <mergeCell ref="A44:A55"/>
    <mergeCell ref="B44:E44"/>
    <mergeCell ref="J44:M44"/>
    <mergeCell ref="D45:E45"/>
    <mergeCell ref="F45:F46"/>
    <mergeCell ref="G45:G46"/>
    <mergeCell ref="H45:I46"/>
    <mergeCell ref="L45:M45"/>
    <mergeCell ref="N45:N46"/>
    <mergeCell ref="N49:N50"/>
    <mergeCell ref="B54:D54"/>
    <mergeCell ref="E54:G54"/>
    <mergeCell ref="J54:L54"/>
    <mergeCell ref="D55:F55"/>
    <mergeCell ref="B52:D52"/>
    <mergeCell ref="E52:G52"/>
    <mergeCell ref="J52:L52"/>
    <mergeCell ref="B53:D53"/>
    <mergeCell ref="E53:G53"/>
    <mergeCell ref="J53:L53"/>
    <mergeCell ref="L55:N55"/>
    <mergeCell ref="H49:I50"/>
    <mergeCell ref="L49:M49"/>
    <mergeCell ref="O47:O48"/>
    <mergeCell ref="O49:O50"/>
    <mergeCell ref="M52:O52"/>
    <mergeCell ref="M53:O53"/>
    <mergeCell ref="M54:O54"/>
    <mergeCell ref="D46:E46"/>
    <mergeCell ref="L46:M46"/>
    <mergeCell ref="D47:E47"/>
    <mergeCell ref="F47:F48"/>
    <mergeCell ref="G47:G48"/>
    <mergeCell ref="H47:I48"/>
    <mergeCell ref="L47:M47"/>
    <mergeCell ref="N47:N48"/>
    <mergeCell ref="O45:O46"/>
    <mergeCell ref="D50:E50"/>
    <mergeCell ref="L50:M50"/>
    <mergeCell ref="B51:D51"/>
    <mergeCell ref="E51:G51"/>
    <mergeCell ref="J51:L51"/>
    <mergeCell ref="D48:E48"/>
    <mergeCell ref="L48:M48"/>
    <mergeCell ref="D49:E49"/>
    <mergeCell ref="F49:F50"/>
    <mergeCell ref="G49:G50"/>
    <mergeCell ref="N58:N60"/>
    <mergeCell ref="D59:E59"/>
    <mergeCell ref="L59:M59"/>
    <mergeCell ref="D60:E60"/>
    <mergeCell ref="L60:M60"/>
    <mergeCell ref="A57:A68"/>
    <mergeCell ref="B57:E57"/>
    <mergeCell ref="J57:M57"/>
    <mergeCell ref="D58:E58"/>
    <mergeCell ref="F58:F60"/>
    <mergeCell ref="G58:G60"/>
    <mergeCell ref="H58:I60"/>
    <mergeCell ref="L58:M58"/>
    <mergeCell ref="D61:E61"/>
    <mergeCell ref="F61:F63"/>
    <mergeCell ref="G61:G63"/>
    <mergeCell ref="H61:I63"/>
    <mergeCell ref="L61:M61"/>
    <mergeCell ref="N61:N63"/>
    <mergeCell ref="D62:E62"/>
    <mergeCell ref="L62:M62"/>
    <mergeCell ref="D63:E63"/>
    <mergeCell ref="B72:D72"/>
    <mergeCell ref="L72:M72"/>
    <mergeCell ref="L63:M63"/>
    <mergeCell ref="B67:D67"/>
    <mergeCell ref="E67:G67"/>
    <mergeCell ref="J67:L67"/>
    <mergeCell ref="B64:D64"/>
    <mergeCell ref="E64:G64"/>
    <mergeCell ref="J64:L64"/>
    <mergeCell ref="B65:D65"/>
    <mergeCell ref="E65:G65"/>
    <mergeCell ref="J65:L65"/>
    <mergeCell ref="N70:O70"/>
    <mergeCell ref="K74:O75"/>
    <mergeCell ref="G76:O76"/>
    <mergeCell ref="N71:O71"/>
    <mergeCell ref="N72:O72"/>
    <mergeCell ref="B38:O39"/>
    <mergeCell ref="O58:O60"/>
    <mergeCell ref="O61:O63"/>
    <mergeCell ref="D68:F68"/>
    <mergeCell ref="L68:N68"/>
    <mergeCell ref="F72:J72"/>
    <mergeCell ref="B70:D70"/>
    <mergeCell ref="F70:G70"/>
    <mergeCell ref="J70:L70"/>
    <mergeCell ref="B66:D66"/>
    <mergeCell ref="E66:G66"/>
    <mergeCell ref="J66:L66"/>
    <mergeCell ref="M51:O51"/>
    <mergeCell ref="B74:E75"/>
    <mergeCell ref="F74:J75"/>
    <mergeCell ref="B76:F76"/>
    <mergeCell ref="B71:E71"/>
    <mergeCell ref="F71:G71"/>
    <mergeCell ref="J71:M71"/>
  </mergeCells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5783A-0F3D-47CB-BF78-D2223BE3E97A}">
  <dimension ref="A1:U85"/>
  <sheetViews>
    <sheetView topLeftCell="A25" workbookViewId="0">
      <selection activeCell="AA9" sqref="AA9"/>
    </sheetView>
  </sheetViews>
  <sheetFormatPr baseColWidth="10" defaultRowHeight="15" x14ac:dyDescent="0.25"/>
  <cols>
    <col min="1" max="1" width="2.7109375" customWidth="1"/>
    <col min="2" max="3" width="3.7109375" customWidth="1"/>
    <col min="4" max="5" width="11.28515625" customWidth="1"/>
    <col min="6" max="6" width="6.28515625" customWidth="1"/>
    <col min="7" max="7" width="4.5703125" customWidth="1"/>
    <col min="8" max="9" width="3.5703125" customWidth="1"/>
    <col min="10" max="11" width="4.28515625" customWidth="1"/>
    <col min="12" max="13" width="11.28515625" customWidth="1"/>
    <col min="14" max="14" width="6.28515625" customWidth="1"/>
    <col min="15" max="15" width="4.140625" customWidth="1"/>
    <col min="16" max="16" width="0" hidden="1" customWidth="1"/>
    <col min="17" max="17" width="5.28515625" hidden="1" customWidth="1"/>
    <col min="18" max="19" width="22.42578125" hidden="1" customWidth="1"/>
    <col min="20" max="20" width="5.7109375" hidden="1" customWidth="1"/>
    <col min="21" max="21" width="0" hidden="1" customWidth="1"/>
  </cols>
  <sheetData>
    <row r="1" spans="1:21" x14ac:dyDescent="0.25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5"/>
      <c r="Q1" s="5"/>
      <c r="R1" s="5"/>
      <c r="S1" s="5"/>
      <c r="T1" s="5"/>
      <c r="U1" s="5"/>
    </row>
    <row r="2" spans="1:21" ht="31.5" x14ac:dyDescent="0.25">
      <c r="A2" s="6"/>
      <c r="B2" s="7"/>
      <c r="C2" s="7"/>
      <c r="D2" s="8"/>
      <c r="E2" s="317" t="s">
        <v>0</v>
      </c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5"/>
      <c r="Q2" s="5"/>
      <c r="R2" s="5"/>
      <c r="S2" s="5"/>
      <c r="T2" s="5"/>
      <c r="U2" s="5"/>
    </row>
    <row r="3" spans="1:21" ht="24" x14ac:dyDescent="0.25">
      <c r="A3" s="9"/>
      <c r="B3" s="4"/>
      <c r="C3" s="4"/>
      <c r="D3" s="10"/>
      <c r="E3" s="318" t="s">
        <v>1</v>
      </c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5"/>
      <c r="Q3" s="5"/>
      <c r="R3" s="5"/>
      <c r="S3" s="5"/>
      <c r="T3" s="5"/>
      <c r="U3" s="5"/>
    </row>
    <row r="4" spans="1:21" ht="24.75" thickBot="1" x14ac:dyDescent="0.3">
      <c r="A4" s="11"/>
      <c r="B4" s="10"/>
      <c r="C4" s="10"/>
      <c r="D4" s="10"/>
      <c r="E4" s="318" t="s">
        <v>2</v>
      </c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5"/>
      <c r="Q4" s="5"/>
      <c r="R4" s="5"/>
      <c r="S4" s="5"/>
      <c r="T4" s="5"/>
      <c r="U4" s="5"/>
    </row>
    <row r="5" spans="1:21" ht="32.25" thickBot="1" x14ac:dyDescent="0.3">
      <c r="A5" s="11"/>
      <c r="B5" s="10"/>
      <c r="C5" s="10"/>
      <c r="D5" s="10"/>
      <c r="E5" s="364" t="s">
        <v>9949</v>
      </c>
      <c r="F5" s="365"/>
      <c r="G5" s="365"/>
      <c r="H5" s="365"/>
      <c r="I5" s="365"/>
      <c r="J5" s="365"/>
      <c r="K5" s="365"/>
      <c r="L5" s="365"/>
      <c r="M5" s="365"/>
      <c r="N5" s="365"/>
      <c r="O5" s="366"/>
      <c r="P5" s="5"/>
      <c r="Q5" s="5"/>
      <c r="R5" s="5"/>
      <c r="S5" s="5"/>
      <c r="T5" s="5"/>
      <c r="U5" s="5"/>
    </row>
    <row r="6" spans="1:21" ht="19.5" thickBot="1" x14ac:dyDescent="0.3">
      <c r="A6" s="9"/>
      <c r="B6" s="12"/>
      <c r="C6" s="12"/>
      <c r="D6" s="12"/>
      <c r="E6" s="12"/>
      <c r="F6" s="12"/>
      <c r="G6" s="12"/>
      <c r="H6" s="13"/>
      <c r="I6" s="13"/>
      <c r="J6" s="12"/>
      <c r="K6" s="12"/>
      <c r="L6" s="12"/>
      <c r="M6" s="12"/>
      <c r="N6" s="12"/>
      <c r="O6" s="12"/>
      <c r="P6" s="5"/>
      <c r="Q6" s="5"/>
      <c r="R6" s="5"/>
      <c r="S6" s="5"/>
      <c r="T6" s="5"/>
      <c r="U6" s="5"/>
    </row>
    <row r="7" spans="1:21" ht="19.5" thickBot="1" x14ac:dyDescent="0.3">
      <c r="A7" s="14"/>
      <c r="B7" s="322" t="s">
        <v>9947</v>
      </c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4"/>
      <c r="P7" s="5"/>
      <c r="Q7" s="5"/>
      <c r="R7" s="5"/>
      <c r="S7" s="5"/>
      <c r="T7" s="5"/>
      <c r="U7" s="5"/>
    </row>
    <row r="8" spans="1:21" ht="19.5" thickBot="1" x14ac:dyDescent="0.3">
      <c r="A8" s="9"/>
      <c r="B8" s="15"/>
      <c r="C8" s="15"/>
      <c r="D8" s="15"/>
      <c r="E8" s="15"/>
      <c r="F8" s="15"/>
      <c r="G8" s="15"/>
      <c r="H8" s="16"/>
      <c r="I8" s="16"/>
      <c r="J8" s="15"/>
      <c r="K8" s="15"/>
      <c r="L8" s="15"/>
      <c r="M8" s="15"/>
      <c r="N8" s="15"/>
      <c r="O8" s="15"/>
      <c r="P8" s="5"/>
      <c r="Q8" s="5"/>
      <c r="R8" s="5"/>
      <c r="S8" s="5"/>
      <c r="T8" s="5"/>
      <c r="U8" s="5"/>
    </row>
    <row r="9" spans="1:21" ht="19.5" thickBot="1" x14ac:dyDescent="0.3">
      <c r="A9" s="17"/>
      <c r="B9" s="335" t="s">
        <v>3</v>
      </c>
      <c r="C9" s="336"/>
      <c r="D9" s="337"/>
      <c r="E9" s="1"/>
      <c r="F9" s="18"/>
      <c r="G9" s="338" t="s">
        <v>4</v>
      </c>
      <c r="H9" s="339"/>
      <c r="I9" s="339"/>
      <c r="J9" s="1"/>
      <c r="K9" s="19"/>
      <c r="L9" s="12"/>
      <c r="M9" s="20" t="s">
        <v>5</v>
      </c>
      <c r="N9" s="3"/>
      <c r="O9" s="15"/>
      <c r="P9" s="5"/>
      <c r="Q9" s="5"/>
      <c r="R9" s="5"/>
      <c r="S9" s="5"/>
      <c r="T9" s="5"/>
      <c r="U9" s="5"/>
    </row>
    <row r="10" spans="1:21" ht="19.5" thickBot="1" x14ac:dyDescent="0.3">
      <c r="A10" s="9"/>
      <c r="B10" s="15"/>
      <c r="C10" s="15"/>
      <c r="D10" s="15"/>
      <c r="E10" s="15"/>
      <c r="F10" s="15"/>
      <c r="G10" s="15"/>
      <c r="H10" s="16"/>
      <c r="I10" s="16"/>
      <c r="J10" s="15"/>
      <c r="K10" s="15"/>
      <c r="L10" s="15"/>
      <c r="M10" s="15"/>
      <c r="N10" s="15"/>
      <c r="O10" s="15"/>
      <c r="P10" s="5"/>
      <c r="Q10" s="5"/>
      <c r="R10" s="5"/>
      <c r="S10" s="5"/>
      <c r="T10" s="5"/>
      <c r="U10" s="5"/>
    </row>
    <row r="11" spans="1:21" ht="19.5" thickBot="1" x14ac:dyDescent="0.3">
      <c r="A11" s="17"/>
      <c r="B11" s="335" t="s">
        <v>6</v>
      </c>
      <c r="C11" s="336"/>
      <c r="D11" s="337"/>
      <c r="E11" s="340"/>
      <c r="F11" s="341"/>
      <c r="G11" s="341"/>
      <c r="H11" s="341"/>
      <c r="I11" s="341"/>
      <c r="J11" s="341"/>
      <c r="K11" s="341"/>
      <c r="L11" s="341"/>
      <c r="M11" s="341"/>
      <c r="N11" s="341"/>
      <c r="O11" s="342"/>
      <c r="P11" s="5"/>
      <c r="Q11" s="5"/>
      <c r="R11" s="5"/>
      <c r="S11" s="5"/>
      <c r="T11" s="5"/>
      <c r="U11" s="5"/>
    </row>
    <row r="12" spans="1:21" ht="19.5" thickBot="1" x14ac:dyDescent="0.3">
      <c r="A12" s="9"/>
      <c r="B12" s="15"/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5"/>
      <c r="P12" s="5"/>
      <c r="Q12" s="5"/>
      <c r="R12" s="5"/>
      <c r="S12" s="5"/>
      <c r="T12" s="5"/>
      <c r="U12" s="5"/>
    </row>
    <row r="13" spans="1:21" ht="18.75" x14ac:dyDescent="0.25">
      <c r="A13" s="21"/>
      <c r="B13" s="343" t="s">
        <v>7</v>
      </c>
      <c r="C13" s="344"/>
      <c r="D13" s="345"/>
      <c r="E13" s="2"/>
      <c r="F13" s="346" t="s">
        <v>8</v>
      </c>
      <c r="G13" s="347"/>
      <c r="H13" s="16"/>
      <c r="I13" s="16"/>
      <c r="J13" s="343" t="s">
        <v>7</v>
      </c>
      <c r="K13" s="344"/>
      <c r="L13" s="345"/>
      <c r="M13" s="2"/>
      <c r="N13" s="350" t="s">
        <v>9</v>
      </c>
      <c r="O13" s="351"/>
      <c r="P13" s="5"/>
      <c r="Q13" s="5"/>
      <c r="R13" s="5"/>
      <c r="S13" s="5"/>
      <c r="T13" s="5"/>
      <c r="U13" s="5"/>
    </row>
    <row r="14" spans="1:21" ht="19.5" thickBot="1" x14ac:dyDescent="0.3">
      <c r="A14" s="21"/>
      <c r="B14" s="354" t="s">
        <v>10</v>
      </c>
      <c r="C14" s="355"/>
      <c r="D14" s="355"/>
      <c r="E14" s="356"/>
      <c r="F14" s="348"/>
      <c r="G14" s="349"/>
      <c r="H14" s="16"/>
      <c r="I14" s="16"/>
      <c r="J14" s="354" t="s">
        <v>10</v>
      </c>
      <c r="K14" s="355"/>
      <c r="L14" s="355"/>
      <c r="M14" s="356"/>
      <c r="N14" s="352"/>
      <c r="O14" s="353"/>
      <c r="P14" s="5"/>
      <c r="Q14" s="5"/>
      <c r="R14" s="5"/>
      <c r="S14" s="5"/>
      <c r="T14" s="5"/>
      <c r="U14" s="5"/>
    </row>
    <row r="15" spans="1:21" ht="18.75" x14ac:dyDescent="0.25">
      <c r="A15" s="22"/>
      <c r="B15" s="325"/>
      <c r="C15" s="326"/>
      <c r="D15" s="326"/>
      <c r="E15" s="326"/>
      <c r="F15" s="326"/>
      <c r="G15" s="327"/>
      <c r="H15" s="16"/>
      <c r="I15" s="16"/>
      <c r="J15" s="325"/>
      <c r="K15" s="326"/>
      <c r="L15" s="326"/>
      <c r="M15" s="326"/>
      <c r="N15" s="326"/>
      <c r="O15" s="327"/>
      <c r="P15" s="5"/>
      <c r="Q15" s="5"/>
      <c r="R15" s="5"/>
      <c r="S15" s="5"/>
      <c r="T15" s="5"/>
      <c r="U15" s="5"/>
    </row>
    <row r="16" spans="1:21" ht="19.5" thickBot="1" x14ac:dyDescent="0.3">
      <c r="A16" s="22"/>
      <c r="B16" s="328"/>
      <c r="C16" s="329"/>
      <c r="D16" s="329"/>
      <c r="E16" s="329"/>
      <c r="F16" s="329"/>
      <c r="G16" s="330"/>
      <c r="H16" s="16"/>
      <c r="I16" s="16"/>
      <c r="J16" s="328"/>
      <c r="K16" s="329"/>
      <c r="L16" s="329"/>
      <c r="M16" s="329"/>
      <c r="N16" s="329"/>
      <c r="O16" s="330"/>
      <c r="P16" s="5"/>
      <c r="Q16" s="5"/>
      <c r="R16" s="5"/>
      <c r="S16" s="5"/>
      <c r="T16" s="5"/>
      <c r="U16" s="5"/>
    </row>
    <row r="17" spans="1:21" ht="19.5" thickBot="1" x14ac:dyDescent="0.3">
      <c r="A17" s="9"/>
      <c r="B17" s="15"/>
      <c r="C17" s="15"/>
      <c r="D17" s="15"/>
      <c r="E17" s="15"/>
      <c r="F17" s="15"/>
      <c r="G17" s="15"/>
      <c r="H17" s="16"/>
      <c r="I17" s="16"/>
      <c r="J17" s="15"/>
      <c r="K17" s="15"/>
      <c r="L17" s="15"/>
      <c r="M17" s="15"/>
      <c r="N17" s="15"/>
      <c r="O17" s="15"/>
      <c r="P17" s="5"/>
      <c r="Q17" s="5"/>
      <c r="R17" s="5"/>
      <c r="S17" s="5"/>
      <c r="T17" s="5"/>
      <c r="U17" s="5"/>
    </row>
    <row r="18" spans="1:21" ht="19.5" thickBot="1" x14ac:dyDescent="0.3">
      <c r="A18" s="9"/>
      <c r="B18" s="331" t="s">
        <v>11</v>
      </c>
      <c r="C18" s="332"/>
      <c r="D18" s="333"/>
      <c r="E18" s="333"/>
      <c r="F18" s="333"/>
      <c r="G18" s="334"/>
      <c r="H18" s="23"/>
      <c r="I18" s="23"/>
      <c r="J18" s="331" t="s">
        <v>11</v>
      </c>
      <c r="K18" s="332"/>
      <c r="L18" s="333"/>
      <c r="M18" s="333"/>
      <c r="N18" s="333"/>
      <c r="O18" s="334"/>
      <c r="P18" s="5"/>
      <c r="Q18" s="5"/>
      <c r="R18" s="5"/>
      <c r="S18" s="5"/>
      <c r="T18" s="5"/>
      <c r="U18" s="5"/>
    </row>
    <row r="19" spans="1:21" ht="18.75" x14ac:dyDescent="0.25">
      <c r="A19" s="24"/>
      <c r="B19" s="307" t="s">
        <v>12</v>
      </c>
      <c r="C19" s="308"/>
      <c r="D19" s="309"/>
      <c r="E19" s="310"/>
      <c r="F19" s="311"/>
      <c r="G19" s="312"/>
      <c r="H19" s="16"/>
      <c r="I19" s="16"/>
      <c r="J19" s="307" t="s">
        <v>12</v>
      </c>
      <c r="K19" s="308"/>
      <c r="L19" s="309"/>
      <c r="M19" s="310"/>
      <c r="N19" s="311"/>
      <c r="O19" s="312"/>
      <c r="P19" s="5"/>
      <c r="Q19" s="5"/>
      <c r="R19" s="5"/>
      <c r="S19" s="5"/>
      <c r="T19" s="5"/>
      <c r="U19" s="5"/>
    </row>
    <row r="20" spans="1:21" ht="19.5" thickBot="1" x14ac:dyDescent="0.3">
      <c r="A20" s="24"/>
      <c r="B20" s="25" t="s">
        <v>13</v>
      </c>
      <c r="C20" s="26"/>
      <c r="D20" s="300"/>
      <c r="E20" s="301"/>
      <c r="F20" s="301"/>
      <c r="G20" s="302"/>
      <c r="H20" s="16"/>
      <c r="I20" s="16"/>
      <c r="J20" s="25" t="s">
        <v>13</v>
      </c>
      <c r="K20" s="26"/>
      <c r="L20" s="300"/>
      <c r="M20" s="301"/>
      <c r="N20" s="301"/>
      <c r="O20" s="302"/>
      <c r="P20" s="5"/>
      <c r="Q20" s="5"/>
      <c r="R20" s="5"/>
      <c r="S20" s="5"/>
      <c r="T20" s="5"/>
      <c r="U20" s="5"/>
    </row>
    <row r="21" spans="1:21" ht="18.75" x14ac:dyDescent="0.25">
      <c r="A21" s="9"/>
      <c r="B21" s="4"/>
      <c r="C21" s="4"/>
      <c r="D21" s="4"/>
      <c r="E21" s="4"/>
      <c r="F21" s="4"/>
      <c r="G21" s="4"/>
      <c r="H21" s="16"/>
      <c r="I21" s="16"/>
      <c r="J21" s="4"/>
      <c r="K21" s="4"/>
      <c r="L21" s="4"/>
      <c r="M21" s="4"/>
      <c r="N21" s="4"/>
      <c r="O21" s="4"/>
      <c r="P21" s="5"/>
      <c r="Q21" s="5"/>
      <c r="R21" s="5"/>
      <c r="S21" s="5"/>
      <c r="T21" s="5"/>
      <c r="U21" s="5"/>
    </row>
    <row r="22" spans="1:21" ht="27" thickBot="1" x14ac:dyDescent="0.3">
      <c r="A22" s="9"/>
      <c r="B22" s="303" t="s">
        <v>14</v>
      </c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5"/>
      <c r="Q22" s="5"/>
      <c r="R22" s="5"/>
      <c r="S22" s="5"/>
      <c r="T22" s="5"/>
      <c r="U22" s="5"/>
    </row>
    <row r="23" spans="1:21" ht="19.5" thickBot="1" x14ac:dyDescent="0.3">
      <c r="A23" s="6"/>
      <c r="B23" s="27"/>
      <c r="C23" s="313" t="s">
        <v>15</v>
      </c>
      <c r="D23" s="314"/>
      <c r="E23" s="315"/>
      <c r="F23" s="304" t="s">
        <v>16</v>
      </c>
      <c r="G23" s="305"/>
      <c r="H23" s="27"/>
      <c r="I23" s="27"/>
      <c r="J23" s="27"/>
      <c r="K23" s="313" t="s">
        <v>15</v>
      </c>
      <c r="L23" s="314"/>
      <c r="M23" s="315"/>
      <c r="N23" s="306" t="s">
        <v>16</v>
      </c>
      <c r="O23" s="305"/>
      <c r="P23" s="5"/>
      <c r="Q23" s="5"/>
      <c r="R23" s="5"/>
      <c r="S23" s="5"/>
      <c r="T23" s="5"/>
      <c r="U23" s="5"/>
    </row>
    <row r="24" spans="1:21" ht="18.75" x14ac:dyDescent="0.25">
      <c r="A24" s="9"/>
      <c r="B24" s="28">
        <v>1</v>
      </c>
      <c r="C24" s="297" t="str">
        <f>_xlfn.XLOOKUP(F24,base!$A$2:$A$5496,base!$P$2:$P$5496,"")</f>
        <v/>
      </c>
      <c r="D24" s="298"/>
      <c r="E24" s="299"/>
      <c r="F24" s="295"/>
      <c r="G24" s="296"/>
      <c r="H24" s="13"/>
      <c r="I24" s="13"/>
      <c r="J24" s="28">
        <v>1</v>
      </c>
      <c r="K24" s="292" t="str">
        <f>_xlfn.XLOOKUP(N24,base!$A$2:$A$5496,base!$P$2:$P$5496,"")</f>
        <v/>
      </c>
      <c r="L24" s="293"/>
      <c r="M24" s="294"/>
      <c r="N24" s="295"/>
      <c r="O24" s="296"/>
      <c r="P24" s="5"/>
      <c r="Q24" s="5"/>
      <c r="R24" s="5"/>
      <c r="S24" s="5"/>
      <c r="T24" s="5"/>
      <c r="U24" s="5"/>
    </row>
    <row r="25" spans="1:21" ht="18.75" x14ac:dyDescent="0.25">
      <c r="A25" s="9"/>
      <c r="B25" s="29">
        <v>2</v>
      </c>
      <c r="C25" s="292" t="str">
        <f>_xlfn.XLOOKUP(F25,base!$A$2:$A$5496,base!$P$2:$P$5496,"")</f>
        <v/>
      </c>
      <c r="D25" s="293"/>
      <c r="E25" s="294"/>
      <c r="F25" s="290"/>
      <c r="G25" s="291"/>
      <c r="H25" s="13"/>
      <c r="I25" s="13"/>
      <c r="J25" s="29">
        <v>2</v>
      </c>
      <c r="K25" s="292" t="str">
        <f>_xlfn.XLOOKUP(N25,base!$A$2:$A$5496,base!$P$2:$P$5496,"")</f>
        <v/>
      </c>
      <c r="L25" s="293"/>
      <c r="M25" s="294"/>
      <c r="N25" s="290"/>
      <c r="O25" s="291"/>
      <c r="P25" s="5"/>
      <c r="Q25" s="5"/>
      <c r="R25" s="5"/>
      <c r="S25" s="5"/>
      <c r="T25" s="5"/>
      <c r="U25" s="5"/>
    </row>
    <row r="26" spans="1:21" ht="18.75" x14ac:dyDescent="0.25">
      <c r="A26" s="9"/>
      <c r="B26" s="29">
        <v>3</v>
      </c>
      <c r="C26" s="292" t="str">
        <f>_xlfn.XLOOKUP(F26,base!$A$2:$A$5496,base!$P$2:$P$5496,"")</f>
        <v/>
      </c>
      <c r="D26" s="293"/>
      <c r="E26" s="294"/>
      <c r="F26" s="290"/>
      <c r="G26" s="291"/>
      <c r="H26" s="13"/>
      <c r="I26" s="13"/>
      <c r="J26" s="29">
        <v>3</v>
      </c>
      <c r="K26" s="292" t="str">
        <f>_xlfn.XLOOKUP(N26,base!$A$2:$A$5496,base!$P$2:$P$5496,"")</f>
        <v/>
      </c>
      <c r="L26" s="293"/>
      <c r="M26" s="294"/>
      <c r="N26" s="290"/>
      <c r="O26" s="291"/>
      <c r="P26" s="5"/>
      <c r="Q26" s="5"/>
      <c r="R26" s="5"/>
      <c r="S26" s="5"/>
      <c r="T26" s="5"/>
      <c r="U26" s="5"/>
    </row>
    <row r="27" spans="1:21" ht="18.75" x14ac:dyDescent="0.25">
      <c r="A27" s="9"/>
      <c r="B27" s="29">
        <v>4</v>
      </c>
      <c r="C27" s="292" t="str">
        <f>_xlfn.XLOOKUP(F27,base!$A$2:$A$5496,base!$P$2:$P$5496,"")</f>
        <v/>
      </c>
      <c r="D27" s="293"/>
      <c r="E27" s="294"/>
      <c r="F27" s="290"/>
      <c r="G27" s="291"/>
      <c r="H27" s="13"/>
      <c r="I27" s="13"/>
      <c r="J27" s="29">
        <v>4</v>
      </c>
      <c r="K27" s="292" t="str">
        <f>_xlfn.XLOOKUP(N27,base!$A$2:$A$5496,base!$P$2:$P$5496,"")</f>
        <v/>
      </c>
      <c r="L27" s="293"/>
      <c r="M27" s="294"/>
      <c r="N27" s="290"/>
      <c r="O27" s="291"/>
      <c r="P27" s="5"/>
      <c r="Q27" s="5"/>
      <c r="R27" s="5"/>
      <c r="S27" s="5"/>
      <c r="T27" s="5"/>
      <c r="U27" s="5"/>
    </row>
    <row r="28" spans="1:21" ht="18.75" x14ac:dyDescent="0.25">
      <c r="A28" s="9"/>
      <c r="B28" s="29">
        <v>5</v>
      </c>
      <c r="C28" s="292" t="str">
        <f>_xlfn.XLOOKUP(F28,base!$A$2:$A$5496,base!$P$2:$P$5496,"")</f>
        <v/>
      </c>
      <c r="D28" s="293"/>
      <c r="E28" s="294"/>
      <c r="F28" s="290"/>
      <c r="G28" s="291"/>
      <c r="H28" s="13"/>
      <c r="I28" s="13"/>
      <c r="J28" s="29">
        <v>5</v>
      </c>
      <c r="K28" s="292" t="str">
        <f>_xlfn.XLOOKUP(N28,base!$A$2:$A$5496,base!$P$2:$P$5496,"")</f>
        <v/>
      </c>
      <c r="L28" s="293"/>
      <c r="M28" s="294"/>
      <c r="N28" s="290"/>
      <c r="O28" s="291"/>
      <c r="P28" s="5"/>
      <c r="Q28" s="5"/>
      <c r="R28" s="5"/>
      <c r="S28" s="5"/>
      <c r="T28" s="5"/>
      <c r="U28" s="5"/>
    </row>
    <row r="29" spans="1:21" ht="18.75" x14ac:dyDescent="0.25">
      <c r="A29" s="9"/>
      <c r="B29" s="29">
        <v>6</v>
      </c>
      <c r="C29" s="292" t="str">
        <f>_xlfn.XLOOKUP(F29,base!$A$2:$A$5496,base!$P$2:$P$5496,"")</f>
        <v/>
      </c>
      <c r="D29" s="293"/>
      <c r="E29" s="294"/>
      <c r="F29" s="290"/>
      <c r="G29" s="291"/>
      <c r="H29" s="13"/>
      <c r="I29" s="13"/>
      <c r="J29" s="29">
        <v>6</v>
      </c>
      <c r="K29" s="292" t="str">
        <f>_xlfn.XLOOKUP(N29,base!$A$2:$A$5496,base!$P$2:$P$5496,"")</f>
        <v/>
      </c>
      <c r="L29" s="293"/>
      <c r="M29" s="294"/>
      <c r="N29" s="290"/>
      <c r="O29" s="291"/>
      <c r="P29" s="5"/>
      <c r="Q29" s="5"/>
      <c r="R29" s="5"/>
      <c r="S29" s="5"/>
      <c r="T29" s="5"/>
      <c r="U29" s="5"/>
    </row>
    <row r="30" spans="1:21" ht="18.75" x14ac:dyDescent="0.25">
      <c r="A30" s="9"/>
      <c r="B30" s="29">
        <v>7</v>
      </c>
      <c r="C30" s="292" t="str">
        <f>_xlfn.XLOOKUP(F30,base!$A$2:$A$5496,base!$P$2:$P$5496,"")</f>
        <v/>
      </c>
      <c r="D30" s="293"/>
      <c r="E30" s="294"/>
      <c r="F30" s="290"/>
      <c r="G30" s="291"/>
      <c r="H30" s="13"/>
      <c r="I30" s="13"/>
      <c r="J30" s="29">
        <v>7</v>
      </c>
      <c r="K30" s="292" t="str">
        <f>_xlfn.XLOOKUP(N30,base!$A$2:$A$5496,base!$P$2:$P$5496,"")</f>
        <v/>
      </c>
      <c r="L30" s="293"/>
      <c r="M30" s="294"/>
      <c r="N30" s="290"/>
      <c r="O30" s="291"/>
      <c r="P30" s="5"/>
      <c r="Q30" s="5"/>
      <c r="R30" s="5"/>
      <c r="S30" s="5"/>
      <c r="T30" s="5"/>
      <c r="U30" s="5"/>
    </row>
    <row r="31" spans="1:21" ht="18.75" x14ac:dyDescent="0.25">
      <c r="A31" s="9"/>
      <c r="B31" s="29">
        <v>8</v>
      </c>
      <c r="C31" s="292" t="str">
        <f>_xlfn.XLOOKUP(F31,base!$A$2:$A$5496,base!$P$2:$P$5496,"")</f>
        <v/>
      </c>
      <c r="D31" s="293"/>
      <c r="E31" s="294"/>
      <c r="F31" s="290"/>
      <c r="G31" s="291"/>
      <c r="H31" s="13"/>
      <c r="I31" s="13"/>
      <c r="J31" s="29">
        <v>8</v>
      </c>
      <c r="K31" s="292" t="str">
        <f>_xlfn.XLOOKUP(N31,base!$A$2:$A$5496,base!$P$2:$P$5496,"")</f>
        <v/>
      </c>
      <c r="L31" s="293"/>
      <c r="M31" s="294"/>
      <c r="N31" s="290"/>
      <c r="O31" s="291"/>
      <c r="P31" s="5"/>
      <c r="Q31" s="5"/>
      <c r="R31" s="5"/>
      <c r="S31" s="5"/>
      <c r="T31" s="5"/>
      <c r="U31" s="5"/>
    </row>
    <row r="32" spans="1:21" ht="9" customHeight="1" thickBot="1" x14ac:dyDescent="0.3">
      <c r="A32" s="9"/>
      <c r="B32" s="4"/>
      <c r="C32" s="4"/>
      <c r="D32" s="4"/>
      <c r="E32" s="4"/>
      <c r="F32" s="4"/>
      <c r="G32" s="4"/>
      <c r="H32" s="13"/>
      <c r="I32" s="13"/>
      <c r="J32" s="4"/>
      <c r="K32" s="4"/>
      <c r="L32" s="4"/>
      <c r="M32" s="4"/>
      <c r="N32" s="4"/>
      <c r="O32" s="4"/>
      <c r="P32" s="5"/>
      <c r="Q32" s="5"/>
      <c r="R32" s="5"/>
      <c r="S32" s="5"/>
      <c r="T32" s="5"/>
      <c r="U32" s="5"/>
    </row>
    <row r="33" spans="1:21" ht="25.9" customHeight="1" x14ac:dyDescent="0.25">
      <c r="A33" s="30"/>
      <c r="B33" s="282" t="s">
        <v>17</v>
      </c>
      <c r="C33" s="283"/>
      <c r="D33" s="284"/>
      <c r="E33" s="284"/>
      <c r="F33" s="284" t="s">
        <v>18</v>
      </c>
      <c r="G33" s="284"/>
      <c r="H33" s="284"/>
      <c r="I33" s="284"/>
      <c r="J33" s="284"/>
      <c r="K33" s="31"/>
      <c r="L33" s="284" t="s">
        <v>19</v>
      </c>
      <c r="M33" s="284"/>
      <c r="N33" s="284"/>
      <c r="O33" s="285"/>
      <c r="P33" s="5"/>
      <c r="Q33" s="5"/>
      <c r="R33" s="5"/>
      <c r="S33" s="5"/>
      <c r="T33" s="5"/>
      <c r="U33" s="5"/>
    </row>
    <row r="34" spans="1:21" ht="31.9" customHeight="1" thickBot="1" x14ac:dyDescent="0.3">
      <c r="A34" s="30"/>
      <c r="B34" s="286"/>
      <c r="C34" s="287"/>
      <c r="D34" s="288"/>
      <c r="E34" s="288"/>
      <c r="F34" s="288"/>
      <c r="G34" s="288"/>
      <c r="H34" s="288"/>
      <c r="I34" s="288"/>
      <c r="J34" s="288"/>
      <c r="K34" s="90"/>
      <c r="L34" s="288"/>
      <c r="M34" s="288"/>
      <c r="N34" s="288"/>
      <c r="O34" s="289"/>
      <c r="P34" s="5"/>
      <c r="Q34" s="5"/>
      <c r="R34" s="5"/>
      <c r="S34" s="5"/>
      <c r="T34" s="5"/>
      <c r="U34" s="5"/>
    </row>
    <row r="35" spans="1:21" ht="4.9000000000000004" customHeight="1" x14ac:dyDescent="0.25">
      <c r="A35" s="30"/>
      <c r="B35" s="32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5"/>
      <c r="Q35" s="5"/>
      <c r="R35" s="5"/>
      <c r="S35" s="5"/>
      <c r="T35" s="5"/>
      <c r="U35" s="5"/>
    </row>
    <row r="36" spans="1:21" ht="4.9000000000000004" customHeight="1" x14ac:dyDescent="0.25">
      <c r="A36" s="9"/>
      <c r="B36" s="272"/>
      <c r="C36" s="272"/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5"/>
      <c r="Q36" s="5"/>
      <c r="R36" s="5"/>
      <c r="S36" s="5"/>
      <c r="T36" s="5"/>
      <c r="U36" s="5"/>
    </row>
    <row r="37" spans="1:21" ht="81" customHeight="1" x14ac:dyDescent="0.25">
      <c r="A37" s="9"/>
      <c r="B37" s="273" t="s">
        <v>20</v>
      </c>
      <c r="C37" s="273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5"/>
      <c r="Q37" s="5"/>
      <c r="R37" s="5"/>
      <c r="S37" s="5"/>
      <c r="T37" s="5"/>
      <c r="U37" s="5"/>
    </row>
    <row r="38" spans="1:21" ht="18.75" x14ac:dyDescent="0.25">
      <c r="A38" s="30"/>
      <c r="B38" s="91"/>
      <c r="C38" s="91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5"/>
      <c r="Q38" s="5"/>
      <c r="R38" s="5"/>
      <c r="S38" s="5"/>
      <c r="T38" s="5"/>
      <c r="U38" s="5"/>
    </row>
    <row r="39" spans="1:21" ht="18.75" x14ac:dyDescent="0.25">
      <c r="A39" s="34"/>
      <c r="B39" s="163" t="s">
        <v>21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5"/>
      <c r="Q39" s="5"/>
      <c r="R39" s="5"/>
      <c r="S39" s="5"/>
      <c r="T39" s="5"/>
      <c r="U39" s="5"/>
    </row>
    <row r="40" spans="1:21" ht="12" customHeight="1" thickBot="1" x14ac:dyDescent="0.3">
      <c r="A40" s="34"/>
      <c r="B40" s="35"/>
      <c r="C40" s="35"/>
      <c r="D40" s="35"/>
      <c r="E40" s="35"/>
      <c r="F40" s="35"/>
      <c r="G40" s="35"/>
      <c r="H40" s="36"/>
      <c r="I40" s="36"/>
      <c r="J40" s="35"/>
      <c r="K40" s="35"/>
      <c r="L40" s="12"/>
      <c r="M40" s="12"/>
      <c r="N40" s="12"/>
      <c r="O40" s="12"/>
      <c r="P40" s="5"/>
      <c r="Q40" s="5"/>
      <c r="R40" s="5"/>
      <c r="S40" s="5"/>
      <c r="T40" s="5"/>
      <c r="U40" s="5"/>
    </row>
    <row r="41" spans="1:21" ht="18.75" x14ac:dyDescent="0.25">
      <c r="A41" s="9"/>
      <c r="B41" s="275" t="s">
        <v>22</v>
      </c>
      <c r="C41" s="276"/>
      <c r="D41" s="276"/>
      <c r="E41" s="276"/>
      <c r="F41" s="277" t="s">
        <v>8</v>
      </c>
      <c r="G41" s="278"/>
      <c r="H41" s="13"/>
      <c r="I41" s="13"/>
      <c r="J41" s="275" t="s">
        <v>22</v>
      </c>
      <c r="K41" s="276"/>
      <c r="L41" s="276"/>
      <c r="M41" s="276"/>
      <c r="N41" s="277" t="s">
        <v>9</v>
      </c>
      <c r="O41" s="278"/>
      <c r="P41" s="5"/>
      <c r="Q41" s="5"/>
      <c r="R41" s="5"/>
      <c r="S41" s="5"/>
      <c r="T41" s="5"/>
      <c r="U41" s="5"/>
    </row>
    <row r="42" spans="1:21" ht="19.5" thickBot="1" x14ac:dyDescent="0.3">
      <c r="A42" s="9"/>
      <c r="B42" s="279"/>
      <c r="C42" s="281"/>
      <c r="D42" s="281"/>
      <c r="E42" s="281"/>
      <c r="F42" s="279"/>
      <c r="G42" s="280"/>
      <c r="H42" s="13"/>
      <c r="I42" s="13"/>
      <c r="J42" s="279"/>
      <c r="K42" s="281"/>
      <c r="L42" s="281"/>
      <c r="M42" s="281"/>
      <c r="N42" s="279"/>
      <c r="O42" s="280"/>
      <c r="P42" s="5"/>
      <c r="Q42" s="5"/>
      <c r="R42" s="5"/>
      <c r="S42" s="5"/>
      <c r="T42" s="5"/>
      <c r="U42" s="5"/>
    </row>
    <row r="43" spans="1:21" ht="11.45" customHeight="1" thickBot="1" x14ac:dyDescent="0.3">
      <c r="A43" s="9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  <c r="O43" s="12"/>
      <c r="P43" s="5"/>
      <c r="Q43" s="5"/>
      <c r="R43" s="37">
        <f>B15</f>
        <v>0</v>
      </c>
      <c r="S43" s="38">
        <f>J15</f>
        <v>0</v>
      </c>
      <c r="T43" s="5"/>
      <c r="U43" s="5"/>
    </row>
    <row r="44" spans="1:21" ht="15.75" thickBot="1" x14ac:dyDescent="0.3">
      <c r="A44" s="229" t="s">
        <v>9948</v>
      </c>
      <c r="B44" s="167" t="s">
        <v>23</v>
      </c>
      <c r="C44" s="168"/>
      <c r="D44" s="168"/>
      <c r="E44" s="169"/>
      <c r="F44" s="39" t="s">
        <v>24</v>
      </c>
      <c r="G44" s="93" t="s">
        <v>25</v>
      </c>
      <c r="H44" s="13"/>
      <c r="I44" s="13"/>
      <c r="J44" s="167" t="s">
        <v>23</v>
      </c>
      <c r="K44" s="168"/>
      <c r="L44" s="168"/>
      <c r="M44" s="169"/>
      <c r="N44" s="40" t="s">
        <v>24</v>
      </c>
      <c r="O44" s="41" t="s">
        <v>25</v>
      </c>
      <c r="P44" s="5"/>
      <c r="Q44" s="42">
        <v>1</v>
      </c>
      <c r="R44" s="43" t="str">
        <f t="shared" ref="R44:R51" si="0">C24</f>
        <v/>
      </c>
      <c r="S44" s="43" t="str">
        <f t="shared" ref="S44:S51" si="1">K24</f>
        <v/>
      </c>
      <c r="T44" s="44">
        <v>1</v>
      </c>
      <c r="U44" s="5"/>
    </row>
    <row r="45" spans="1:21" ht="15.75" thickBot="1" x14ac:dyDescent="0.3">
      <c r="A45" s="229"/>
      <c r="B45" s="45">
        <v>1</v>
      </c>
      <c r="C45" s="94"/>
      <c r="D45" s="232" t="str">
        <f>IF(C45="","",_xlfn.XLOOKUP(C45,$Q$44:$Q$51,$R$44:$R$51))</f>
        <v/>
      </c>
      <c r="E45" s="233"/>
      <c r="F45" s="86"/>
      <c r="G45" s="95">
        <f t="shared" ref="G45:G50" si="2">IF(F45&lt;13,0,2)</f>
        <v>0</v>
      </c>
      <c r="H45" s="361" t="s">
        <v>26</v>
      </c>
      <c r="I45" s="362"/>
      <c r="J45" s="46">
        <v>1</v>
      </c>
      <c r="K45" s="96"/>
      <c r="L45" s="232" t="str">
        <f>IF(K45="","",_xlfn.XLOOKUP(K45,$T$44:$T$51,$S$44:$S$51))</f>
        <v/>
      </c>
      <c r="M45" s="233"/>
      <c r="N45" s="87"/>
      <c r="O45" s="95">
        <f>IF(N45&lt;13,0,2)</f>
        <v>0</v>
      </c>
      <c r="P45" s="5"/>
      <c r="Q45" s="47">
        <v>2</v>
      </c>
      <c r="R45" s="48" t="str">
        <f t="shared" si="0"/>
        <v/>
      </c>
      <c r="S45" s="48" t="str">
        <f t="shared" si="1"/>
        <v/>
      </c>
      <c r="T45" s="49">
        <v>2</v>
      </c>
      <c r="U45" s="5"/>
    </row>
    <row r="46" spans="1:21" ht="15.75" thickBot="1" x14ac:dyDescent="0.3">
      <c r="A46" s="229"/>
      <c r="B46" s="97">
        <v>2</v>
      </c>
      <c r="C46" s="98"/>
      <c r="D46" s="232" t="str">
        <f t="shared" ref="D46:D50" si="3">IF(C46="","",_xlfn.XLOOKUP(C46,$Q$44:$Q$51,$R$44:$R$51))</f>
        <v/>
      </c>
      <c r="E46" s="233"/>
      <c r="F46" s="88"/>
      <c r="G46" s="95">
        <f t="shared" si="2"/>
        <v>0</v>
      </c>
      <c r="H46" s="361" t="s">
        <v>26</v>
      </c>
      <c r="I46" s="362"/>
      <c r="J46" s="97">
        <v>2</v>
      </c>
      <c r="K46" s="99"/>
      <c r="L46" s="232" t="str">
        <f t="shared" ref="L46:L50" si="4">IF(K46="","",_xlfn.XLOOKUP(K46,$T$44:$T$51,$S$44:$S$51))</f>
        <v/>
      </c>
      <c r="M46" s="233"/>
      <c r="N46" s="88"/>
      <c r="O46" s="95">
        <f t="shared" ref="O46:O50" si="5">IF(N46&lt;13,0,2)</f>
        <v>0</v>
      </c>
      <c r="P46" s="5"/>
      <c r="Q46" s="47">
        <v>3</v>
      </c>
      <c r="R46" s="48" t="str">
        <f t="shared" si="0"/>
        <v/>
      </c>
      <c r="S46" s="48" t="str">
        <f t="shared" si="1"/>
        <v/>
      </c>
      <c r="T46" s="49">
        <v>3</v>
      </c>
      <c r="U46" s="5"/>
    </row>
    <row r="47" spans="1:21" ht="15.75" thickBot="1" x14ac:dyDescent="0.3">
      <c r="A47" s="229"/>
      <c r="B47" s="97">
        <v>3</v>
      </c>
      <c r="C47" s="98"/>
      <c r="D47" s="232" t="str">
        <f t="shared" si="3"/>
        <v/>
      </c>
      <c r="E47" s="233"/>
      <c r="F47" s="88"/>
      <c r="G47" s="95">
        <f t="shared" si="2"/>
        <v>0</v>
      </c>
      <c r="H47" s="363" t="s">
        <v>26</v>
      </c>
      <c r="I47" s="237"/>
      <c r="J47" s="97">
        <v>3</v>
      </c>
      <c r="K47" s="99"/>
      <c r="L47" s="232" t="str">
        <f t="shared" si="4"/>
        <v/>
      </c>
      <c r="M47" s="233"/>
      <c r="N47" s="88"/>
      <c r="O47" s="95">
        <f t="shared" si="5"/>
        <v>0</v>
      </c>
      <c r="P47" s="5"/>
      <c r="Q47" s="47">
        <v>4</v>
      </c>
      <c r="R47" s="48" t="str">
        <f t="shared" si="0"/>
        <v/>
      </c>
      <c r="S47" s="48" t="str">
        <f t="shared" si="1"/>
        <v/>
      </c>
      <c r="T47" s="49">
        <v>4</v>
      </c>
      <c r="U47" s="5"/>
    </row>
    <row r="48" spans="1:21" ht="15.75" thickBot="1" x14ac:dyDescent="0.3">
      <c r="A48" s="229"/>
      <c r="B48" s="97">
        <v>4</v>
      </c>
      <c r="C48" s="98"/>
      <c r="D48" s="232" t="str">
        <f t="shared" si="3"/>
        <v/>
      </c>
      <c r="E48" s="233"/>
      <c r="F48" s="88"/>
      <c r="G48" s="95">
        <f t="shared" si="2"/>
        <v>0</v>
      </c>
      <c r="H48" s="361" t="s">
        <v>26</v>
      </c>
      <c r="I48" s="362"/>
      <c r="J48" s="97">
        <v>4</v>
      </c>
      <c r="K48" s="99"/>
      <c r="L48" s="232" t="str">
        <f t="shared" si="4"/>
        <v/>
      </c>
      <c r="M48" s="233"/>
      <c r="N48" s="88"/>
      <c r="O48" s="95">
        <f t="shared" si="5"/>
        <v>0</v>
      </c>
      <c r="P48" s="5"/>
      <c r="Q48" s="47">
        <v>5</v>
      </c>
      <c r="R48" s="48" t="str">
        <f t="shared" si="0"/>
        <v/>
      </c>
      <c r="S48" s="48" t="str">
        <f t="shared" si="1"/>
        <v/>
      </c>
      <c r="T48" s="49">
        <v>5</v>
      </c>
      <c r="U48" s="5"/>
    </row>
    <row r="49" spans="1:21" ht="15.75" thickBot="1" x14ac:dyDescent="0.3">
      <c r="A49" s="229"/>
      <c r="B49" s="97">
        <v>5</v>
      </c>
      <c r="C49" s="98"/>
      <c r="D49" s="232" t="str">
        <f t="shared" si="3"/>
        <v/>
      </c>
      <c r="E49" s="233"/>
      <c r="F49" s="88"/>
      <c r="G49" s="95">
        <f t="shared" si="2"/>
        <v>0</v>
      </c>
      <c r="H49" s="363" t="s">
        <v>26</v>
      </c>
      <c r="I49" s="237"/>
      <c r="J49" s="97">
        <v>5</v>
      </c>
      <c r="K49" s="99"/>
      <c r="L49" s="232" t="str">
        <f t="shared" si="4"/>
        <v/>
      </c>
      <c r="M49" s="233"/>
      <c r="N49" s="88"/>
      <c r="O49" s="95">
        <f t="shared" si="5"/>
        <v>0</v>
      </c>
      <c r="P49" s="5"/>
      <c r="Q49" s="47">
        <v>6</v>
      </c>
      <c r="R49" s="48" t="str">
        <f t="shared" si="0"/>
        <v/>
      </c>
      <c r="S49" s="48" t="str">
        <f t="shared" si="1"/>
        <v/>
      </c>
      <c r="T49" s="49">
        <v>6</v>
      </c>
      <c r="U49" s="5"/>
    </row>
    <row r="50" spans="1:21" ht="15.75" thickBot="1" x14ac:dyDescent="0.3">
      <c r="A50" s="229"/>
      <c r="B50" s="50">
        <v>6</v>
      </c>
      <c r="C50" s="100"/>
      <c r="D50" s="232" t="str">
        <f t="shared" si="3"/>
        <v/>
      </c>
      <c r="E50" s="233"/>
      <c r="F50" s="89"/>
      <c r="G50" s="95">
        <f t="shared" si="2"/>
        <v>0</v>
      </c>
      <c r="H50" s="361" t="s">
        <v>26</v>
      </c>
      <c r="I50" s="362"/>
      <c r="J50" s="50">
        <v>6</v>
      </c>
      <c r="K50" s="101"/>
      <c r="L50" s="232" t="str">
        <f t="shared" si="4"/>
        <v/>
      </c>
      <c r="M50" s="233"/>
      <c r="N50" s="89"/>
      <c r="O50" s="95">
        <f t="shared" si="5"/>
        <v>0</v>
      </c>
      <c r="P50" s="5"/>
      <c r="Q50" s="47">
        <v>7</v>
      </c>
      <c r="R50" s="48" t="str">
        <f t="shared" si="0"/>
        <v/>
      </c>
      <c r="S50" s="48" t="str">
        <f t="shared" si="1"/>
        <v/>
      </c>
      <c r="T50" s="49">
        <v>7</v>
      </c>
      <c r="U50" s="5"/>
    </row>
    <row r="51" spans="1:21" ht="18" customHeight="1" thickBot="1" x14ac:dyDescent="0.3">
      <c r="A51" s="230"/>
      <c r="B51" s="12"/>
      <c r="C51" s="12"/>
      <c r="D51" s="167" t="s">
        <v>27</v>
      </c>
      <c r="E51" s="168"/>
      <c r="F51" s="168"/>
      <c r="G51" s="102">
        <f>SUM(G45:G50)</f>
        <v>0</v>
      </c>
      <c r="H51" s="13"/>
      <c r="I51" s="13"/>
      <c r="J51" s="12"/>
      <c r="K51" s="12"/>
      <c r="L51" s="167" t="s">
        <v>27</v>
      </c>
      <c r="M51" s="168"/>
      <c r="N51" s="168"/>
      <c r="O51" s="102">
        <f>SUM(O45:O50)</f>
        <v>0</v>
      </c>
      <c r="P51" s="5"/>
      <c r="Q51" s="52">
        <v>8</v>
      </c>
      <c r="R51" s="53" t="str">
        <f t="shared" si="0"/>
        <v/>
      </c>
      <c r="S51" s="53" t="str">
        <f t="shared" si="1"/>
        <v/>
      </c>
      <c r="T51" s="54">
        <v>8</v>
      </c>
      <c r="U51" s="5"/>
    </row>
    <row r="52" spans="1:21" ht="4.1500000000000004" customHeight="1" thickBot="1" x14ac:dyDescent="0.3">
      <c r="A52" s="9"/>
      <c r="B52" s="12"/>
      <c r="C52" s="12"/>
      <c r="D52" s="12"/>
      <c r="E52" s="12"/>
      <c r="F52" s="12"/>
      <c r="G52" s="4">
        <f>G51/2</f>
        <v>0</v>
      </c>
      <c r="H52" s="13"/>
      <c r="I52" s="13"/>
      <c r="J52" s="12"/>
      <c r="K52" s="12"/>
      <c r="L52" s="12"/>
      <c r="M52" s="12"/>
      <c r="N52" s="12"/>
      <c r="O52" s="4">
        <f>O51/2</f>
        <v>0</v>
      </c>
      <c r="P52" s="5"/>
      <c r="Q52" s="5"/>
      <c r="R52" s="5"/>
      <c r="S52" s="5"/>
      <c r="T52" s="5"/>
      <c r="U52" s="5"/>
    </row>
    <row r="53" spans="1:21" ht="15.75" thickBot="1" x14ac:dyDescent="0.3">
      <c r="A53" s="229" t="s">
        <v>28</v>
      </c>
      <c r="B53" s="167" t="s">
        <v>23</v>
      </c>
      <c r="C53" s="168"/>
      <c r="D53" s="168"/>
      <c r="E53" s="169"/>
      <c r="F53" s="55" t="s">
        <v>24</v>
      </c>
      <c r="G53" s="41" t="s">
        <v>25</v>
      </c>
      <c r="H53" s="56"/>
      <c r="I53" s="56"/>
      <c r="J53" s="167" t="s">
        <v>23</v>
      </c>
      <c r="K53" s="168"/>
      <c r="L53" s="168"/>
      <c r="M53" s="169"/>
      <c r="N53" s="55" t="s">
        <v>24</v>
      </c>
      <c r="O53" s="41" t="s">
        <v>25</v>
      </c>
      <c r="P53" s="5"/>
      <c r="Q53" s="5"/>
      <c r="R53" s="5"/>
      <c r="S53" s="5"/>
      <c r="T53" s="5"/>
      <c r="U53" s="5"/>
    </row>
    <row r="54" spans="1:21" x14ac:dyDescent="0.25">
      <c r="A54" s="229"/>
      <c r="B54" s="45">
        <v>1</v>
      </c>
      <c r="C54" s="66"/>
      <c r="D54" s="232" t="str">
        <f t="shared" ref="D54:D59" si="6">IF(C54="","",_xlfn.XLOOKUP(C54,$Q$44:$Q$51,$R$44:$R$51))</f>
        <v/>
      </c>
      <c r="E54" s="233"/>
      <c r="F54" s="222"/>
      <c r="G54" s="259">
        <f>IF(F54&lt;13,0,4)</f>
        <v>0</v>
      </c>
      <c r="H54" s="264" t="s">
        <v>26</v>
      </c>
      <c r="I54" s="235"/>
      <c r="J54" s="45">
        <v>1</v>
      </c>
      <c r="K54" s="66"/>
      <c r="L54" s="241" t="str">
        <f t="shared" ref="L54:L59" si="7">IF(K54="","",_xlfn.XLOOKUP(K54,$T$44:$T$51,$S$44:$S$51))</f>
        <v/>
      </c>
      <c r="M54" s="242"/>
      <c r="N54" s="234"/>
      <c r="O54" s="259">
        <f>IF(N54&lt;13,0,4)</f>
        <v>0</v>
      </c>
      <c r="P54" s="5"/>
      <c r="Q54" s="5"/>
      <c r="R54" s="5"/>
      <c r="S54" s="5"/>
      <c r="T54" s="5"/>
      <c r="U54" s="5"/>
    </row>
    <row r="55" spans="1:21" ht="15.75" thickBot="1" x14ac:dyDescent="0.3">
      <c r="A55" s="229"/>
      <c r="B55" s="57">
        <v>2</v>
      </c>
      <c r="C55" s="67"/>
      <c r="D55" s="256" t="str">
        <f t="shared" si="6"/>
        <v/>
      </c>
      <c r="E55" s="257"/>
      <c r="F55" s="223"/>
      <c r="G55" s="260"/>
      <c r="H55" s="265"/>
      <c r="I55" s="239"/>
      <c r="J55" s="57">
        <v>2</v>
      </c>
      <c r="K55" s="69"/>
      <c r="L55" s="258" t="str">
        <f t="shared" si="7"/>
        <v/>
      </c>
      <c r="M55" s="233"/>
      <c r="N55" s="223"/>
      <c r="O55" s="260"/>
      <c r="P55" s="5"/>
      <c r="Q55" s="5"/>
      <c r="R55" s="5"/>
      <c r="S55" s="5"/>
      <c r="T55" s="5"/>
      <c r="U55" s="5"/>
    </row>
    <row r="56" spans="1:21" x14ac:dyDescent="0.25">
      <c r="A56" s="229"/>
      <c r="B56" s="46">
        <v>1</v>
      </c>
      <c r="C56" s="66"/>
      <c r="D56" s="243" t="str">
        <f t="shared" si="6"/>
        <v/>
      </c>
      <c r="E56" s="242"/>
      <c r="F56" s="234"/>
      <c r="G56" s="259">
        <f t="shared" ref="G56" si="8">IF(F56&lt;13,0,4)</f>
        <v>0</v>
      </c>
      <c r="H56" s="236" t="s">
        <v>26</v>
      </c>
      <c r="I56" s="236"/>
      <c r="J56" s="46">
        <v>1</v>
      </c>
      <c r="K56" s="66"/>
      <c r="L56" s="241" t="str">
        <f t="shared" si="7"/>
        <v/>
      </c>
      <c r="M56" s="242"/>
      <c r="N56" s="234"/>
      <c r="O56" s="259">
        <f t="shared" ref="O56" si="9">IF(N56&lt;13,0,4)</f>
        <v>0</v>
      </c>
      <c r="P56" s="5"/>
      <c r="Q56" s="5"/>
      <c r="R56" s="5"/>
      <c r="S56" s="5"/>
      <c r="T56" s="5"/>
      <c r="U56" s="5"/>
    </row>
    <row r="57" spans="1:21" ht="15.75" thickBot="1" x14ac:dyDescent="0.3">
      <c r="A57" s="229"/>
      <c r="B57" s="50">
        <v>2</v>
      </c>
      <c r="C57" s="68"/>
      <c r="D57" s="256" t="str">
        <f t="shared" si="6"/>
        <v/>
      </c>
      <c r="E57" s="257"/>
      <c r="F57" s="223"/>
      <c r="G57" s="260"/>
      <c r="H57" s="240"/>
      <c r="I57" s="240"/>
      <c r="J57" s="50">
        <v>2</v>
      </c>
      <c r="K57" s="69"/>
      <c r="L57" s="261" t="str">
        <f t="shared" si="7"/>
        <v/>
      </c>
      <c r="M57" s="257"/>
      <c r="N57" s="223"/>
      <c r="O57" s="260"/>
      <c r="P57" s="5"/>
      <c r="Q57" s="5"/>
      <c r="R57" s="5"/>
      <c r="S57" s="5"/>
      <c r="T57" s="5"/>
      <c r="U57" s="5"/>
    </row>
    <row r="58" spans="1:21" x14ac:dyDescent="0.25">
      <c r="A58" s="229"/>
      <c r="B58" s="45">
        <v>1</v>
      </c>
      <c r="C58" s="66"/>
      <c r="D58" s="243" t="str">
        <f t="shared" si="6"/>
        <v/>
      </c>
      <c r="E58" s="242"/>
      <c r="F58" s="234"/>
      <c r="G58" s="259">
        <f t="shared" ref="G58" si="10">IF(F58&lt;13,0,4)</f>
        <v>0</v>
      </c>
      <c r="H58" s="236" t="s">
        <v>26</v>
      </c>
      <c r="I58" s="236"/>
      <c r="J58" s="45">
        <v>1</v>
      </c>
      <c r="K58" s="66"/>
      <c r="L58" s="241" t="str">
        <f t="shared" si="7"/>
        <v/>
      </c>
      <c r="M58" s="242"/>
      <c r="N58" s="234"/>
      <c r="O58" s="259">
        <f t="shared" ref="O58" si="11">IF(N58&lt;13,0,4)</f>
        <v>0</v>
      </c>
      <c r="P58" s="5"/>
      <c r="Q58" s="5"/>
      <c r="R58" s="5"/>
      <c r="S58" s="5"/>
      <c r="T58" s="5"/>
      <c r="U58" s="5"/>
    </row>
    <row r="59" spans="1:21" ht="15.75" thickBot="1" x14ac:dyDescent="0.3">
      <c r="A59" s="229"/>
      <c r="B59" s="57">
        <v>2</v>
      </c>
      <c r="C59" s="67"/>
      <c r="D59" s="256" t="str">
        <f t="shared" si="6"/>
        <v/>
      </c>
      <c r="E59" s="261"/>
      <c r="F59" s="223"/>
      <c r="G59" s="260"/>
      <c r="H59" s="240"/>
      <c r="I59" s="240"/>
      <c r="J59" s="57">
        <v>2</v>
      </c>
      <c r="K59" s="69"/>
      <c r="L59" s="262" t="str">
        <f t="shared" si="7"/>
        <v/>
      </c>
      <c r="M59" s="263"/>
      <c r="N59" s="223"/>
      <c r="O59" s="260"/>
      <c r="P59" s="5"/>
      <c r="Q59" s="5"/>
      <c r="R59" s="5"/>
      <c r="S59" s="5"/>
      <c r="T59" s="5"/>
      <c r="U59" s="5"/>
    </row>
    <row r="60" spans="1:21" x14ac:dyDescent="0.25">
      <c r="A60" s="229"/>
      <c r="B60" s="216" t="s">
        <v>29</v>
      </c>
      <c r="C60" s="217"/>
      <c r="D60" s="218"/>
      <c r="E60" s="250"/>
      <c r="F60" s="251"/>
      <c r="G60" s="252"/>
      <c r="H60" s="58"/>
      <c r="I60" s="58"/>
      <c r="J60" s="216" t="s">
        <v>29</v>
      </c>
      <c r="K60" s="217"/>
      <c r="L60" s="218"/>
      <c r="M60" s="250"/>
      <c r="N60" s="251"/>
      <c r="O60" s="252"/>
      <c r="P60" s="5"/>
      <c r="Q60" s="5"/>
      <c r="R60" s="5"/>
      <c r="S60" s="5"/>
      <c r="T60" s="5"/>
      <c r="U60" s="5"/>
    </row>
    <row r="61" spans="1:21" ht="15.75" thickBot="1" x14ac:dyDescent="0.3">
      <c r="A61" s="229"/>
      <c r="B61" s="266" t="s">
        <v>30</v>
      </c>
      <c r="C61" s="267"/>
      <c r="D61" s="268"/>
      <c r="E61" s="247"/>
      <c r="F61" s="248"/>
      <c r="G61" s="249"/>
      <c r="H61" s="58"/>
      <c r="I61" s="58"/>
      <c r="J61" s="269" t="s">
        <v>30</v>
      </c>
      <c r="K61" s="270"/>
      <c r="L61" s="271"/>
      <c r="M61" s="247"/>
      <c r="N61" s="248"/>
      <c r="O61" s="249"/>
      <c r="P61" s="5"/>
      <c r="Q61" s="5"/>
      <c r="R61" s="5"/>
      <c r="S61" s="5"/>
      <c r="T61" s="5"/>
      <c r="U61" s="5"/>
    </row>
    <row r="62" spans="1:21" x14ac:dyDescent="0.25">
      <c r="A62" s="229"/>
      <c r="B62" s="216" t="s">
        <v>31</v>
      </c>
      <c r="C62" s="217"/>
      <c r="D62" s="218"/>
      <c r="E62" s="250"/>
      <c r="F62" s="251"/>
      <c r="G62" s="252"/>
      <c r="H62" s="58"/>
      <c r="I62" s="58"/>
      <c r="J62" s="219" t="s">
        <v>31</v>
      </c>
      <c r="K62" s="220"/>
      <c r="L62" s="221"/>
      <c r="M62" s="250"/>
      <c r="N62" s="251"/>
      <c r="O62" s="252"/>
      <c r="P62" s="5"/>
      <c r="Q62" s="5"/>
      <c r="R62" s="5"/>
      <c r="S62" s="5"/>
      <c r="T62" s="5"/>
      <c r="U62" s="5"/>
    </row>
    <row r="63" spans="1:21" ht="15.75" thickBot="1" x14ac:dyDescent="0.3">
      <c r="A63" s="229"/>
      <c r="B63" s="207" t="s">
        <v>32</v>
      </c>
      <c r="C63" s="208"/>
      <c r="D63" s="209"/>
      <c r="E63" s="253"/>
      <c r="F63" s="254"/>
      <c r="G63" s="255"/>
      <c r="H63" s="58"/>
      <c r="I63" s="58"/>
      <c r="J63" s="213" t="s">
        <v>32</v>
      </c>
      <c r="K63" s="214"/>
      <c r="L63" s="215"/>
      <c r="M63" s="253"/>
      <c r="N63" s="254"/>
      <c r="O63" s="255"/>
      <c r="P63" s="5"/>
      <c r="Q63" s="5"/>
      <c r="R63" s="5"/>
      <c r="S63" s="5"/>
      <c r="T63" s="5"/>
      <c r="U63" s="5"/>
    </row>
    <row r="64" spans="1:21" ht="19.5" thickBot="1" x14ac:dyDescent="0.3">
      <c r="A64" s="230"/>
      <c r="B64" s="12"/>
      <c r="C64" s="12"/>
      <c r="D64" s="167" t="s">
        <v>27</v>
      </c>
      <c r="E64" s="168"/>
      <c r="F64" s="168"/>
      <c r="G64" s="59">
        <f>SUM(G54:G59)</f>
        <v>0</v>
      </c>
      <c r="H64" s="13"/>
      <c r="I64" s="13"/>
      <c r="J64" s="12"/>
      <c r="K64" s="12"/>
      <c r="L64" s="167" t="s">
        <v>27</v>
      </c>
      <c r="M64" s="168"/>
      <c r="N64" s="168"/>
      <c r="O64" s="59">
        <f>SUM(O54:O59)</f>
        <v>0</v>
      </c>
      <c r="P64" s="5"/>
      <c r="Q64" s="5"/>
      <c r="R64" s="5"/>
      <c r="S64" s="5"/>
      <c r="T64" s="5"/>
      <c r="U64" s="5"/>
    </row>
    <row r="65" spans="1:21" ht="4.1500000000000004" customHeight="1" thickBot="1" x14ac:dyDescent="0.3">
      <c r="A65" s="9"/>
      <c r="B65" s="12"/>
      <c r="C65" s="12"/>
      <c r="D65" s="12"/>
      <c r="E65" s="12"/>
      <c r="F65" s="12"/>
      <c r="G65" s="12">
        <f>G64/4</f>
        <v>0</v>
      </c>
      <c r="H65" s="13"/>
      <c r="I65" s="13"/>
      <c r="J65" s="12"/>
      <c r="K65" s="12"/>
      <c r="L65" s="12"/>
      <c r="M65" s="12"/>
      <c r="N65" s="12"/>
      <c r="O65" s="12">
        <f>O64/4</f>
        <v>0</v>
      </c>
      <c r="P65" s="5"/>
      <c r="Q65" s="5"/>
      <c r="R65" s="5"/>
      <c r="S65" s="5"/>
      <c r="T65" s="5"/>
      <c r="U65" s="5"/>
    </row>
    <row r="66" spans="1:21" ht="15.75" thickBot="1" x14ac:dyDescent="0.3">
      <c r="A66" s="229" t="s">
        <v>33</v>
      </c>
      <c r="B66" s="167" t="s">
        <v>23</v>
      </c>
      <c r="C66" s="168"/>
      <c r="D66" s="168"/>
      <c r="E66" s="231"/>
      <c r="F66" s="41" t="s">
        <v>24</v>
      </c>
      <c r="G66" s="39" t="s">
        <v>25</v>
      </c>
      <c r="H66" s="13"/>
      <c r="I66" s="13"/>
      <c r="J66" s="167" t="s">
        <v>23</v>
      </c>
      <c r="K66" s="168"/>
      <c r="L66" s="168"/>
      <c r="M66" s="231"/>
      <c r="N66" s="40" t="s">
        <v>24</v>
      </c>
      <c r="O66" s="41" t="s">
        <v>25</v>
      </c>
      <c r="P66" s="5"/>
      <c r="Q66" s="5"/>
      <c r="R66" s="5"/>
      <c r="S66" s="5"/>
      <c r="T66" s="5"/>
      <c r="U66" s="5"/>
    </row>
    <row r="67" spans="1:21" ht="14.45" customHeight="1" x14ac:dyDescent="0.25">
      <c r="A67" s="229"/>
      <c r="B67" s="45">
        <v>1</v>
      </c>
      <c r="C67" s="66"/>
      <c r="D67" s="360"/>
      <c r="E67" s="262"/>
      <c r="F67" s="234"/>
      <c r="G67" s="164">
        <f>IF(F67&lt;13,0,6)</f>
        <v>0</v>
      </c>
      <c r="H67" s="235" t="s">
        <v>26</v>
      </c>
      <c r="I67" s="236"/>
      <c r="J67" s="45">
        <v>1</v>
      </c>
      <c r="K67" s="66"/>
      <c r="L67" s="241" t="str">
        <f t="shared" ref="L67:L72" si="12">IF(K67="","",_xlfn.XLOOKUP(K67,$T$44:$T$51,$S$44:$S$51))</f>
        <v/>
      </c>
      <c r="M67" s="242"/>
      <c r="N67" s="222"/>
      <c r="O67" s="164">
        <f>IF(N67&lt;13,0,6)</f>
        <v>0</v>
      </c>
      <c r="P67" s="5"/>
      <c r="Q67" s="5"/>
      <c r="R67" s="5"/>
      <c r="S67" s="5"/>
      <c r="T67" s="5"/>
      <c r="U67" s="5"/>
    </row>
    <row r="68" spans="1:21" ht="14.45" customHeight="1" x14ac:dyDescent="0.25">
      <c r="A68" s="229"/>
      <c r="B68" s="57">
        <v>2</v>
      </c>
      <c r="C68" s="70"/>
      <c r="D68" s="244"/>
      <c r="E68" s="226"/>
      <c r="F68" s="222"/>
      <c r="G68" s="165"/>
      <c r="H68" s="237"/>
      <c r="I68" s="238"/>
      <c r="J68" s="57">
        <v>2</v>
      </c>
      <c r="K68" s="70"/>
      <c r="L68" s="226" t="str">
        <f t="shared" si="12"/>
        <v/>
      </c>
      <c r="M68" s="227"/>
      <c r="N68" s="222"/>
      <c r="O68" s="165"/>
      <c r="P68" s="5"/>
      <c r="Q68" s="5"/>
      <c r="R68" s="5"/>
      <c r="S68" s="5"/>
      <c r="T68" s="5"/>
      <c r="U68" s="5"/>
    </row>
    <row r="69" spans="1:21" ht="15" customHeight="1" thickBot="1" x14ac:dyDescent="0.3">
      <c r="A69" s="229"/>
      <c r="B69" s="50">
        <v>3</v>
      </c>
      <c r="C69" s="71"/>
      <c r="D69" s="256"/>
      <c r="E69" s="261"/>
      <c r="F69" s="223"/>
      <c r="G69" s="166"/>
      <c r="H69" s="239"/>
      <c r="I69" s="240"/>
      <c r="J69" s="50">
        <v>3</v>
      </c>
      <c r="K69" s="71"/>
      <c r="L69" s="205" t="str">
        <f t="shared" si="12"/>
        <v/>
      </c>
      <c r="M69" s="206"/>
      <c r="N69" s="223"/>
      <c r="O69" s="166"/>
      <c r="P69" s="5"/>
      <c r="Q69" s="5"/>
      <c r="R69" s="5"/>
      <c r="S69" s="5"/>
      <c r="T69" s="5"/>
      <c r="U69" s="5"/>
    </row>
    <row r="70" spans="1:21" ht="14.45" customHeight="1" x14ac:dyDescent="0.25">
      <c r="A70" s="229"/>
      <c r="B70" s="46">
        <v>1</v>
      </c>
      <c r="C70" s="66"/>
      <c r="D70" s="360"/>
      <c r="E70" s="262"/>
      <c r="F70" s="234"/>
      <c r="G70" s="164">
        <f>IF(F70&lt;13,0,6)</f>
        <v>0</v>
      </c>
      <c r="H70" s="235" t="s">
        <v>26</v>
      </c>
      <c r="I70" s="236"/>
      <c r="J70" s="46">
        <v>1</v>
      </c>
      <c r="K70" s="66"/>
      <c r="L70" s="241" t="str">
        <f t="shared" si="12"/>
        <v/>
      </c>
      <c r="M70" s="242"/>
      <c r="N70" s="222"/>
      <c r="O70" s="164">
        <f>IF(N70&lt;13,0,6)</f>
        <v>0</v>
      </c>
      <c r="P70" s="5"/>
      <c r="Q70" s="5"/>
      <c r="R70" s="5"/>
      <c r="S70" s="5"/>
      <c r="T70" s="5"/>
      <c r="U70" s="5"/>
    </row>
    <row r="71" spans="1:21" ht="14.45" customHeight="1" x14ac:dyDescent="0.25">
      <c r="A71" s="229"/>
      <c r="B71" s="45">
        <v>2</v>
      </c>
      <c r="C71" s="70"/>
      <c r="D71" s="244"/>
      <c r="E71" s="226"/>
      <c r="F71" s="222"/>
      <c r="G71" s="165"/>
      <c r="H71" s="237"/>
      <c r="I71" s="238"/>
      <c r="J71" s="45">
        <v>2</v>
      </c>
      <c r="K71" s="70"/>
      <c r="L71" s="226" t="str">
        <f t="shared" si="12"/>
        <v/>
      </c>
      <c r="M71" s="227"/>
      <c r="N71" s="222"/>
      <c r="O71" s="165"/>
      <c r="P71" s="5"/>
      <c r="Q71" s="5"/>
      <c r="R71" s="5"/>
      <c r="S71" s="5"/>
      <c r="T71" s="5"/>
      <c r="U71" s="5"/>
    </row>
    <row r="72" spans="1:21" ht="15" customHeight="1" thickBot="1" x14ac:dyDescent="0.3">
      <c r="A72" s="229"/>
      <c r="B72" s="57">
        <v>3</v>
      </c>
      <c r="C72" s="71"/>
      <c r="D72" s="232"/>
      <c r="E72" s="258"/>
      <c r="F72" s="223"/>
      <c r="G72" s="166"/>
      <c r="H72" s="239"/>
      <c r="I72" s="240"/>
      <c r="J72" s="57">
        <v>3</v>
      </c>
      <c r="K72" s="71"/>
      <c r="L72" s="205" t="str">
        <f t="shared" si="12"/>
        <v/>
      </c>
      <c r="M72" s="206"/>
      <c r="N72" s="223"/>
      <c r="O72" s="166"/>
      <c r="P72" s="5"/>
      <c r="Q72" s="5"/>
      <c r="R72" s="5"/>
      <c r="S72" s="5"/>
      <c r="T72" s="5"/>
      <c r="U72" s="5"/>
    </row>
    <row r="73" spans="1:21" x14ac:dyDescent="0.25">
      <c r="A73" s="229"/>
      <c r="B73" s="216" t="s">
        <v>29</v>
      </c>
      <c r="C73" s="217"/>
      <c r="D73" s="218"/>
      <c r="E73" s="183"/>
      <c r="F73" s="184"/>
      <c r="G73" s="185"/>
      <c r="H73" s="58"/>
      <c r="I73" s="58"/>
      <c r="J73" s="219" t="s">
        <v>29</v>
      </c>
      <c r="K73" s="220"/>
      <c r="L73" s="221"/>
      <c r="M73" s="250"/>
      <c r="N73" s="251"/>
      <c r="O73" s="252"/>
      <c r="P73" s="5"/>
      <c r="Q73" s="5"/>
      <c r="R73" s="5"/>
      <c r="S73" s="5"/>
      <c r="T73" s="5"/>
      <c r="U73" s="5"/>
    </row>
    <row r="74" spans="1:21" ht="15.75" thickBot="1" x14ac:dyDescent="0.3">
      <c r="A74" s="229"/>
      <c r="B74" s="207" t="s">
        <v>30</v>
      </c>
      <c r="C74" s="208"/>
      <c r="D74" s="209"/>
      <c r="E74" s="210"/>
      <c r="F74" s="211"/>
      <c r="G74" s="212"/>
      <c r="H74" s="58"/>
      <c r="I74" s="58"/>
      <c r="J74" s="213" t="s">
        <v>30</v>
      </c>
      <c r="K74" s="214"/>
      <c r="L74" s="215"/>
      <c r="M74" s="210"/>
      <c r="N74" s="211"/>
      <c r="O74" s="212"/>
      <c r="P74" s="5"/>
      <c r="Q74" s="5"/>
      <c r="R74" s="5"/>
      <c r="S74" s="5"/>
      <c r="T74" s="5"/>
      <c r="U74" s="5"/>
    </row>
    <row r="75" spans="1:21" x14ac:dyDescent="0.25">
      <c r="A75" s="229"/>
      <c r="B75" s="174" t="s">
        <v>31</v>
      </c>
      <c r="C75" s="175"/>
      <c r="D75" s="176"/>
      <c r="E75" s="177"/>
      <c r="F75" s="178"/>
      <c r="G75" s="179"/>
      <c r="H75" s="58"/>
      <c r="I75" s="58"/>
      <c r="J75" s="180" t="s">
        <v>31</v>
      </c>
      <c r="K75" s="181"/>
      <c r="L75" s="182"/>
      <c r="M75" s="177"/>
      <c r="N75" s="178"/>
      <c r="O75" s="179"/>
      <c r="P75" s="5"/>
      <c r="Q75" s="5"/>
      <c r="R75" s="5"/>
      <c r="S75" s="5"/>
      <c r="T75" s="5"/>
      <c r="U75" s="5"/>
    </row>
    <row r="76" spans="1:21" ht="15.75" thickBot="1" x14ac:dyDescent="0.3">
      <c r="A76" s="229"/>
      <c r="B76" s="207" t="s">
        <v>32</v>
      </c>
      <c r="C76" s="208"/>
      <c r="D76" s="209"/>
      <c r="E76" s="210"/>
      <c r="F76" s="211"/>
      <c r="G76" s="212"/>
      <c r="H76" s="58"/>
      <c r="I76" s="58"/>
      <c r="J76" s="213" t="s">
        <v>32</v>
      </c>
      <c r="K76" s="214"/>
      <c r="L76" s="215"/>
      <c r="M76" s="210"/>
      <c r="N76" s="211"/>
      <c r="O76" s="212"/>
      <c r="P76" s="5"/>
      <c r="Q76" s="5"/>
      <c r="R76" s="5"/>
      <c r="S76" s="5"/>
      <c r="T76" s="5"/>
      <c r="U76" s="5"/>
    </row>
    <row r="77" spans="1:21" ht="19.5" thickBot="1" x14ac:dyDescent="0.3">
      <c r="A77" s="230"/>
      <c r="B77" s="12"/>
      <c r="C77" s="12"/>
      <c r="D77" s="167" t="s">
        <v>27</v>
      </c>
      <c r="E77" s="168"/>
      <c r="F77" s="169"/>
      <c r="G77" s="59">
        <f>SUM(G67:G72)</f>
        <v>0</v>
      </c>
      <c r="H77" s="13"/>
      <c r="I77" s="13"/>
      <c r="J77" s="12"/>
      <c r="K77" s="12"/>
      <c r="L77" s="167" t="s">
        <v>27</v>
      </c>
      <c r="M77" s="168"/>
      <c r="N77" s="169"/>
      <c r="O77" s="59">
        <f>SUM(O67:O72)</f>
        <v>0</v>
      </c>
      <c r="P77" s="5"/>
      <c r="Q77" s="5"/>
      <c r="R77" s="5"/>
      <c r="S77" s="5"/>
      <c r="T77" s="5"/>
      <c r="U77" s="5"/>
    </row>
    <row r="78" spans="1:21" ht="3.6" customHeight="1" thickBot="1" x14ac:dyDescent="0.3">
      <c r="A78" s="51"/>
      <c r="B78" s="12"/>
      <c r="C78" s="12"/>
      <c r="D78" s="12"/>
      <c r="E78" s="12"/>
      <c r="F78" s="12"/>
      <c r="G78" s="12">
        <f>G77/6</f>
        <v>0</v>
      </c>
      <c r="H78" s="13"/>
      <c r="I78" s="13"/>
      <c r="J78" s="12"/>
      <c r="K78" s="12"/>
      <c r="L78" s="12"/>
      <c r="M78" s="12"/>
      <c r="N78" s="12"/>
      <c r="O78" s="12">
        <f>O77/6</f>
        <v>0</v>
      </c>
      <c r="P78" s="5"/>
      <c r="Q78" s="5"/>
      <c r="R78" s="5"/>
      <c r="S78" s="5"/>
      <c r="T78" s="5"/>
      <c r="U78" s="5"/>
    </row>
    <row r="79" spans="1:21" ht="19.5" thickBot="1" x14ac:dyDescent="0.3">
      <c r="A79" s="51"/>
      <c r="B79" s="167" t="s">
        <v>34</v>
      </c>
      <c r="C79" s="168"/>
      <c r="D79" s="173"/>
      <c r="E79" s="60" t="s">
        <v>35</v>
      </c>
      <c r="F79" s="148">
        <f>G51+G64+G77</f>
        <v>0</v>
      </c>
      <c r="G79" s="149"/>
      <c r="H79" s="13"/>
      <c r="I79" s="13"/>
      <c r="J79" s="167" t="s">
        <v>36</v>
      </c>
      <c r="K79" s="168"/>
      <c r="L79" s="173"/>
      <c r="M79" s="60" t="s">
        <v>35</v>
      </c>
      <c r="N79" s="148">
        <f>O51+O64+O77</f>
        <v>0</v>
      </c>
      <c r="O79" s="149"/>
      <c r="P79" s="5"/>
      <c r="Q79" s="5"/>
      <c r="R79" s="5"/>
      <c r="S79" s="5"/>
      <c r="T79" s="5"/>
      <c r="U79" s="5"/>
    </row>
    <row r="80" spans="1:21" ht="19.5" thickBot="1" x14ac:dyDescent="0.3">
      <c r="A80" s="51"/>
      <c r="B80" s="195" t="s">
        <v>37</v>
      </c>
      <c r="C80" s="196"/>
      <c r="D80" s="196"/>
      <c r="E80" s="197"/>
      <c r="F80" s="198">
        <f>G52+G65+G78</f>
        <v>0</v>
      </c>
      <c r="G80" s="199"/>
      <c r="H80" s="13"/>
      <c r="I80" s="13"/>
      <c r="J80" s="195" t="s">
        <v>37</v>
      </c>
      <c r="K80" s="196"/>
      <c r="L80" s="196"/>
      <c r="M80" s="197"/>
      <c r="N80" s="198">
        <f>O52+O65+O78</f>
        <v>0</v>
      </c>
      <c r="O80" s="199"/>
      <c r="P80" s="5"/>
      <c r="Q80" s="5"/>
      <c r="R80" s="5"/>
      <c r="S80" s="5"/>
      <c r="T80" s="5"/>
      <c r="U80" s="5"/>
    </row>
    <row r="81" spans="1:21" ht="30.6" customHeight="1" thickBot="1" x14ac:dyDescent="0.3">
      <c r="A81" s="9"/>
      <c r="B81" s="200" t="s">
        <v>38</v>
      </c>
      <c r="C81" s="201"/>
      <c r="D81" s="202"/>
      <c r="E81" s="61" t="str">
        <f>IF(F79=N79,"",IF(F79&gt;N79,"A","B"))</f>
        <v/>
      </c>
      <c r="F81" s="171" t="str">
        <f>IF(E81="A",B15,IF(E81="B",J15,""))</f>
        <v/>
      </c>
      <c r="G81" s="171"/>
      <c r="H81" s="171"/>
      <c r="I81" s="171"/>
      <c r="J81" s="172"/>
      <c r="K81" s="62"/>
      <c r="L81" s="203" t="s">
        <v>39</v>
      </c>
      <c r="M81" s="204"/>
      <c r="N81" s="161" t="str">
        <f>IF(F79="","",IF(F79=N79,"X",""))</f>
        <v>X</v>
      </c>
      <c r="O81" s="162" t="str">
        <f>IF(J79="","",IF(J79=R78,"X",""))</f>
        <v/>
      </c>
      <c r="P81" s="5"/>
      <c r="Q81" s="5"/>
      <c r="R81" s="5"/>
      <c r="S81" s="5"/>
      <c r="T81" s="5"/>
      <c r="U81" s="5"/>
    </row>
    <row r="82" spans="1:21" ht="2.4500000000000002" customHeight="1" thickBot="1" x14ac:dyDescent="0.3">
      <c r="A82" s="9"/>
      <c r="B82" s="63"/>
      <c r="C82" s="63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5"/>
      <c r="Q82" s="5"/>
      <c r="R82" s="5"/>
      <c r="S82" s="5"/>
      <c r="T82" s="5"/>
      <c r="U82" s="5"/>
    </row>
    <row r="83" spans="1:21" ht="18" x14ac:dyDescent="0.25">
      <c r="A83" s="65"/>
      <c r="B83" s="150" t="s">
        <v>40</v>
      </c>
      <c r="C83" s="151"/>
      <c r="D83" s="151"/>
      <c r="E83" s="152"/>
      <c r="F83" s="186" t="s">
        <v>41</v>
      </c>
      <c r="G83" s="187"/>
      <c r="H83" s="187"/>
      <c r="I83" s="187"/>
      <c r="J83" s="188"/>
      <c r="K83" s="103"/>
      <c r="L83" s="150" t="s">
        <v>42</v>
      </c>
      <c r="M83" s="151"/>
      <c r="N83" s="151"/>
      <c r="O83" s="152"/>
      <c r="P83" s="5"/>
      <c r="Q83" s="5"/>
      <c r="R83" s="5"/>
      <c r="S83" s="5"/>
      <c r="T83" s="5"/>
      <c r="U83" s="5"/>
    </row>
    <row r="84" spans="1:21" ht="33" customHeight="1" thickBot="1" x14ac:dyDescent="0.3">
      <c r="A84" s="65"/>
      <c r="B84" s="153"/>
      <c r="C84" s="154"/>
      <c r="D84" s="154"/>
      <c r="E84" s="155"/>
      <c r="F84" s="189"/>
      <c r="G84" s="190"/>
      <c r="H84" s="190"/>
      <c r="I84" s="190"/>
      <c r="J84" s="191"/>
      <c r="K84" s="104"/>
      <c r="L84" s="153"/>
      <c r="M84" s="154"/>
      <c r="N84" s="154"/>
      <c r="O84" s="155"/>
      <c r="P84" s="5"/>
      <c r="Q84" s="5"/>
      <c r="R84" s="5"/>
      <c r="S84" s="5"/>
      <c r="T84" s="5"/>
      <c r="U84" s="5"/>
    </row>
    <row r="85" spans="1:21" ht="60.6" customHeight="1" thickBot="1" x14ac:dyDescent="0.3">
      <c r="A85" s="14"/>
      <c r="B85" s="192" t="s">
        <v>43</v>
      </c>
      <c r="C85" s="193"/>
      <c r="D85" s="193"/>
      <c r="E85" s="193"/>
      <c r="F85" s="194"/>
      <c r="G85" s="357" t="s">
        <v>44</v>
      </c>
      <c r="H85" s="358"/>
      <c r="I85" s="358"/>
      <c r="J85" s="358"/>
      <c r="K85" s="358"/>
      <c r="L85" s="358"/>
      <c r="M85" s="358"/>
      <c r="N85" s="358"/>
      <c r="O85" s="359"/>
      <c r="P85" s="5"/>
      <c r="Q85" s="5"/>
      <c r="R85" s="5"/>
      <c r="S85" s="5"/>
      <c r="T85" s="5"/>
      <c r="U85" s="5"/>
    </row>
  </sheetData>
  <sheetProtection selectLockedCells="1"/>
  <protectedRanges>
    <protectedRange sqref="G85:O85" name="Plage39"/>
    <protectedRange sqref="N81:O81" name="Plage37"/>
    <protectedRange sqref="N77" name="Plage33"/>
    <protectedRange sqref="M73:O76" name="Plage31"/>
    <protectedRange sqref="L67:N72" name="Plage29"/>
    <protectedRange sqref="N64" name="Plage27"/>
    <protectedRange sqref="M60:O63" name="Plage25"/>
    <protectedRange sqref="L54:N59" name="Plage23"/>
    <protectedRange sqref="N51" name="Plage21"/>
    <protectedRange sqref="N45:N50" name="Plage19"/>
    <protectedRange sqref="J42:M42" name="Plage17"/>
    <protectedRange sqref="B34:O34" name="Plage15"/>
    <protectedRange sqref="D24:G31" name="Plage13"/>
    <protectedRange sqref="D20:G20" name="Plage11"/>
    <protectedRange sqref="E19:G19" name="Plage9"/>
    <protectedRange sqref="B15:G16" name="Plage7"/>
    <protectedRange sqref="E13" name="Plage5"/>
    <protectedRange sqref="N9" name="Plage3"/>
    <protectedRange sqref="E9" name="Plage1"/>
    <protectedRange sqref="J9:K9" name="Plage2"/>
    <protectedRange sqref="E11:O11" name="Plage4"/>
    <protectedRange sqref="M13" name="Plage6"/>
    <protectedRange sqref="J15:O16" name="Plage8"/>
    <protectedRange sqref="M19:O19" name="Plage10"/>
    <protectedRange sqref="L20:O20" name="Plage12"/>
    <protectedRange sqref="L24:O31" name="Plage14"/>
    <protectedRange sqref="B42:E42" name="Plage16"/>
    <protectedRange sqref="D45:G50 O45:O50 D54:E54 L45:M50" name="Plage18"/>
    <protectedRange sqref="F51:G51 O51" name="Plage20"/>
    <protectedRange sqref="D55:G59 O54:O59 F54:G54" name="Plage22"/>
    <protectedRange sqref="E60:G63" name="Plage24"/>
    <protectedRange sqref="F64:G64 O64 G77 O77" name="Plage26"/>
    <protectedRange sqref="D67:G72 O67:O72" name="Plage28"/>
    <protectedRange sqref="E73:G76" name="Plage30"/>
    <protectedRange sqref="F77" name="Plage32"/>
    <protectedRange sqref="F79:G80 N79:O80" name="Plage34"/>
    <protectedRange sqref="E81:K81" name="Plage36"/>
    <protectedRange sqref="B83:O84" name="Plage38"/>
  </protectedRanges>
  <mergeCells count="209">
    <mergeCell ref="A1:O1"/>
    <mergeCell ref="E2:O2"/>
    <mergeCell ref="E3:O3"/>
    <mergeCell ref="E4:O4"/>
    <mergeCell ref="E5:O5"/>
    <mergeCell ref="B7:O7"/>
    <mergeCell ref="B15:G16"/>
    <mergeCell ref="J15:O16"/>
    <mergeCell ref="B18:G18"/>
    <mergeCell ref="J18:O18"/>
    <mergeCell ref="B19:D19"/>
    <mergeCell ref="E19:G19"/>
    <mergeCell ref="J19:L19"/>
    <mergeCell ref="M19:O19"/>
    <mergeCell ref="B9:D9"/>
    <mergeCell ref="G9:I9"/>
    <mergeCell ref="B11:D11"/>
    <mergeCell ref="E11:O11"/>
    <mergeCell ref="B13:D13"/>
    <mergeCell ref="F13:G14"/>
    <mergeCell ref="J13:L13"/>
    <mergeCell ref="N13:O14"/>
    <mergeCell ref="B14:E14"/>
    <mergeCell ref="J14:M14"/>
    <mergeCell ref="C24:E24"/>
    <mergeCell ref="F24:G24"/>
    <mergeCell ref="K24:M24"/>
    <mergeCell ref="N24:O24"/>
    <mergeCell ref="C25:E25"/>
    <mergeCell ref="F25:G25"/>
    <mergeCell ref="K25:M25"/>
    <mergeCell ref="N25:O25"/>
    <mergeCell ref="D20:G20"/>
    <mergeCell ref="L20:O20"/>
    <mergeCell ref="B22:O22"/>
    <mergeCell ref="C23:E23"/>
    <mergeCell ref="F23:G23"/>
    <mergeCell ref="K23:M23"/>
    <mergeCell ref="N23:O23"/>
    <mergeCell ref="C28:E28"/>
    <mergeCell ref="F28:G28"/>
    <mergeCell ref="K28:M28"/>
    <mergeCell ref="N28:O28"/>
    <mergeCell ref="C29:E29"/>
    <mergeCell ref="F29:G29"/>
    <mergeCell ref="K29:M29"/>
    <mergeCell ref="N29:O29"/>
    <mergeCell ref="C26:E26"/>
    <mergeCell ref="F26:G26"/>
    <mergeCell ref="K26:M26"/>
    <mergeCell ref="N26:O26"/>
    <mergeCell ref="C27:E27"/>
    <mergeCell ref="F27:G27"/>
    <mergeCell ref="K27:M27"/>
    <mergeCell ref="N27:O27"/>
    <mergeCell ref="B33:E33"/>
    <mergeCell ref="F33:J33"/>
    <mergeCell ref="L33:O33"/>
    <mergeCell ref="B34:E34"/>
    <mergeCell ref="F34:J34"/>
    <mergeCell ref="L34:O34"/>
    <mergeCell ref="C30:E30"/>
    <mergeCell ref="F30:G30"/>
    <mergeCell ref="K30:M30"/>
    <mergeCell ref="N30:O30"/>
    <mergeCell ref="C31:E31"/>
    <mergeCell ref="F31:G31"/>
    <mergeCell ref="K31:M31"/>
    <mergeCell ref="N31:O31"/>
    <mergeCell ref="B36:O36"/>
    <mergeCell ref="B37:O37"/>
    <mergeCell ref="B39:O39"/>
    <mergeCell ref="B41:E41"/>
    <mergeCell ref="F41:G42"/>
    <mergeCell ref="J41:M41"/>
    <mergeCell ref="N41:O42"/>
    <mergeCell ref="B42:E42"/>
    <mergeCell ref="J42:M42"/>
    <mergeCell ref="A53:A64"/>
    <mergeCell ref="B53:E53"/>
    <mergeCell ref="J53:M53"/>
    <mergeCell ref="D54:E54"/>
    <mergeCell ref="F54:F55"/>
    <mergeCell ref="H47:I47"/>
    <mergeCell ref="L47:M47"/>
    <mergeCell ref="D48:E48"/>
    <mergeCell ref="H48:I48"/>
    <mergeCell ref="L48:M48"/>
    <mergeCell ref="D49:E49"/>
    <mergeCell ref="H49:I49"/>
    <mergeCell ref="L49:M49"/>
    <mergeCell ref="A44:A51"/>
    <mergeCell ref="B44:E44"/>
    <mergeCell ref="J44:M44"/>
    <mergeCell ref="D45:E45"/>
    <mergeCell ref="H45:I45"/>
    <mergeCell ref="L45:M45"/>
    <mergeCell ref="D46:E46"/>
    <mergeCell ref="H46:I46"/>
    <mergeCell ref="L46:M46"/>
    <mergeCell ref="D47:E47"/>
    <mergeCell ref="G54:G55"/>
    <mergeCell ref="H54:I55"/>
    <mergeCell ref="L54:M54"/>
    <mergeCell ref="N54:N55"/>
    <mergeCell ref="O54:O55"/>
    <mergeCell ref="D55:E55"/>
    <mergeCell ref="L55:M55"/>
    <mergeCell ref="D50:E50"/>
    <mergeCell ref="H50:I50"/>
    <mergeCell ref="L50:M50"/>
    <mergeCell ref="D51:F51"/>
    <mergeCell ref="L51:N51"/>
    <mergeCell ref="D59:E59"/>
    <mergeCell ref="L59:M59"/>
    <mergeCell ref="B60:D60"/>
    <mergeCell ref="E60:G60"/>
    <mergeCell ref="J60:L60"/>
    <mergeCell ref="M60:O60"/>
    <mergeCell ref="O56:O57"/>
    <mergeCell ref="D57:E57"/>
    <mergeCell ref="L57:M57"/>
    <mergeCell ref="D58:E58"/>
    <mergeCell ref="F58:F59"/>
    <mergeCell ref="G58:G59"/>
    <mergeCell ref="H58:I59"/>
    <mergeCell ref="L58:M58"/>
    <mergeCell ref="N58:N59"/>
    <mergeCell ref="O58:O59"/>
    <mergeCell ref="D56:E56"/>
    <mergeCell ref="F56:F57"/>
    <mergeCell ref="G56:G57"/>
    <mergeCell ref="H56:I57"/>
    <mergeCell ref="L56:M56"/>
    <mergeCell ref="N56:N57"/>
    <mergeCell ref="B63:D63"/>
    <mergeCell ref="E63:G63"/>
    <mergeCell ref="J63:L63"/>
    <mergeCell ref="M63:O63"/>
    <mergeCell ref="D64:F64"/>
    <mergeCell ref="L64:N64"/>
    <mergeCell ref="B61:D61"/>
    <mergeCell ref="E61:G61"/>
    <mergeCell ref="J61:L61"/>
    <mergeCell ref="M61:O61"/>
    <mergeCell ref="B62:D62"/>
    <mergeCell ref="E62:G62"/>
    <mergeCell ref="J62:L62"/>
    <mergeCell ref="M62:O62"/>
    <mergeCell ref="N67:N69"/>
    <mergeCell ref="O67:O69"/>
    <mergeCell ref="D68:E68"/>
    <mergeCell ref="L68:M68"/>
    <mergeCell ref="D69:E69"/>
    <mergeCell ref="L69:M69"/>
    <mergeCell ref="A66:A77"/>
    <mergeCell ref="B66:E66"/>
    <mergeCell ref="J66:M66"/>
    <mergeCell ref="D67:E67"/>
    <mergeCell ref="F67:F69"/>
    <mergeCell ref="G67:G69"/>
    <mergeCell ref="H67:I69"/>
    <mergeCell ref="L67:M67"/>
    <mergeCell ref="D70:E70"/>
    <mergeCell ref="F70:F72"/>
    <mergeCell ref="B73:D73"/>
    <mergeCell ref="E73:G73"/>
    <mergeCell ref="J73:L73"/>
    <mergeCell ref="M73:O73"/>
    <mergeCell ref="B74:D74"/>
    <mergeCell ref="E74:G74"/>
    <mergeCell ref="J74:L74"/>
    <mergeCell ref="M74:O74"/>
    <mergeCell ref="G70:G72"/>
    <mergeCell ref="H70:I72"/>
    <mergeCell ref="L70:M70"/>
    <mergeCell ref="N70:N72"/>
    <mergeCell ref="O70:O72"/>
    <mergeCell ref="D71:E71"/>
    <mergeCell ref="L71:M71"/>
    <mergeCell ref="D72:E72"/>
    <mergeCell ref="L72:M72"/>
    <mergeCell ref="D77:F77"/>
    <mergeCell ref="L77:N77"/>
    <mergeCell ref="B79:D79"/>
    <mergeCell ref="F79:G79"/>
    <mergeCell ref="J79:L79"/>
    <mergeCell ref="N79:O79"/>
    <mergeCell ref="B75:D75"/>
    <mergeCell ref="E75:G75"/>
    <mergeCell ref="J75:L75"/>
    <mergeCell ref="M75:O75"/>
    <mergeCell ref="B76:D76"/>
    <mergeCell ref="E76:G76"/>
    <mergeCell ref="J76:L76"/>
    <mergeCell ref="M76:O76"/>
    <mergeCell ref="B83:E84"/>
    <mergeCell ref="F83:J84"/>
    <mergeCell ref="L83:O84"/>
    <mergeCell ref="B85:F85"/>
    <mergeCell ref="G85:O85"/>
    <mergeCell ref="B80:E80"/>
    <mergeCell ref="F80:G80"/>
    <mergeCell ref="J80:M80"/>
    <mergeCell ref="N80:O80"/>
    <mergeCell ref="B81:D81"/>
    <mergeCell ref="F81:J81"/>
    <mergeCell ref="L81:M81"/>
    <mergeCell ref="N81:O81"/>
  </mergeCells>
  <pageMargins left="0" right="0" top="0" bottom="0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DE7B-B56F-4D65-84FD-2517CAD2CF84}">
  <dimension ref="A1:U85"/>
  <sheetViews>
    <sheetView tabSelected="1" topLeftCell="A33" workbookViewId="0">
      <selection activeCell="X37" sqref="X37"/>
    </sheetView>
  </sheetViews>
  <sheetFormatPr baseColWidth="10" defaultRowHeight="15" x14ac:dyDescent="0.25"/>
  <cols>
    <col min="1" max="1" width="2.7109375" customWidth="1"/>
    <col min="2" max="3" width="3.7109375" customWidth="1"/>
    <col min="4" max="5" width="11.28515625" customWidth="1"/>
    <col min="6" max="6" width="6.28515625" customWidth="1"/>
    <col min="7" max="7" width="4.5703125" customWidth="1"/>
    <col min="8" max="9" width="3.5703125" customWidth="1"/>
    <col min="10" max="11" width="4.28515625" customWidth="1"/>
    <col min="12" max="13" width="11.28515625" customWidth="1"/>
    <col min="14" max="14" width="6.28515625" customWidth="1"/>
    <col min="15" max="15" width="4.140625" customWidth="1"/>
    <col min="16" max="16" width="0" hidden="1" customWidth="1"/>
    <col min="17" max="17" width="5.28515625" hidden="1" customWidth="1"/>
    <col min="18" max="19" width="22.42578125" hidden="1" customWidth="1"/>
    <col min="20" max="20" width="5.7109375" hidden="1" customWidth="1"/>
    <col min="21" max="21" width="0" hidden="1" customWidth="1"/>
  </cols>
  <sheetData>
    <row r="1" spans="1:21" x14ac:dyDescent="0.25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5"/>
      <c r="Q1" s="5"/>
      <c r="R1" s="5"/>
      <c r="S1" s="5"/>
      <c r="T1" s="5"/>
      <c r="U1" s="5"/>
    </row>
    <row r="2" spans="1:21" ht="31.5" x14ac:dyDescent="0.25">
      <c r="A2" s="6"/>
      <c r="B2" s="7"/>
      <c r="C2" s="7"/>
      <c r="D2" s="8"/>
      <c r="E2" s="317" t="s">
        <v>0</v>
      </c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5"/>
      <c r="Q2" s="5"/>
      <c r="R2" s="5"/>
      <c r="S2" s="5"/>
      <c r="T2" s="5"/>
      <c r="U2" s="5"/>
    </row>
    <row r="3" spans="1:21" ht="24" x14ac:dyDescent="0.25">
      <c r="A3" s="9"/>
      <c r="B3" s="4"/>
      <c r="C3" s="4"/>
      <c r="D3" s="10"/>
      <c r="E3" s="318" t="s">
        <v>1</v>
      </c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5"/>
      <c r="Q3" s="5"/>
      <c r="R3" s="5"/>
      <c r="S3" s="5"/>
      <c r="T3" s="5"/>
      <c r="U3" s="5"/>
    </row>
    <row r="4" spans="1:21" ht="24.75" thickBot="1" x14ac:dyDescent="0.3">
      <c r="A4" s="11"/>
      <c r="B4" s="10"/>
      <c r="C4" s="10"/>
      <c r="D4" s="10"/>
      <c r="E4" s="318" t="s">
        <v>2</v>
      </c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5"/>
      <c r="Q4" s="5"/>
      <c r="R4" s="5"/>
      <c r="S4" s="5"/>
      <c r="T4" s="5"/>
      <c r="U4" s="5"/>
    </row>
    <row r="5" spans="1:21" ht="31.9" customHeight="1" thickBot="1" x14ac:dyDescent="0.3">
      <c r="A5" s="11"/>
      <c r="B5" s="10"/>
      <c r="C5" s="10"/>
      <c r="D5" s="10"/>
      <c r="E5" s="367" t="s">
        <v>9946</v>
      </c>
      <c r="F5" s="368"/>
      <c r="G5" s="368"/>
      <c r="H5" s="368"/>
      <c r="I5" s="368"/>
      <c r="J5" s="368"/>
      <c r="K5" s="368"/>
      <c r="L5" s="368"/>
      <c r="M5" s="368"/>
      <c r="N5" s="368"/>
      <c r="O5" s="369"/>
      <c r="P5" s="5"/>
      <c r="Q5" s="5"/>
      <c r="R5" s="5"/>
      <c r="S5" s="5"/>
      <c r="T5" s="5"/>
      <c r="U5" s="5"/>
    </row>
    <row r="6" spans="1:21" ht="19.5" thickBot="1" x14ac:dyDescent="0.3">
      <c r="A6" s="9"/>
      <c r="B6" s="12"/>
      <c r="C6" s="12"/>
      <c r="D6" s="12"/>
      <c r="E6" s="12"/>
      <c r="F6" s="12"/>
      <c r="G6" s="12"/>
      <c r="H6" s="13"/>
      <c r="I6" s="13"/>
      <c r="J6" s="12"/>
      <c r="K6" s="12"/>
      <c r="L6" s="12"/>
      <c r="M6" s="12"/>
      <c r="N6" s="12"/>
      <c r="O6" s="12"/>
      <c r="P6" s="5"/>
      <c r="Q6" s="5"/>
      <c r="R6" s="5"/>
      <c r="S6" s="5"/>
      <c r="T6" s="5"/>
      <c r="U6" s="5"/>
    </row>
    <row r="7" spans="1:21" ht="19.5" thickBot="1" x14ac:dyDescent="0.3">
      <c r="A7" s="14"/>
      <c r="B7" s="322" t="s">
        <v>9947</v>
      </c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4"/>
      <c r="P7" s="5"/>
      <c r="Q7" s="5"/>
      <c r="R7" s="5"/>
      <c r="S7" s="5"/>
      <c r="T7" s="5"/>
      <c r="U7" s="5"/>
    </row>
    <row r="8" spans="1:21" ht="19.5" thickBot="1" x14ac:dyDescent="0.3">
      <c r="A8" s="9"/>
      <c r="B8" s="15"/>
      <c r="C8" s="15"/>
      <c r="D8" s="15"/>
      <c r="E8" s="15"/>
      <c r="F8" s="15"/>
      <c r="G8" s="15"/>
      <c r="H8" s="16"/>
      <c r="I8" s="16"/>
      <c r="J8" s="15"/>
      <c r="K8" s="15"/>
      <c r="L8" s="15"/>
      <c r="M8" s="15"/>
      <c r="N8" s="15"/>
      <c r="O8" s="15"/>
      <c r="P8" s="5"/>
      <c r="Q8" s="5"/>
      <c r="R8" s="5"/>
      <c r="S8" s="5"/>
      <c r="T8" s="5"/>
      <c r="U8" s="5"/>
    </row>
    <row r="9" spans="1:21" ht="19.5" thickBot="1" x14ac:dyDescent="0.3">
      <c r="A9" s="17"/>
      <c r="B9" s="335" t="s">
        <v>3</v>
      </c>
      <c r="C9" s="336"/>
      <c r="D9" s="337"/>
      <c r="E9" s="1"/>
      <c r="F9" s="18"/>
      <c r="G9" s="338" t="s">
        <v>4</v>
      </c>
      <c r="H9" s="339"/>
      <c r="I9" s="339"/>
      <c r="J9" s="1"/>
      <c r="K9" s="19"/>
      <c r="L9" s="12"/>
      <c r="M9" s="20" t="s">
        <v>5</v>
      </c>
      <c r="N9" s="3"/>
      <c r="O9" s="15"/>
      <c r="P9" s="5"/>
      <c r="Q9" s="5"/>
      <c r="R9" s="5"/>
      <c r="S9" s="5"/>
      <c r="T9" s="5"/>
      <c r="U9" s="5"/>
    </row>
    <row r="10" spans="1:21" ht="19.5" thickBot="1" x14ac:dyDescent="0.3">
      <c r="A10" s="9"/>
      <c r="B10" s="15"/>
      <c r="C10" s="15"/>
      <c r="D10" s="15"/>
      <c r="E10" s="15"/>
      <c r="F10" s="15"/>
      <c r="G10" s="15"/>
      <c r="H10" s="16"/>
      <c r="I10" s="16"/>
      <c r="J10" s="15"/>
      <c r="K10" s="15"/>
      <c r="L10" s="15"/>
      <c r="M10" s="15"/>
      <c r="N10" s="15"/>
      <c r="O10" s="15"/>
      <c r="P10" s="5"/>
      <c r="Q10" s="5"/>
      <c r="R10" s="5"/>
      <c r="S10" s="5"/>
      <c r="T10" s="5"/>
      <c r="U10" s="5"/>
    </row>
    <row r="11" spans="1:21" ht="19.5" thickBot="1" x14ac:dyDescent="0.3">
      <c r="A11" s="17"/>
      <c r="B11" s="335" t="s">
        <v>6</v>
      </c>
      <c r="C11" s="336"/>
      <c r="D11" s="337"/>
      <c r="E11" s="340"/>
      <c r="F11" s="341"/>
      <c r="G11" s="341"/>
      <c r="H11" s="341"/>
      <c r="I11" s="341"/>
      <c r="J11" s="341"/>
      <c r="K11" s="341"/>
      <c r="L11" s="341"/>
      <c r="M11" s="341"/>
      <c r="N11" s="341"/>
      <c r="O11" s="342"/>
      <c r="P11" s="5"/>
      <c r="Q11" s="5"/>
      <c r="R11" s="5"/>
      <c r="S11" s="5"/>
      <c r="T11" s="5"/>
      <c r="U11" s="5"/>
    </row>
    <row r="12" spans="1:21" ht="19.5" thickBot="1" x14ac:dyDescent="0.3">
      <c r="A12" s="9"/>
      <c r="B12" s="15"/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5"/>
      <c r="P12" s="5"/>
      <c r="Q12" s="5"/>
      <c r="R12" s="5"/>
      <c r="S12" s="5"/>
      <c r="T12" s="5"/>
      <c r="U12" s="5"/>
    </row>
    <row r="13" spans="1:21" ht="18.75" x14ac:dyDescent="0.25">
      <c r="A13" s="21"/>
      <c r="B13" s="343" t="s">
        <v>7</v>
      </c>
      <c r="C13" s="344"/>
      <c r="D13" s="345"/>
      <c r="E13" s="2"/>
      <c r="F13" s="346" t="s">
        <v>8</v>
      </c>
      <c r="G13" s="347"/>
      <c r="H13" s="16"/>
      <c r="I13" s="16"/>
      <c r="J13" s="343" t="s">
        <v>7</v>
      </c>
      <c r="K13" s="344"/>
      <c r="L13" s="345"/>
      <c r="M13" s="2"/>
      <c r="N13" s="350" t="s">
        <v>9</v>
      </c>
      <c r="O13" s="351"/>
      <c r="P13" s="5"/>
      <c r="Q13" s="5"/>
      <c r="R13" s="5"/>
      <c r="S13" s="5"/>
      <c r="T13" s="5"/>
      <c r="U13" s="5"/>
    </row>
    <row r="14" spans="1:21" ht="19.5" thickBot="1" x14ac:dyDescent="0.3">
      <c r="A14" s="21"/>
      <c r="B14" s="354" t="s">
        <v>10</v>
      </c>
      <c r="C14" s="355"/>
      <c r="D14" s="355"/>
      <c r="E14" s="356"/>
      <c r="F14" s="348"/>
      <c r="G14" s="349"/>
      <c r="H14" s="16"/>
      <c r="I14" s="16"/>
      <c r="J14" s="354" t="s">
        <v>10</v>
      </c>
      <c r="K14" s="355"/>
      <c r="L14" s="355"/>
      <c r="M14" s="356"/>
      <c r="N14" s="352"/>
      <c r="O14" s="353"/>
      <c r="P14" s="5"/>
      <c r="Q14" s="5"/>
      <c r="R14" s="5"/>
      <c r="S14" s="5"/>
      <c r="T14" s="5"/>
      <c r="U14" s="5"/>
    </row>
    <row r="15" spans="1:21" ht="18.75" x14ac:dyDescent="0.25">
      <c r="A15" s="22"/>
      <c r="B15" s="325"/>
      <c r="C15" s="326"/>
      <c r="D15" s="326"/>
      <c r="E15" s="326"/>
      <c r="F15" s="326"/>
      <c r="G15" s="327"/>
      <c r="H15" s="16"/>
      <c r="I15" s="16"/>
      <c r="J15" s="325"/>
      <c r="K15" s="326"/>
      <c r="L15" s="326"/>
      <c r="M15" s="326"/>
      <c r="N15" s="326"/>
      <c r="O15" s="327"/>
      <c r="P15" s="5"/>
      <c r="Q15" s="5"/>
      <c r="R15" s="5"/>
      <c r="S15" s="5"/>
      <c r="T15" s="5"/>
      <c r="U15" s="5"/>
    </row>
    <row r="16" spans="1:21" ht="19.5" thickBot="1" x14ac:dyDescent="0.3">
      <c r="A16" s="22"/>
      <c r="B16" s="328"/>
      <c r="C16" s="329"/>
      <c r="D16" s="329"/>
      <c r="E16" s="329"/>
      <c r="F16" s="329"/>
      <c r="G16" s="330"/>
      <c r="H16" s="16"/>
      <c r="I16" s="16"/>
      <c r="J16" s="328"/>
      <c r="K16" s="329"/>
      <c r="L16" s="329"/>
      <c r="M16" s="329"/>
      <c r="N16" s="329"/>
      <c r="O16" s="330"/>
      <c r="P16" s="5"/>
      <c r="Q16" s="5"/>
      <c r="R16" s="5"/>
      <c r="S16" s="5"/>
      <c r="T16" s="5"/>
      <c r="U16" s="5"/>
    </row>
    <row r="17" spans="1:21" ht="19.5" thickBot="1" x14ac:dyDescent="0.3">
      <c r="A17" s="9"/>
      <c r="B17" s="15"/>
      <c r="C17" s="15"/>
      <c r="D17" s="15"/>
      <c r="E17" s="15"/>
      <c r="F17" s="15"/>
      <c r="G17" s="15"/>
      <c r="H17" s="16"/>
      <c r="I17" s="16"/>
      <c r="J17" s="15"/>
      <c r="K17" s="15"/>
      <c r="L17" s="15"/>
      <c r="M17" s="15"/>
      <c r="N17" s="15"/>
      <c r="O17" s="15"/>
      <c r="P17" s="5"/>
      <c r="Q17" s="5"/>
      <c r="R17" s="5"/>
      <c r="S17" s="5"/>
      <c r="T17" s="5"/>
      <c r="U17" s="5"/>
    </row>
    <row r="18" spans="1:21" ht="19.5" thickBot="1" x14ac:dyDescent="0.3">
      <c r="A18" s="9"/>
      <c r="B18" s="331" t="s">
        <v>11</v>
      </c>
      <c r="C18" s="332"/>
      <c r="D18" s="333"/>
      <c r="E18" s="333"/>
      <c r="F18" s="333"/>
      <c r="G18" s="334"/>
      <c r="H18" s="23"/>
      <c r="I18" s="23"/>
      <c r="J18" s="331" t="s">
        <v>11</v>
      </c>
      <c r="K18" s="332"/>
      <c r="L18" s="333"/>
      <c r="M18" s="333"/>
      <c r="N18" s="333"/>
      <c r="O18" s="334"/>
      <c r="P18" s="5"/>
      <c r="Q18" s="5"/>
      <c r="R18" s="5"/>
      <c r="S18" s="5"/>
      <c r="T18" s="5"/>
      <c r="U18" s="5"/>
    </row>
    <row r="19" spans="1:21" ht="18.75" x14ac:dyDescent="0.25">
      <c r="A19" s="24"/>
      <c r="B19" s="307" t="s">
        <v>12</v>
      </c>
      <c r="C19" s="308"/>
      <c r="D19" s="309"/>
      <c r="E19" s="310"/>
      <c r="F19" s="311"/>
      <c r="G19" s="312"/>
      <c r="H19" s="16"/>
      <c r="I19" s="16"/>
      <c r="J19" s="307" t="s">
        <v>12</v>
      </c>
      <c r="K19" s="308"/>
      <c r="L19" s="309"/>
      <c r="M19" s="310"/>
      <c r="N19" s="311"/>
      <c r="O19" s="312"/>
      <c r="P19" s="5"/>
      <c r="Q19" s="5"/>
      <c r="R19" s="5"/>
      <c r="S19" s="5"/>
      <c r="T19" s="5"/>
      <c r="U19" s="5"/>
    </row>
    <row r="20" spans="1:21" ht="19.5" thickBot="1" x14ac:dyDescent="0.3">
      <c r="A20" s="24"/>
      <c r="B20" s="25" t="s">
        <v>13</v>
      </c>
      <c r="C20" s="26"/>
      <c r="D20" s="300"/>
      <c r="E20" s="301"/>
      <c r="F20" s="301"/>
      <c r="G20" s="302"/>
      <c r="H20" s="16"/>
      <c r="I20" s="16"/>
      <c r="J20" s="25" t="s">
        <v>13</v>
      </c>
      <c r="K20" s="26"/>
      <c r="L20" s="300"/>
      <c r="M20" s="301"/>
      <c r="N20" s="301"/>
      <c r="O20" s="302"/>
      <c r="P20" s="5"/>
      <c r="Q20" s="5"/>
      <c r="R20" s="5"/>
      <c r="S20" s="5"/>
      <c r="T20" s="5"/>
      <c r="U20" s="5"/>
    </row>
    <row r="21" spans="1:21" ht="18.75" x14ac:dyDescent="0.25">
      <c r="A21" s="9"/>
      <c r="B21" s="4"/>
      <c r="C21" s="4"/>
      <c r="D21" s="4"/>
      <c r="E21" s="4"/>
      <c r="F21" s="4"/>
      <c r="G21" s="4"/>
      <c r="H21" s="16"/>
      <c r="I21" s="16"/>
      <c r="J21" s="4"/>
      <c r="K21" s="4"/>
      <c r="L21" s="4"/>
      <c r="M21" s="4"/>
      <c r="N21" s="4"/>
      <c r="O21" s="4"/>
      <c r="P21" s="5"/>
      <c r="Q21" s="5"/>
      <c r="R21" s="5"/>
      <c r="S21" s="5"/>
      <c r="T21" s="5"/>
      <c r="U21" s="5"/>
    </row>
    <row r="22" spans="1:21" ht="27" thickBot="1" x14ac:dyDescent="0.3">
      <c r="A22" s="9"/>
      <c r="B22" s="303" t="s">
        <v>14</v>
      </c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5"/>
      <c r="Q22" s="5"/>
      <c r="R22" s="5"/>
      <c r="S22" s="5"/>
      <c r="T22" s="5"/>
      <c r="U22" s="5"/>
    </row>
    <row r="23" spans="1:21" ht="19.5" thickBot="1" x14ac:dyDescent="0.3">
      <c r="A23" s="6"/>
      <c r="B23" s="27"/>
      <c r="C23" s="313" t="s">
        <v>15</v>
      </c>
      <c r="D23" s="314"/>
      <c r="E23" s="315"/>
      <c r="F23" s="304" t="s">
        <v>16</v>
      </c>
      <c r="G23" s="305"/>
      <c r="H23" s="27"/>
      <c r="I23" s="27"/>
      <c r="J23" s="27"/>
      <c r="K23" s="313" t="s">
        <v>15</v>
      </c>
      <c r="L23" s="314"/>
      <c r="M23" s="315"/>
      <c r="N23" s="306" t="s">
        <v>16</v>
      </c>
      <c r="O23" s="305"/>
      <c r="P23" s="5"/>
      <c r="Q23" s="5"/>
      <c r="R23" s="5"/>
      <c r="S23" s="5"/>
      <c r="T23" s="5"/>
      <c r="U23" s="5"/>
    </row>
    <row r="24" spans="1:21" ht="18.75" x14ac:dyDescent="0.25">
      <c r="A24" s="9"/>
      <c r="B24" s="28">
        <v>1</v>
      </c>
      <c r="C24" s="297" t="str">
        <f>_xlfn.XLOOKUP(F24,base!$A$2:$A$5496,base!$P$2:$P$5496,"")</f>
        <v/>
      </c>
      <c r="D24" s="298"/>
      <c r="E24" s="299"/>
      <c r="F24" s="295"/>
      <c r="G24" s="296"/>
      <c r="H24" s="13"/>
      <c r="I24" s="13"/>
      <c r="J24" s="28">
        <v>1</v>
      </c>
      <c r="K24" s="292" t="str">
        <f>_xlfn.XLOOKUP(N24,base!$A$2:$A$5496,base!$P$2:$P$5496,"")</f>
        <v/>
      </c>
      <c r="L24" s="293"/>
      <c r="M24" s="294"/>
      <c r="N24" s="295"/>
      <c r="O24" s="296"/>
      <c r="P24" s="5"/>
      <c r="Q24" s="5"/>
      <c r="R24" s="5"/>
      <c r="S24" s="5"/>
      <c r="T24" s="5"/>
      <c r="U24" s="5"/>
    </row>
    <row r="25" spans="1:21" ht="18.75" x14ac:dyDescent="0.25">
      <c r="A25" s="9"/>
      <c r="B25" s="29">
        <v>2</v>
      </c>
      <c r="C25" s="292" t="str">
        <f>_xlfn.XLOOKUP(F25,base!$A$2:$A$5496,base!$P$2:$P$5496,"")</f>
        <v/>
      </c>
      <c r="D25" s="293"/>
      <c r="E25" s="294"/>
      <c r="F25" s="290"/>
      <c r="G25" s="291"/>
      <c r="H25" s="13"/>
      <c r="I25" s="13"/>
      <c r="J25" s="29">
        <v>2</v>
      </c>
      <c r="K25" s="292" t="str">
        <f>_xlfn.XLOOKUP(N25,base!$A$2:$A$5496,base!$P$2:$P$5496,"")</f>
        <v/>
      </c>
      <c r="L25" s="293"/>
      <c r="M25" s="294"/>
      <c r="N25" s="290"/>
      <c r="O25" s="291"/>
      <c r="P25" s="5"/>
      <c r="Q25" s="5"/>
      <c r="R25" s="5"/>
      <c r="S25" s="5"/>
      <c r="T25" s="5"/>
      <c r="U25" s="5"/>
    </row>
    <row r="26" spans="1:21" ht="18.75" x14ac:dyDescent="0.25">
      <c r="A26" s="9"/>
      <c r="B26" s="29">
        <v>3</v>
      </c>
      <c r="C26" s="292" t="str">
        <f>_xlfn.XLOOKUP(F26,base!$A$2:$A$5496,base!$P$2:$P$5496,"")</f>
        <v/>
      </c>
      <c r="D26" s="293"/>
      <c r="E26" s="294"/>
      <c r="F26" s="290"/>
      <c r="G26" s="291"/>
      <c r="H26" s="13"/>
      <c r="I26" s="13"/>
      <c r="J26" s="29">
        <v>3</v>
      </c>
      <c r="K26" s="292" t="str">
        <f>_xlfn.XLOOKUP(N26,base!$A$2:$A$5496,base!$P$2:$P$5496,"")</f>
        <v/>
      </c>
      <c r="L26" s="293"/>
      <c r="M26" s="294"/>
      <c r="N26" s="290"/>
      <c r="O26" s="291"/>
      <c r="P26" s="5"/>
      <c r="Q26" s="5"/>
      <c r="R26" s="5"/>
      <c r="S26" s="5"/>
      <c r="T26" s="5"/>
      <c r="U26" s="5"/>
    </row>
    <row r="27" spans="1:21" ht="18.75" x14ac:dyDescent="0.25">
      <c r="A27" s="9"/>
      <c r="B27" s="29">
        <v>4</v>
      </c>
      <c r="C27" s="292" t="str">
        <f>_xlfn.XLOOKUP(F27,base!$A$2:$A$5496,base!$P$2:$P$5496,"")</f>
        <v/>
      </c>
      <c r="D27" s="293"/>
      <c r="E27" s="294"/>
      <c r="F27" s="290"/>
      <c r="G27" s="291"/>
      <c r="H27" s="13"/>
      <c r="I27" s="13"/>
      <c r="J27" s="29">
        <v>4</v>
      </c>
      <c r="K27" s="292" t="str">
        <f>_xlfn.XLOOKUP(N27,base!$A$2:$A$5496,base!$P$2:$P$5496,"")</f>
        <v/>
      </c>
      <c r="L27" s="293"/>
      <c r="M27" s="294"/>
      <c r="N27" s="290"/>
      <c r="O27" s="291"/>
      <c r="P27" s="5"/>
      <c r="Q27" s="5"/>
      <c r="R27" s="5"/>
      <c r="S27" s="5"/>
      <c r="T27" s="5"/>
      <c r="U27" s="5"/>
    </row>
    <row r="28" spans="1:21" ht="18.75" x14ac:dyDescent="0.25">
      <c r="A28" s="9"/>
      <c r="B28" s="29">
        <v>5</v>
      </c>
      <c r="C28" s="292" t="str">
        <f>_xlfn.XLOOKUP(F28,base!$A$2:$A$5496,base!$P$2:$P$5496,"")</f>
        <v/>
      </c>
      <c r="D28" s="293"/>
      <c r="E28" s="294"/>
      <c r="F28" s="290"/>
      <c r="G28" s="291"/>
      <c r="H28" s="13"/>
      <c r="I28" s="13"/>
      <c r="J28" s="29">
        <v>5</v>
      </c>
      <c r="K28" s="292" t="str">
        <f>_xlfn.XLOOKUP(N28,base!$A$2:$A$5496,base!$P$2:$P$5496,"")</f>
        <v/>
      </c>
      <c r="L28" s="293"/>
      <c r="M28" s="294"/>
      <c r="N28" s="290"/>
      <c r="O28" s="291"/>
      <c r="P28" s="5"/>
      <c r="Q28" s="5"/>
      <c r="R28" s="5"/>
      <c r="S28" s="5"/>
      <c r="T28" s="5"/>
      <c r="U28" s="5"/>
    </row>
    <row r="29" spans="1:21" ht="18.75" x14ac:dyDescent="0.25">
      <c r="A29" s="9"/>
      <c r="B29" s="29">
        <v>6</v>
      </c>
      <c r="C29" s="292" t="str">
        <f>_xlfn.XLOOKUP(F29,base!$A$2:$A$5496,base!$P$2:$P$5496,"")</f>
        <v/>
      </c>
      <c r="D29" s="293"/>
      <c r="E29" s="294"/>
      <c r="F29" s="290"/>
      <c r="G29" s="291"/>
      <c r="H29" s="13"/>
      <c r="I29" s="13"/>
      <c r="J29" s="29">
        <v>6</v>
      </c>
      <c r="K29" s="292" t="str">
        <f>_xlfn.XLOOKUP(N29,base!$A$2:$A$5496,base!$P$2:$P$5496,"")</f>
        <v/>
      </c>
      <c r="L29" s="293"/>
      <c r="M29" s="294"/>
      <c r="N29" s="290"/>
      <c r="O29" s="291"/>
      <c r="P29" s="5"/>
      <c r="Q29" s="5"/>
      <c r="R29" s="5"/>
      <c r="S29" s="5"/>
      <c r="T29" s="5"/>
      <c r="U29" s="5"/>
    </row>
    <row r="30" spans="1:21" ht="18.75" x14ac:dyDescent="0.25">
      <c r="A30" s="9"/>
      <c r="B30" s="29">
        <v>7</v>
      </c>
      <c r="C30" s="292" t="str">
        <f>_xlfn.XLOOKUP(F30,base!$A$2:$A$5496,base!$P$2:$P$5496,"")</f>
        <v/>
      </c>
      <c r="D30" s="293"/>
      <c r="E30" s="294"/>
      <c r="F30" s="290"/>
      <c r="G30" s="291"/>
      <c r="H30" s="13"/>
      <c r="I30" s="13"/>
      <c r="J30" s="29">
        <v>7</v>
      </c>
      <c r="K30" s="292" t="str">
        <f>_xlfn.XLOOKUP(N30,base!$A$2:$A$5496,base!$P$2:$P$5496,"")</f>
        <v/>
      </c>
      <c r="L30" s="293"/>
      <c r="M30" s="294"/>
      <c r="N30" s="290"/>
      <c r="O30" s="291"/>
      <c r="P30" s="5"/>
      <c r="Q30" s="5"/>
      <c r="R30" s="5"/>
      <c r="S30" s="5"/>
      <c r="T30" s="5"/>
      <c r="U30" s="5"/>
    </row>
    <row r="31" spans="1:21" ht="18.75" x14ac:dyDescent="0.25">
      <c r="A31" s="9"/>
      <c r="B31" s="29">
        <v>8</v>
      </c>
      <c r="C31" s="292" t="str">
        <f>_xlfn.XLOOKUP(F31,base!$A$2:$A$5496,base!$P$2:$P$5496,"")</f>
        <v/>
      </c>
      <c r="D31" s="293"/>
      <c r="E31" s="294"/>
      <c r="F31" s="290"/>
      <c r="G31" s="291"/>
      <c r="H31" s="13"/>
      <c r="I31" s="13"/>
      <c r="J31" s="29">
        <v>8</v>
      </c>
      <c r="K31" s="292" t="str">
        <f>_xlfn.XLOOKUP(N31,base!$A$2:$A$5496,base!$P$2:$P$5496,"")</f>
        <v/>
      </c>
      <c r="L31" s="293"/>
      <c r="M31" s="294"/>
      <c r="N31" s="290"/>
      <c r="O31" s="291"/>
      <c r="P31" s="5"/>
      <c r="Q31" s="5"/>
      <c r="R31" s="5"/>
      <c r="S31" s="5"/>
      <c r="T31" s="5"/>
      <c r="U31" s="5"/>
    </row>
    <row r="32" spans="1:21" ht="9" customHeight="1" thickBot="1" x14ac:dyDescent="0.3">
      <c r="A32" s="9"/>
      <c r="B32" s="4"/>
      <c r="C32" s="4"/>
      <c r="D32" s="4"/>
      <c r="E32" s="4"/>
      <c r="F32" s="4"/>
      <c r="G32" s="4"/>
      <c r="H32" s="13"/>
      <c r="I32" s="13"/>
      <c r="J32" s="4"/>
      <c r="K32" s="4"/>
      <c r="L32" s="4"/>
      <c r="M32" s="4"/>
      <c r="N32" s="4"/>
      <c r="O32" s="4"/>
      <c r="P32" s="5"/>
      <c r="Q32" s="5"/>
      <c r="R32" s="5"/>
      <c r="S32" s="5"/>
      <c r="T32" s="5"/>
      <c r="U32" s="5"/>
    </row>
    <row r="33" spans="1:21" ht="25.9" customHeight="1" x14ac:dyDescent="0.25">
      <c r="A33" s="30"/>
      <c r="B33" s="282" t="s">
        <v>17</v>
      </c>
      <c r="C33" s="283"/>
      <c r="D33" s="284"/>
      <c r="E33" s="284"/>
      <c r="F33" s="284" t="s">
        <v>18</v>
      </c>
      <c r="G33" s="284"/>
      <c r="H33" s="284"/>
      <c r="I33" s="284"/>
      <c r="J33" s="284"/>
      <c r="K33" s="31"/>
      <c r="L33" s="284" t="s">
        <v>19</v>
      </c>
      <c r="M33" s="284"/>
      <c r="N33" s="284"/>
      <c r="O33" s="285"/>
      <c r="P33" s="5"/>
      <c r="Q33" s="5"/>
      <c r="R33" s="5"/>
      <c r="S33" s="5"/>
      <c r="T33" s="5"/>
      <c r="U33" s="5"/>
    </row>
    <row r="34" spans="1:21" ht="31.9" customHeight="1" thickBot="1" x14ac:dyDescent="0.3">
      <c r="A34" s="30"/>
      <c r="B34" s="286"/>
      <c r="C34" s="287"/>
      <c r="D34" s="288"/>
      <c r="E34" s="288"/>
      <c r="F34" s="288"/>
      <c r="G34" s="288"/>
      <c r="H34" s="288"/>
      <c r="I34" s="288"/>
      <c r="J34" s="288"/>
      <c r="K34" s="90"/>
      <c r="L34" s="288"/>
      <c r="M34" s="288"/>
      <c r="N34" s="288"/>
      <c r="O34" s="289"/>
      <c r="P34" s="5"/>
      <c r="Q34" s="5"/>
      <c r="R34" s="5"/>
      <c r="S34" s="5"/>
      <c r="T34" s="5"/>
      <c r="U34" s="5"/>
    </row>
    <row r="35" spans="1:21" ht="2.4500000000000002" customHeight="1" x14ac:dyDescent="0.25">
      <c r="A35" s="30"/>
      <c r="B35" s="32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5"/>
      <c r="Q35" s="5"/>
      <c r="R35" s="5"/>
      <c r="S35" s="5"/>
      <c r="T35" s="5"/>
      <c r="U35" s="5"/>
    </row>
    <row r="36" spans="1:21" ht="1.1499999999999999" customHeight="1" x14ac:dyDescent="0.25">
      <c r="A36" s="9"/>
      <c r="B36" s="272"/>
      <c r="C36" s="272"/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5"/>
      <c r="Q36" s="5"/>
      <c r="R36" s="5"/>
      <c r="S36" s="5"/>
      <c r="T36" s="5"/>
      <c r="U36" s="5"/>
    </row>
    <row r="37" spans="1:21" ht="81" customHeight="1" x14ac:dyDescent="0.25">
      <c r="A37" s="9"/>
      <c r="B37" s="273" t="s">
        <v>9959</v>
      </c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5"/>
      <c r="Q37" s="5"/>
      <c r="R37" s="5"/>
      <c r="S37" s="5"/>
      <c r="T37" s="5"/>
      <c r="U37" s="5"/>
    </row>
    <row r="38" spans="1:21" ht="18.75" x14ac:dyDescent="0.25">
      <c r="A38" s="30"/>
      <c r="B38" s="273"/>
      <c r="C38" s="273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5"/>
      <c r="Q38" s="5"/>
      <c r="R38" s="5"/>
      <c r="S38" s="5"/>
      <c r="T38" s="5"/>
      <c r="U38" s="5"/>
    </row>
    <row r="39" spans="1:21" ht="18.75" x14ac:dyDescent="0.25">
      <c r="A39" s="34"/>
      <c r="B39" s="163" t="s">
        <v>21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5"/>
      <c r="Q39" s="5"/>
      <c r="R39" s="5"/>
      <c r="S39" s="5"/>
      <c r="T39" s="5"/>
      <c r="U39" s="5"/>
    </row>
    <row r="40" spans="1:21" ht="12" customHeight="1" thickBot="1" x14ac:dyDescent="0.3">
      <c r="A40" s="34"/>
      <c r="B40" s="35"/>
      <c r="C40" s="35"/>
      <c r="D40" s="35"/>
      <c r="E40" s="35"/>
      <c r="F40" s="35"/>
      <c r="G40" s="35"/>
      <c r="H40" s="36"/>
      <c r="I40" s="36"/>
      <c r="J40" s="35"/>
      <c r="K40" s="35"/>
      <c r="L40" s="12"/>
      <c r="M40" s="12"/>
      <c r="N40" s="12"/>
      <c r="O40" s="12"/>
      <c r="P40" s="5"/>
      <c r="Q40" s="5"/>
      <c r="R40" s="5"/>
      <c r="S40" s="5"/>
      <c r="T40" s="5"/>
      <c r="U40" s="5"/>
    </row>
    <row r="41" spans="1:21" ht="18.75" x14ac:dyDescent="0.25">
      <c r="A41" s="9"/>
      <c r="B41" s="275" t="s">
        <v>22</v>
      </c>
      <c r="C41" s="276"/>
      <c r="D41" s="276"/>
      <c r="E41" s="276"/>
      <c r="F41" s="277" t="s">
        <v>8</v>
      </c>
      <c r="G41" s="278"/>
      <c r="H41" s="13"/>
      <c r="I41" s="13"/>
      <c r="J41" s="275" t="s">
        <v>22</v>
      </c>
      <c r="K41" s="276"/>
      <c r="L41" s="276"/>
      <c r="M41" s="276"/>
      <c r="N41" s="277" t="s">
        <v>9</v>
      </c>
      <c r="O41" s="278"/>
      <c r="P41" s="5"/>
      <c r="Q41" s="5"/>
      <c r="R41" s="5"/>
      <c r="S41" s="5"/>
      <c r="T41" s="5"/>
      <c r="U41" s="5"/>
    </row>
    <row r="42" spans="1:21" ht="19.5" thickBot="1" x14ac:dyDescent="0.3">
      <c r="A42" s="9"/>
      <c r="B42" s="279"/>
      <c r="C42" s="281"/>
      <c r="D42" s="281"/>
      <c r="E42" s="281"/>
      <c r="F42" s="279"/>
      <c r="G42" s="280"/>
      <c r="H42" s="13"/>
      <c r="I42" s="13"/>
      <c r="J42" s="279"/>
      <c r="K42" s="281"/>
      <c r="L42" s="281"/>
      <c r="M42" s="281"/>
      <c r="N42" s="279"/>
      <c r="O42" s="280"/>
      <c r="P42" s="5"/>
      <c r="Q42" s="5"/>
      <c r="R42" s="5"/>
      <c r="S42" s="5"/>
      <c r="T42" s="5"/>
      <c r="U42" s="5"/>
    </row>
    <row r="43" spans="1:21" ht="11.45" customHeight="1" thickBot="1" x14ac:dyDescent="0.3">
      <c r="A43" s="9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  <c r="O43" s="12"/>
      <c r="P43" s="5"/>
      <c r="Q43" s="5"/>
      <c r="R43" s="37">
        <f>B15</f>
        <v>0</v>
      </c>
      <c r="S43" s="38">
        <f>J15</f>
        <v>0</v>
      </c>
      <c r="T43" s="5"/>
      <c r="U43" s="5"/>
    </row>
    <row r="44" spans="1:21" ht="15.75" thickBot="1" x14ac:dyDescent="0.3">
      <c r="A44" s="229" t="s">
        <v>9948</v>
      </c>
      <c r="B44" s="167" t="s">
        <v>23</v>
      </c>
      <c r="C44" s="168"/>
      <c r="D44" s="168"/>
      <c r="E44" s="169"/>
      <c r="F44" s="39" t="s">
        <v>24</v>
      </c>
      <c r="G44" s="93" t="s">
        <v>25</v>
      </c>
      <c r="H44" s="13"/>
      <c r="I44" s="13"/>
      <c r="J44" s="167" t="s">
        <v>23</v>
      </c>
      <c r="K44" s="168"/>
      <c r="L44" s="168"/>
      <c r="M44" s="169"/>
      <c r="N44" s="40" t="s">
        <v>24</v>
      </c>
      <c r="O44" s="41" t="s">
        <v>25</v>
      </c>
      <c r="P44" s="5"/>
      <c r="Q44" s="42">
        <v>1</v>
      </c>
      <c r="R44" s="43" t="str">
        <f t="shared" ref="R44:R51" si="0">C24</f>
        <v/>
      </c>
      <c r="S44" s="43" t="str">
        <f t="shared" ref="S44:S51" si="1">K24</f>
        <v/>
      </c>
      <c r="T44" s="44">
        <v>1</v>
      </c>
      <c r="U44" s="5"/>
    </row>
    <row r="45" spans="1:21" ht="15.75" thickBot="1" x14ac:dyDescent="0.3">
      <c r="A45" s="229"/>
      <c r="B45" s="45">
        <v>1</v>
      </c>
      <c r="C45" s="94"/>
      <c r="D45" s="232" t="str">
        <f>IF(C45="","",_xlfn.XLOOKUP(C45,$Q$44:$Q$51,$R$44:$R$51))</f>
        <v/>
      </c>
      <c r="E45" s="233"/>
      <c r="F45" s="86"/>
      <c r="G45" s="95">
        <f t="shared" ref="G45:G50" si="2">IF(F45&lt;13,0,2)</f>
        <v>0</v>
      </c>
      <c r="H45" s="361" t="s">
        <v>26</v>
      </c>
      <c r="I45" s="362"/>
      <c r="J45" s="46">
        <v>1</v>
      </c>
      <c r="K45" s="96"/>
      <c r="L45" s="232" t="str">
        <f>IF(K45="","",_xlfn.XLOOKUP(K45,$T$44:$T$51,$S$44:$S$51))</f>
        <v/>
      </c>
      <c r="M45" s="233"/>
      <c r="N45" s="87"/>
      <c r="O45" s="95">
        <f>IF(N45&lt;13,0,2)</f>
        <v>0</v>
      </c>
      <c r="P45" s="5"/>
      <c r="Q45" s="47">
        <v>2</v>
      </c>
      <c r="R45" s="48" t="str">
        <f t="shared" si="0"/>
        <v/>
      </c>
      <c r="S45" s="48" t="str">
        <f t="shared" si="1"/>
        <v/>
      </c>
      <c r="T45" s="49">
        <v>2</v>
      </c>
      <c r="U45" s="5"/>
    </row>
    <row r="46" spans="1:21" ht="15.75" thickBot="1" x14ac:dyDescent="0.3">
      <c r="A46" s="229"/>
      <c r="B46" s="97">
        <v>2</v>
      </c>
      <c r="C46" s="98"/>
      <c r="D46" s="232" t="str">
        <f t="shared" ref="D46:D50" si="3">IF(C46="","",_xlfn.XLOOKUP(C46,$Q$44:$Q$51,$R$44:$R$51))</f>
        <v/>
      </c>
      <c r="E46" s="233"/>
      <c r="F46" s="88"/>
      <c r="G46" s="95">
        <f t="shared" si="2"/>
        <v>0</v>
      </c>
      <c r="H46" s="361" t="s">
        <v>26</v>
      </c>
      <c r="I46" s="362"/>
      <c r="J46" s="97">
        <v>2</v>
      </c>
      <c r="K46" s="99"/>
      <c r="L46" s="232" t="str">
        <f t="shared" ref="L46:L50" si="4">IF(K46="","",_xlfn.XLOOKUP(K46,$T$44:$T$51,$S$44:$S$51))</f>
        <v/>
      </c>
      <c r="M46" s="233"/>
      <c r="N46" s="88"/>
      <c r="O46" s="95">
        <f t="shared" ref="O46:O50" si="5">IF(N46&lt;13,0,2)</f>
        <v>0</v>
      </c>
      <c r="P46" s="5"/>
      <c r="Q46" s="47">
        <v>3</v>
      </c>
      <c r="R46" s="48" t="str">
        <f t="shared" si="0"/>
        <v/>
      </c>
      <c r="S46" s="48" t="str">
        <f t="shared" si="1"/>
        <v/>
      </c>
      <c r="T46" s="49">
        <v>3</v>
      </c>
      <c r="U46" s="5"/>
    </row>
    <row r="47" spans="1:21" ht="15.75" thickBot="1" x14ac:dyDescent="0.3">
      <c r="A47" s="229"/>
      <c r="B47" s="97">
        <v>3</v>
      </c>
      <c r="C47" s="98"/>
      <c r="D47" s="232" t="str">
        <f t="shared" si="3"/>
        <v/>
      </c>
      <c r="E47" s="233"/>
      <c r="F47" s="88"/>
      <c r="G47" s="95">
        <f t="shared" si="2"/>
        <v>0</v>
      </c>
      <c r="H47" s="363" t="s">
        <v>26</v>
      </c>
      <c r="I47" s="237"/>
      <c r="J47" s="97">
        <v>3</v>
      </c>
      <c r="K47" s="99"/>
      <c r="L47" s="232" t="str">
        <f t="shared" si="4"/>
        <v/>
      </c>
      <c r="M47" s="233"/>
      <c r="N47" s="88"/>
      <c r="O47" s="95">
        <f t="shared" si="5"/>
        <v>0</v>
      </c>
      <c r="P47" s="5"/>
      <c r="Q47" s="47">
        <v>4</v>
      </c>
      <c r="R47" s="48" t="str">
        <f t="shared" si="0"/>
        <v/>
      </c>
      <c r="S47" s="48" t="str">
        <f t="shared" si="1"/>
        <v/>
      </c>
      <c r="T47" s="49">
        <v>4</v>
      </c>
      <c r="U47" s="5"/>
    </row>
    <row r="48" spans="1:21" ht="15.75" thickBot="1" x14ac:dyDescent="0.3">
      <c r="A48" s="229"/>
      <c r="B48" s="97">
        <v>4</v>
      </c>
      <c r="C48" s="98"/>
      <c r="D48" s="232" t="str">
        <f t="shared" si="3"/>
        <v/>
      </c>
      <c r="E48" s="233"/>
      <c r="F48" s="88"/>
      <c r="G48" s="95">
        <f t="shared" si="2"/>
        <v>0</v>
      </c>
      <c r="H48" s="361" t="s">
        <v>26</v>
      </c>
      <c r="I48" s="362"/>
      <c r="J48" s="97">
        <v>4</v>
      </c>
      <c r="K48" s="99"/>
      <c r="L48" s="232" t="str">
        <f t="shared" si="4"/>
        <v/>
      </c>
      <c r="M48" s="233"/>
      <c r="N48" s="88"/>
      <c r="O48" s="95">
        <f t="shared" si="5"/>
        <v>0</v>
      </c>
      <c r="P48" s="5"/>
      <c r="Q48" s="47">
        <v>5</v>
      </c>
      <c r="R48" s="48" t="str">
        <f t="shared" si="0"/>
        <v/>
      </c>
      <c r="S48" s="48" t="str">
        <f t="shared" si="1"/>
        <v/>
      </c>
      <c r="T48" s="49">
        <v>5</v>
      </c>
      <c r="U48" s="5"/>
    </row>
    <row r="49" spans="1:21" ht="15.75" thickBot="1" x14ac:dyDescent="0.3">
      <c r="A49" s="229"/>
      <c r="B49" s="97">
        <v>5</v>
      </c>
      <c r="C49" s="98"/>
      <c r="D49" s="232" t="str">
        <f t="shared" si="3"/>
        <v/>
      </c>
      <c r="E49" s="233"/>
      <c r="F49" s="88"/>
      <c r="G49" s="95">
        <f t="shared" si="2"/>
        <v>0</v>
      </c>
      <c r="H49" s="363" t="s">
        <v>26</v>
      </c>
      <c r="I49" s="237"/>
      <c r="J49" s="97">
        <v>5</v>
      </c>
      <c r="K49" s="99"/>
      <c r="L49" s="232" t="str">
        <f t="shared" si="4"/>
        <v/>
      </c>
      <c r="M49" s="233"/>
      <c r="N49" s="88"/>
      <c r="O49" s="95">
        <f t="shared" si="5"/>
        <v>0</v>
      </c>
      <c r="P49" s="5"/>
      <c r="Q49" s="47">
        <v>6</v>
      </c>
      <c r="R49" s="48" t="str">
        <f t="shared" si="0"/>
        <v/>
      </c>
      <c r="S49" s="48" t="str">
        <f t="shared" si="1"/>
        <v/>
      </c>
      <c r="T49" s="49">
        <v>6</v>
      </c>
      <c r="U49" s="5"/>
    </row>
    <row r="50" spans="1:21" ht="15.75" thickBot="1" x14ac:dyDescent="0.3">
      <c r="A50" s="229"/>
      <c r="B50" s="50">
        <v>6</v>
      </c>
      <c r="C50" s="100"/>
      <c r="D50" s="232" t="str">
        <f t="shared" si="3"/>
        <v/>
      </c>
      <c r="E50" s="233"/>
      <c r="F50" s="89"/>
      <c r="G50" s="95">
        <f t="shared" si="2"/>
        <v>0</v>
      </c>
      <c r="H50" s="361" t="s">
        <v>26</v>
      </c>
      <c r="I50" s="362"/>
      <c r="J50" s="50">
        <v>6</v>
      </c>
      <c r="K50" s="101"/>
      <c r="L50" s="232" t="str">
        <f t="shared" si="4"/>
        <v/>
      </c>
      <c r="M50" s="233"/>
      <c r="N50" s="89"/>
      <c r="O50" s="95">
        <f t="shared" si="5"/>
        <v>0</v>
      </c>
      <c r="P50" s="5"/>
      <c r="Q50" s="47">
        <v>7</v>
      </c>
      <c r="R50" s="48" t="str">
        <f t="shared" si="0"/>
        <v/>
      </c>
      <c r="S50" s="48" t="str">
        <f t="shared" si="1"/>
        <v/>
      </c>
      <c r="T50" s="49">
        <v>7</v>
      </c>
      <c r="U50" s="5"/>
    </row>
    <row r="51" spans="1:21" ht="18" customHeight="1" thickBot="1" x14ac:dyDescent="0.3">
      <c r="A51" s="230"/>
      <c r="B51" s="12"/>
      <c r="C51" s="12"/>
      <c r="D51" s="167" t="s">
        <v>27</v>
      </c>
      <c r="E51" s="168"/>
      <c r="F51" s="168"/>
      <c r="G51" s="102">
        <f>SUM(G45:G50)</f>
        <v>0</v>
      </c>
      <c r="H51" s="13"/>
      <c r="I51" s="13"/>
      <c r="J51" s="12"/>
      <c r="K51" s="12"/>
      <c r="L51" s="167" t="s">
        <v>27</v>
      </c>
      <c r="M51" s="168"/>
      <c r="N51" s="168"/>
      <c r="O51" s="102">
        <f>SUM(O45:O50)</f>
        <v>0</v>
      </c>
      <c r="P51" s="5"/>
      <c r="Q51" s="52">
        <v>8</v>
      </c>
      <c r="R51" s="53" t="str">
        <f t="shared" si="0"/>
        <v/>
      </c>
      <c r="S51" s="53" t="str">
        <f t="shared" si="1"/>
        <v/>
      </c>
      <c r="T51" s="54">
        <v>8</v>
      </c>
      <c r="U51" s="5"/>
    </row>
    <row r="52" spans="1:21" ht="4.1500000000000004" customHeight="1" thickBot="1" x14ac:dyDescent="0.3">
      <c r="A52" s="9"/>
      <c r="B52" s="12"/>
      <c r="C52" s="12"/>
      <c r="D52" s="12"/>
      <c r="E52" s="12"/>
      <c r="F52" s="12"/>
      <c r="G52" s="4">
        <f>G51/2</f>
        <v>0</v>
      </c>
      <c r="H52" s="13"/>
      <c r="I52" s="13"/>
      <c r="J52" s="12"/>
      <c r="K52" s="12"/>
      <c r="L52" s="12"/>
      <c r="M52" s="12"/>
      <c r="N52" s="12"/>
      <c r="O52" s="4">
        <f>O51/2</f>
        <v>0</v>
      </c>
      <c r="P52" s="5"/>
      <c r="Q52" s="5"/>
      <c r="R52" s="5"/>
      <c r="S52" s="5"/>
      <c r="T52" s="5"/>
      <c r="U52" s="5"/>
    </row>
    <row r="53" spans="1:21" ht="15.75" thickBot="1" x14ac:dyDescent="0.3">
      <c r="A53" s="229" t="s">
        <v>28</v>
      </c>
      <c r="B53" s="167" t="s">
        <v>23</v>
      </c>
      <c r="C53" s="168"/>
      <c r="D53" s="168"/>
      <c r="E53" s="169"/>
      <c r="F53" s="55" t="s">
        <v>24</v>
      </c>
      <c r="G53" s="41" t="s">
        <v>25</v>
      </c>
      <c r="H53" s="56"/>
      <c r="I53" s="56"/>
      <c r="J53" s="167" t="s">
        <v>23</v>
      </c>
      <c r="K53" s="168"/>
      <c r="L53" s="168"/>
      <c r="M53" s="169"/>
      <c r="N53" s="55" t="s">
        <v>24</v>
      </c>
      <c r="O53" s="41" t="s">
        <v>25</v>
      </c>
      <c r="P53" s="5"/>
      <c r="Q53" s="5"/>
      <c r="R53" s="5"/>
      <c r="S53" s="5"/>
      <c r="T53" s="5"/>
      <c r="U53" s="5"/>
    </row>
    <row r="54" spans="1:21" x14ac:dyDescent="0.25">
      <c r="A54" s="229"/>
      <c r="B54" s="45">
        <v>1</v>
      </c>
      <c r="C54" s="66"/>
      <c r="D54" s="232" t="str">
        <f t="shared" ref="D54:D59" si="6">IF(C54="","",_xlfn.XLOOKUP(C54,$Q$44:$Q$51,$R$44:$R$51))</f>
        <v/>
      </c>
      <c r="E54" s="233"/>
      <c r="F54" s="222"/>
      <c r="G54" s="259">
        <f>IF(F54&lt;13,0,4)</f>
        <v>0</v>
      </c>
      <c r="H54" s="264" t="s">
        <v>26</v>
      </c>
      <c r="I54" s="235"/>
      <c r="J54" s="45">
        <v>1</v>
      </c>
      <c r="K54" s="66"/>
      <c r="L54" s="241" t="str">
        <f t="shared" ref="L54:L59" si="7">IF(K54="","",_xlfn.XLOOKUP(K54,$T$44:$T$51,$S$44:$S$51))</f>
        <v/>
      </c>
      <c r="M54" s="242"/>
      <c r="N54" s="234"/>
      <c r="O54" s="259">
        <f>IF(N54&lt;13,0,4)</f>
        <v>0</v>
      </c>
      <c r="P54" s="5"/>
      <c r="Q54" s="5"/>
      <c r="R54" s="5"/>
      <c r="S54" s="5"/>
      <c r="T54" s="5"/>
      <c r="U54" s="5"/>
    </row>
    <row r="55" spans="1:21" ht="15.75" thickBot="1" x14ac:dyDescent="0.3">
      <c r="A55" s="229"/>
      <c r="B55" s="57">
        <v>2</v>
      </c>
      <c r="C55" s="67"/>
      <c r="D55" s="256" t="str">
        <f t="shared" si="6"/>
        <v/>
      </c>
      <c r="E55" s="257"/>
      <c r="F55" s="223"/>
      <c r="G55" s="260"/>
      <c r="H55" s="265"/>
      <c r="I55" s="239"/>
      <c r="J55" s="57">
        <v>2</v>
      </c>
      <c r="K55" s="69"/>
      <c r="L55" s="258" t="str">
        <f t="shared" si="7"/>
        <v/>
      </c>
      <c r="M55" s="233"/>
      <c r="N55" s="223"/>
      <c r="O55" s="260"/>
      <c r="P55" s="5"/>
      <c r="Q55" s="5"/>
      <c r="R55" s="5"/>
      <c r="S55" s="5"/>
      <c r="T55" s="5"/>
      <c r="U55" s="5"/>
    </row>
    <row r="56" spans="1:21" x14ac:dyDescent="0.25">
      <c r="A56" s="229"/>
      <c r="B56" s="46">
        <v>1</v>
      </c>
      <c r="C56" s="66"/>
      <c r="D56" s="243" t="str">
        <f t="shared" si="6"/>
        <v/>
      </c>
      <c r="E56" s="242"/>
      <c r="F56" s="234"/>
      <c r="G56" s="259">
        <f t="shared" ref="G56" si="8">IF(F56&lt;13,0,4)</f>
        <v>0</v>
      </c>
      <c r="H56" s="236" t="s">
        <v>26</v>
      </c>
      <c r="I56" s="236"/>
      <c r="J56" s="46">
        <v>1</v>
      </c>
      <c r="K56" s="66"/>
      <c r="L56" s="241" t="str">
        <f t="shared" si="7"/>
        <v/>
      </c>
      <c r="M56" s="242"/>
      <c r="N56" s="234"/>
      <c r="O56" s="259">
        <f t="shared" ref="O56" si="9">IF(N56&lt;13,0,4)</f>
        <v>0</v>
      </c>
      <c r="P56" s="5"/>
      <c r="Q56" s="5"/>
      <c r="R56" s="5"/>
      <c r="S56" s="5"/>
      <c r="T56" s="5"/>
      <c r="U56" s="5"/>
    </row>
    <row r="57" spans="1:21" ht="15.75" thickBot="1" x14ac:dyDescent="0.3">
      <c r="A57" s="229"/>
      <c r="B57" s="50">
        <v>2</v>
      </c>
      <c r="C57" s="68"/>
      <c r="D57" s="256" t="str">
        <f t="shared" si="6"/>
        <v/>
      </c>
      <c r="E57" s="257"/>
      <c r="F57" s="223"/>
      <c r="G57" s="260"/>
      <c r="H57" s="240"/>
      <c r="I57" s="240"/>
      <c r="J57" s="50">
        <v>2</v>
      </c>
      <c r="K57" s="69"/>
      <c r="L57" s="261" t="str">
        <f t="shared" si="7"/>
        <v/>
      </c>
      <c r="M57" s="257"/>
      <c r="N57" s="223"/>
      <c r="O57" s="260"/>
      <c r="P57" s="5"/>
      <c r="Q57" s="5"/>
      <c r="R57" s="5"/>
      <c r="S57" s="5"/>
      <c r="T57" s="5"/>
      <c r="U57" s="5"/>
    </row>
    <row r="58" spans="1:21" x14ac:dyDescent="0.25">
      <c r="A58" s="229"/>
      <c r="B58" s="45">
        <v>1</v>
      </c>
      <c r="C58" s="66"/>
      <c r="D58" s="243" t="str">
        <f t="shared" si="6"/>
        <v/>
      </c>
      <c r="E58" s="242"/>
      <c r="F58" s="234"/>
      <c r="G58" s="259">
        <f t="shared" ref="G58" si="10">IF(F58&lt;13,0,4)</f>
        <v>0</v>
      </c>
      <c r="H58" s="236" t="s">
        <v>26</v>
      </c>
      <c r="I58" s="236"/>
      <c r="J58" s="45">
        <v>1</v>
      </c>
      <c r="K58" s="66"/>
      <c r="L58" s="241" t="str">
        <f t="shared" si="7"/>
        <v/>
      </c>
      <c r="M58" s="242"/>
      <c r="N58" s="234"/>
      <c r="O58" s="259">
        <f t="shared" ref="O58" si="11">IF(N58&lt;13,0,4)</f>
        <v>0</v>
      </c>
      <c r="P58" s="5"/>
      <c r="Q58" s="5"/>
      <c r="R58" s="5"/>
      <c r="S58" s="5"/>
      <c r="T58" s="5"/>
      <c r="U58" s="5"/>
    </row>
    <row r="59" spans="1:21" ht="15.75" thickBot="1" x14ac:dyDescent="0.3">
      <c r="A59" s="229"/>
      <c r="B59" s="57">
        <v>2</v>
      </c>
      <c r="C59" s="67"/>
      <c r="D59" s="256" t="str">
        <f t="shared" si="6"/>
        <v/>
      </c>
      <c r="E59" s="261"/>
      <c r="F59" s="223"/>
      <c r="G59" s="260"/>
      <c r="H59" s="240"/>
      <c r="I59" s="240"/>
      <c r="J59" s="57">
        <v>2</v>
      </c>
      <c r="K59" s="69"/>
      <c r="L59" s="262" t="str">
        <f t="shared" si="7"/>
        <v/>
      </c>
      <c r="M59" s="263"/>
      <c r="N59" s="223"/>
      <c r="O59" s="260"/>
      <c r="P59" s="5"/>
      <c r="Q59" s="5"/>
      <c r="R59" s="5"/>
      <c r="S59" s="5"/>
      <c r="T59" s="5"/>
      <c r="U59" s="5"/>
    </row>
    <row r="60" spans="1:21" x14ac:dyDescent="0.25">
      <c r="A60" s="229"/>
      <c r="B60" s="216" t="s">
        <v>29</v>
      </c>
      <c r="C60" s="217"/>
      <c r="D60" s="218"/>
      <c r="E60" s="250"/>
      <c r="F60" s="251"/>
      <c r="G60" s="252"/>
      <c r="H60" s="58"/>
      <c r="I60" s="58"/>
      <c r="J60" s="216" t="s">
        <v>29</v>
      </c>
      <c r="K60" s="217"/>
      <c r="L60" s="218"/>
      <c r="M60" s="250"/>
      <c r="N60" s="251"/>
      <c r="O60" s="252"/>
      <c r="P60" s="5"/>
      <c r="Q60" s="5"/>
      <c r="R60" s="5"/>
      <c r="S60" s="5"/>
      <c r="T60" s="5"/>
      <c r="U60" s="5"/>
    </row>
    <row r="61" spans="1:21" ht="15.75" thickBot="1" x14ac:dyDescent="0.3">
      <c r="A61" s="229"/>
      <c r="B61" s="266" t="s">
        <v>30</v>
      </c>
      <c r="C61" s="267"/>
      <c r="D61" s="268"/>
      <c r="E61" s="247"/>
      <c r="F61" s="248"/>
      <c r="G61" s="249"/>
      <c r="H61" s="58"/>
      <c r="I61" s="58"/>
      <c r="J61" s="269" t="s">
        <v>30</v>
      </c>
      <c r="K61" s="270"/>
      <c r="L61" s="271"/>
      <c r="M61" s="247"/>
      <c r="N61" s="248"/>
      <c r="O61" s="249"/>
      <c r="P61" s="5"/>
      <c r="Q61" s="5"/>
      <c r="R61" s="5"/>
      <c r="S61" s="5"/>
      <c r="T61" s="5"/>
      <c r="U61" s="5"/>
    </row>
    <row r="62" spans="1:21" x14ac:dyDescent="0.25">
      <c r="A62" s="229"/>
      <c r="B62" s="216" t="s">
        <v>31</v>
      </c>
      <c r="C62" s="217"/>
      <c r="D62" s="218"/>
      <c r="E62" s="250"/>
      <c r="F62" s="251"/>
      <c r="G62" s="252"/>
      <c r="H62" s="58"/>
      <c r="I62" s="58"/>
      <c r="J62" s="219" t="s">
        <v>31</v>
      </c>
      <c r="K62" s="220"/>
      <c r="L62" s="221"/>
      <c r="M62" s="250"/>
      <c r="N62" s="251"/>
      <c r="O62" s="252"/>
      <c r="P62" s="5"/>
      <c r="Q62" s="5"/>
      <c r="R62" s="5"/>
      <c r="S62" s="5"/>
      <c r="T62" s="5"/>
      <c r="U62" s="5"/>
    </row>
    <row r="63" spans="1:21" ht="15.75" thickBot="1" x14ac:dyDescent="0.3">
      <c r="A63" s="229"/>
      <c r="B63" s="207" t="s">
        <v>32</v>
      </c>
      <c r="C63" s="208"/>
      <c r="D63" s="209"/>
      <c r="E63" s="253"/>
      <c r="F63" s="254"/>
      <c r="G63" s="255"/>
      <c r="H63" s="58"/>
      <c r="I63" s="58"/>
      <c r="J63" s="213" t="s">
        <v>32</v>
      </c>
      <c r="K63" s="214"/>
      <c r="L63" s="215"/>
      <c r="M63" s="253"/>
      <c r="N63" s="254"/>
      <c r="O63" s="255"/>
      <c r="P63" s="5"/>
      <c r="Q63" s="5"/>
      <c r="R63" s="5"/>
      <c r="S63" s="5"/>
      <c r="T63" s="5"/>
      <c r="U63" s="5"/>
    </row>
    <row r="64" spans="1:21" ht="19.5" thickBot="1" x14ac:dyDescent="0.3">
      <c r="A64" s="230"/>
      <c r="B64" s="12"/>
      <c r="C64" s="12"/>
      <c r="D64" s="167" t="s">
        <v>27</v>
      </c>
      <c r="E64" s="168"/>
      <c r="F64" s="168"/>
      <c r="G64" s="59">
        <f>SUM(G54:G59)</f>
        <v>0</v>
      </c>
      <c r="H64" s="13"/>
      <c r="I64" s="13"/>
      <c r="J64" s="12"/>
      <c r="K64" s="12"/>
      <c r="L64" s="167" t="s">
        <v>27</v>
      </c>
      <c r="M64" s="168"/>
      <c r="N64" s="168"/>
      <c r="O64" s="59">
        <f>SUM(O54:O59)</f>
        <v>0</v>
      </c>
      <c r="P64" s="5"/>
      <c r="Q64" s="5"/>
      <c r="R64" s="5"/>
      <c r="S64" s="5"/>
      <c r="T64" s="5"/>
      <c r="U64" s="5"/>
    </row>
    <row r="65" spans="1:21" ht="4.1500000000000004" customHeight="1" thickBot="1" x14ac:dyDescent="0.3">
      <c r="A65" s="9"/>
      <c r="B65" s="12"/>
      <c r="C65" s="12"/>
      <c r="D65" s="12"/>
      <c r="E65" s="12"/>
      <c r="F65" s="12"/>
      <c r="G65" s="12">
        <f>G64/4</f>
        <v>0</v>
      </c>
      <c r="H65" s="13"/>
      <c r="I65" s="13"/>
      <c r="J65" s="12"/>
      <c r="K65" s="12"/>
      <c r="L65" s="12"/>
      <c r="M65" s="12"/>
      <c r="N65" s="12"/>
      <c r="O65" s="12">
        <f>O64/4</f>
        <v>0</v>
      </c>
      <c r="P65" s="5"/>
      <c r="Q65" s="5"/>
      <c r="R65" s="5"/>
      <c r="S65" s="5"/>
      <c r="T65" s="5"/>
      <c r="U65" s="5"/>
    </row>
    <row r="66" spans="1:21" ht="15.75" thickBot="1" x14ac:dyDescent="0.3">
      <c r="A66" s="229" t="s">
        <v>33</v>
      </c>
      <c r="B66" s="167" t="s">
        <v>23</v>
      </c>
      <c r="C66" s="168"/>
      <c r="D66" s="168"/>
      <c r="E66" s="231"/>
      <c r="F66" s="41" t="s">
        <v>24</v>
      </c>
      <c r="G66" s="39" t="s">
        <v>25</v>
      </c>
      <c r="H66" s="13"/>
      <c r="I66" s="13"/>
      <c r="J66" s="167" t="s">
        <v>23</v>
      </c>
      <c r="K66" s="168"/>
      <c r="L66" s="168"/>
      <c r="M66" s="231"/>
      <c r="N66" s="40" t="s">
        <v>24</v>
      </c>
      <c r="O66" s="41" t="s">
        <v>25</v>
      </c>
      <c r="P66" s="5"/>
      <c r="Q66" s="5"/>
      <c r="R66" s="5"/>
      <c r="S66" s="5"/>
      <c r="T66" s="5"/>
      <c r="U66" s="5"/>
    </row>
    <row r="67" spans="1:21" ht="14.45" customHeight="1" x14ac:dyDescent="0.25">
      <c r="A67" s="229"/>
      <c r="B67" s="45">
        <v>1</v>
      </c>
      <c r="C67" s="66"/>
      <c r="D67" s="360"/>
      <c r="E67" s="262"/>
      <c r="F67" s="234"/>
      <c r="G67" s="164">
        <f>IF(F67&lt;13,0,6)</f>
        <v>0</v>
      </c>
      <c r="H67" s="235" t="s">
        <v>26</v>
      </c>
      <c r="I67" s="236"/>
      <c r="J67" s="45">
        <v>1</v>
      </c>
      <c r="K67" s="66"/>
      <c r="L67" s="241" t="str">
        <f t="shared" ref="L67:L72" si="12">IF(K67="","",_xlfn.XLOOKUP(K67,$T$44:$T$51,$S$44:$S$51))</f>
        <v/>
      </c>
      <c r="M67" s="242"/>
      <c r="N67" s="222"/>
      <c r="O67" s="164">
        <f>IF(N67&lt;13,0,6)</f>
        <v>0</v>
      </c>
      <c r="P67" s="5"/>
      <c r="Q67" s="5"/>
      <c r="R67" s="5"/>
      <c r="S67" s="5"/>
      <c r="T67" s="5"/>
      <c r="U67" s="5"/>
    </row>
    <row r="68" spans="1:21" ht="14.45" customHeight="1" x14ac:dyDescent="0.25">
      <c r="A68" s="229"/>
      <c r="B68" s="57">
        <v>2</v>
      </c>
      <c r="C68" s="70"/>
      <c r="D68" s="244"/>
      <c r="E68" s="226"/>
      <c r="F68" s="222"/>
      <c r="G68" s="165"/>
      <c r="H68" s="237"/>
      <c r="I68" s="238"/>
      <c r="J68" s="57">
        <v>2</v>
      </c>
      <c r="K68" s="70"/>
      <c r="L68" s="226" t="str">
        <f t="shared" si="12"/>
        <v/>
      </c>
      <c r="M68" s="227"/>
      <c r="N68" s="222"/>
      <c r="O68" s="165"/>
      <c r="P68" s="5"/>
      <c r="Q68" s="5"/>
      <c r="R68" s="5"/>
      <c r="S68" s="5"/>
      <c r="T68" s="5"/>
      <c r="U68" s="5"/>
    </row>
    <row r="69" spans="1:21" ht="15" customHeight="1" thickBot="1" x14ac:dyDescent="0.3">
      <c r="A69" s="229"/>
      <c r="B69" s="50">
        <v>3</v>
      </c>
      <c r="C69" s="71"/>
      <c r="D69" s="256"/>
      <c r="E69" s="261"/>
      <c r="F69" s="223"/>
      <c r="G69" s="166"/>
      <c r="H69" s="239"/>
      <c r="I69" s="240"/>
      <c r="J69" s="50">
        <v>3</v>
      </c>
      <c r="K69" s="71"/>
      <c r="L69" s="205" t="str">
        <f t="shared" si="12"/>
        <v/>
      </c>
      <c r="M69" s="206"/>
      <c r="N69" s="223"/>
      <c r="O69" s="166"/>
      <c r="P69" s="5"/>
      <c r="Q69" s="5"/>
      <c r="R69" s="5"/>
      <c r="S69" s="5"/>
      <c r="T69" s="5"/>
      <c r="U69" s="5"/>
    </row>
    <row r="70" spans="1:21" ht="14.45" customHeight="1" x14ac:dyDescent="0.25">
      <c r="A70" s="229"/>
      <c r="B70" s="46">
        <v>1</v>
      </c>
      <c r="C70" s="66"/>
      <c r="D70" s="360"/>
      <c r="E70" s="262"/>
      <c r="F70" s="234"/>
      <c r="G70" s="164">
        <f>IF(F70&lt;13,0,6)</f>
        <v>0</v>
      </c>
      <c r="H70" s="235" t="s">
        <v>26</v>
      </c>
      <c r="I70" s="236"/>
      <c r="J70" s="46">
        <v>1</v>
      </c>
      <c r="K70" s="66"/>
      <c r="L70" s="241" t="str">
        <f t="shared" si="12"/>
        <v/>
      </c>
      <c r="M70" s="242"/>
      <c r="N70" s="222"/>
      <c r="O70" s="164">
        <f>IF(N70&lt;13,0,6)</f>
        <v>0</v>
      </c>
      <c r="P70" s="5"/>
      <c r="Q70" s="5"/>
      <c r="R70" s="5"/>
      <c r="S70" s="5"/>
      <c r="T70" s="5"/>
      <c r="U70" s="5"/>
    </row>
    <row r="71" spans="1:21" ht="14.45" customHeight="1" x14ac:dyDescent="0.25">
      <c r="A71" s="229"/>
      <c r="B71" s="45">
        <v>2</v>
      </c>
      <c r="C71" s="70"/>
      <c r="D71" s="244"/>
      <c r="E71" s="226"/>
      <c r="F71" s="222"/>
      <c r="G71" s="165"/>
      <c r="H71" s="237"/>
      <c r="I71" s="238"/>
      <c r="J71" s="45">
        <v>2</v>
      </c>
      <c r="K71" s="70"/>
      <c r="L71" s="226" t="str">
        <f t="shared" si="12"/>
        <v/>
      </c>
      <c r="M71" s="227"/>
      <c r="N71" s="222"/>
      <c r="O71" s="165"/>
      <c r="P71" s="5"/>
      <c r="Q71" s="5"/>
      <c r="R71" s="5"/>
      <c r="S71" s="5"/>
      <c r="T71" s="5"/>
      <c r="U71" s="5"/>
    </row>
    <row r="72" spans="1:21" ht="15" customHeight="1" thickBot="1" x14ac:dyDescent="0.3">
      <c r="A72" s="229"/>
      <c r="B72" s="57">
        <v>3</v>
      </c>
      <c r="C72" s="71"/>
      <c r="D72" s="232"/>
      <c r="E72" s="258"/>
      <c r="F72" s="223"/>
      <c r="G72" s="166"/>
      <c r="H72" s="239"/>
      <c r="I72" s="240"/>
      <c r="J72" s="57">
        <v>3</v>
      </c>
      <c r="K72" s="71"/>
      <c r="L72" s="205" t="str">
        <f t="shared" si="12"/>
        <v/>
      </c>
      <c r="M72" s="206"/>
      <c r="N72" s="223"/>
      <c r="O72" s="166"/>
      <c r="P72" s="5"/>
      <c r="Q72" s="5"/>
      <c r="R72" s="5"/>
      <c r="S72" s="5"/>
      <c r="T72" s="5"/>
      <c r="U72" s="5"/>
    </row>
    <row r="73" spans="1:21" x14ac:dyDescent="0.25">
      <c r="A73" s="229"/>
      <c r="B73" s="216" t="s">
        <v>29</v>
      </c>
      <c r="C73" s="217"/>
      <c r="D73" s="218"/>
      <c r="E73" s="183"/>
      <c r="F73" s="184"/>
      <c r="G73" s="185"/>
      <c r="H73" s="58"/>
      <c r="I73" s="58"/>
      <c r="J73" s="219" t="s">
        <v>29</v>
      </c>
      <c r="K73" s="220"/>
      <c r="L73" s="221"/>
      <c r="M73" s="250"/>
      <c r="N73" s="251"/>
      <c r="O73" s="252"/>
      <c r="P73" s="5"/>
      <c r="Q73" s="5"/>
      <c r="R73" s="5"/>
      <c r="S73" s="5"/>
      <c r="T73" s="5"/>
      <c r="U73" s="5"/>
    </row>
    <row r="74" spans="1:21" ht="15.75" thickBot="1" x14ac:dyDescent="0.3">
      <c r="A74" s="229"/>
      <c r="B74" s="207" t="s">
        <v>30</v>
      </c>
      <c r="C74" s="208"/>
      <c r="D74" s="209"/>
      <c r="E74" s="210"/>
      <c r="F74" s="211"/>
      <c r="G74" s="212"/>
      <c r="H74" s="58"/>
      <c r="I74" s="58"/>
      <c r="J74" s="213" t="s">
        <v>30</v>
      </c>
      <c r="K74" s="214"/>
      <c r="L74" s="215"/>
      <c r="M74" s="210"/>
      <c r="N74" s="211"/>
      <c r="O74" s="212"/>
      <c r="P74" s="5"/>
      <c r="Q74" s="5"/>
      <c r="R74" s="5"/>
      <c r="S74" s="5"/>
      <c r="T74" s="5"/>
      <c r="U74" s="5"/>
    </row>
    <row r="75" spans="1:21" x14ac:dyDescent="0.25">
      <c r="A75" s="229"/>
      <c r="B75" s="174" t="s">
        <v>31</v>
      </c>
      <c r="C75" s="175"/>
      <c r="D75" s="176"/>
      <c r="E75" s="177"/>
      <c r="F75" s="178"/>
      <c r="G75" s="179"/>
      <c r="H75" s="58"/>
      <c r="I75" s="58"/>
      <c r="J75" s="180" t="s">
        <v>31</v>
      </c>
      <c r="K75" s="181"/>
      <c r="L75" s="182"/>
      <c r="M75" s="177"/>
      <c r="N75" s="178"/>
      <c r="O75" s="179"/>
      <c r="P75" s="5"/>
      <c r="Q75" s="5"/>
      <c r="R75" s="5"/>
      <c r="S75" s="5"/>
      <c r="T75" s="5"/>
      <c r="U75" s="5"/>
    </row>
    <row r="76" spans="1:21" ht="15.75" thickBot="1" x14ac:dyDescent="0.3">
      <c r="A76" s="229"/>
      <c r="B76" s="207" t="s">
        <v>32</v>
      </c>
      <c r="C76" s="208"/>
      <c r="D76" s="209"/>
      <c r="E76" s="210"/>
      <c r="F76" s="211"/>
      <c r="G76" s="212"/>
      <c r="H76" s="58"/>
      <c r="I76" s="58"/>
      <c r="J76" s="213" t="s">
        <v>32</v>
      </c>
      <c r="K76" s="214"/>
      <c r="L76" s="215"/>
      <c r="M76" s="210"/>
      <c r="N76" s="211"/>
      <c r="O76" s="212"/>
      <c r="P76" s="5"/>
      <c r="Q76" s="5"/>
      <c r="R76" s="5"/>
      <c r="S76" s="5"/>
      <c r="T76" s="5"/>
      <c r="U76" s="5"/>
    </row>
    <row r="77" spans="1:21" ht="19.5" thickBot="1" x14ac:dyDescent="0.3">
      <c r="A77" s="230"/>
      <c r="B77" s="12"/>
      <c r="C77" s="12"/>
      <c r="D77" s="167" t="s">
        <v>27</v>
      </c>
      <c r="E77" s="168"/>
      <c r="F77" s="169"/>
      <c r="G77" s="59">
        <f>SUM(G67:G72)</f>
        <v>0</v>
      </c>
      <c r="H77" s="13"/>
      <c r="I77" s="13"/>
      <c r="J77" s="12"/>
      <c r="K77" s="12"/>
      <c r="L77" s="167" t="s">
        <v>27</v>
      </c>
      <c r="M77" s="168"/>
      <c r="N77" s="169"/>
      <c r="O77" s="59">
        <f>SUM(O67:O72)</f>
        <v>0</v>
      </c>
      <c r="P77" s="5"/>
      <c r="Q77" s="5"/>
      <c r="R77" s="5"/>
      <c r="S77" s="5"/>
      <c r="T77" s="5"/>
      <c r="U77" s="5"/>
    </row>
    <row r="78" spans="1:21" ht="3.6" customHeight="1" thickBot="1" x14ac:dyDescent="0.3">
      <c r="A78" s="51"/>
      <c r="B78" s="12"/>
      <c r="C78" s="12"/>
      <c r="D78" s="12"/>
      <c r="E78" s="12"/>
      <c r="F78" s="12"/>
      <c r="G78" s="12">
        <f>G77/6</f>
        <v>0</v>
      </c>
      <c r="H78" s="13"/>
      <c r="I78" s="13"/>
      <c r="J78" s="12"/>
      <c r="K78" s="12"/>
      <c r="L78" s="12"/>
      <c r="M78" s="12"/>
      <c r="N78" s="12"/>
      <c r="O78" s="12">
        <f>O77/6</f>
        <v>0</v>
      </c>
      <c r="P78" s="5"/>
      <c r="Q78" s="5"/>
      <c r="R78" s="5"/>
      <c r="S78" s="5"/>
      <c r="T78" s="5"/>
      <c r="U78" s="5"/>
    </row>
    <row r="79" spans="1:21" ht="19.5" thickBot="1" x14ac:dyDescent="0.3">
      <c r="A79" s="51"/>
      <c r="B79" s="167" t="s">
        <v>34</v>
      </c>
      <c r="C79" s="168"/>
      <c r="D79" s="173"/>
      <c r="E79" s="60" t="s">
        <v>35</v>
      </c>
      <c r="F79" s="148">
        <f>G51+G64+G77</f>
        <v>0</v>
      </c>
      <c r="G79" s="149"/>
      <c r="H79" s="13"/>
      <c r="I79" s="13"/>
      <c r="J79" s="167" t="s">
        <v>36</v>
      </c>
      <c r="K79" s="168"/>
      <c r="L79" s="173"/>
      <c r="M79" s="60" t="s">
        <v>35</v>
      </c>
      <c r="N79" s="148">
        <f>O51+O64+O77</f>
        <v>0</v>
      </c>
      <c r="O79" s="149"/>
      <c r="P79" s="5"/>
      <c r="Q79" s="5"/>
      <c r="R79" s="5"/>
      <c r="S79" s="5"/>
      <c r="T79" s="5"/>
      <c r="U79" s="5"/>
    </row>
    <row r="80" spans="1:21" ht="19.5" thickBot="1" x14ac:dyDescent="0.3">
      <c r="A80" s="51"/>
      <c r="B80" s="195" t="s">
        <v>37</v>
      </c>
      <c r="C80" s="196"/>
      <c r="D80" s="196"/>
      <c r="E80" s="197"/>
      <c r="F80" s="198">
        <f>G52+G65+G78</f>
        <v>0</v>
      </c>
      <c r="G80" s="199"/>
      <c r="H80" s="13"/>
      <c r="I80" s="13"/>
      <c r="J80" s="195" t="s">
        <v>37</v>
      </c>
      <c r="K80" s="196"/>
      <c r="L80" s="196"/>
      <c r="M80" s="197"/>
      <c r="N80" s="198">
        <f>O52+O65+O78</f>
        <v>0</v>
      </c>
      <c r="O80" s="199"/>
      <c r="P80" s="5"/>
      <c r="Q80" s="5"/>
      <c r="R80" s="5"/>
      <c r="S80" s="5"/>
      <c r="T80" s="5"/>
      <c r="U80" s="5"/>
    </row>
    <row r="81" spans="1:21" ht="30.6" customHeight="1" thickBot="1" x14ac:dyDescent="0.3">
      <c r="A81" s="9"/>
      <c r="B81" s="200" t="s">
        <v>38</v>
      </c>
      <c r="C81" s="201"/>
      <c r="D81" s="202"/>
      <c r="E81" s="61" t="str">
        <f>IF(F79=N79,"",IF(F79&gt;N79,"A","B"))</f>
        <v/>
      </c>
      <c r="F81" s="171" t="str">
        <f>IF(E81="A",B15,IF(E81="B",J15,""))</f>
        <v/>
      </c>
      <c r="G81" s="171"/>
      <c r="H81" s="171"/>
      <c r="I81" s="171"/>
      <c r="J81" s="172"/>
      <c r="K81" s="62"/>
      <c r="L81" s="203" t="s">
        <v>39</v>
      </c>
      <c r="M81" s="204"/>
      <c r="N81" s="161" t="str">
        <f>IF(F79="","",IF(F79=N79,"X",""))</f>
        <v>X</v>
      </c>
      <c r="O81" s="162" t="str">
        <f>IF(J79="","",IF(J79=R78,"X",""))</f>
        <v/>
      </c>
      <c r="P81" s="5"/>
      <c r="Q81" s="5"/>
      <c r="R81" s="5"/>
      <c r="S81" s="5"/>
      <c r="T81" s="5"/>
      <c r="U81" s="5"/>
    </row>
    <row r="82" spans="1:21" ht="2.4500000000000002" customHeight="1" thickBot="1" x14ac:dyDescent="0.3">
      <c r="A82" s="9"/>
      <c r="B82" s="63"/>
      <c r="C82" s="63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5"/>
      <c r="Q82" s="5"/>
      <c r="R82" s="5"/>
      <c r="S82" s="5"/>
      <c r="T82" s="5"/>
      <c r="U82" s="5"/>
    </row>
    <row r="83" spans="1:21" ht="18" x14ac:dyDescent="0.25">
      <c r="A83" s="65"/>
      <c r="B83" s="150" t="s">
        <v>40</v>
      </c>
      <c r="C83" s="151"/>
      <c r="D83" s="151"/>
      <c r="E83" s="152"/>
      <c r="F83" s="186" t="s">
        <v>41</v>
      </c>
      <c r="G83" s="187"/>
      <c r="H83" s="187"/>
      <c r="I83" s="187"/>
      <c r="J83" s="188"/>
      <c r="K83" s="103"/>
      <c r="L83" s="150" t="s">
        <v>42</v>
      </c>
      <c r="M83" s="151"/>
      <c r="N83" s="151"/>
      <c r="O83" s="152"/>
      <c r="P83" s="5"/>
      <c r="Q83" s="5"/>
      <c r="R83" s="5"/>
      <c r="S83" s="5"/>
      <c r="T83" s="5"/>
      <c r="U83" s="5"/>
    </row>
    <row r="84" spans="1:21" ht="33" customHeight="1" thickBot="1" x14ac:dyDescent="0.3">
      <c r="A84" s="65"/>
      <c r="B84" s="153"/>
      <c r="C84" s="154"/>
      <c r="D84" s="154"/>
      <c r="E84" s="155"/>
      <c r="F84" s="189"/>
      <c r="G84" s="190"/>
      <c r="H84" s="190"/>
      <c r="I84" s="190"/>
      <c r="J84" s="191"/>
      <c r="K84" s="104"/>
      <c r="L84" s="153"/>
      <c r="M84" s="154"/>
      <c r="N84" s="154"/>
      <c r="O84" s="155"/>
      <c r="P84" s="5"/>
      <c r="Q84" s="5"/>
      <c r="R84" s="5"/>
      <c r="S84" s="5"/>
      <c r="T84" s="5"/>
      <c r="U84" s="5"/>
    </row>
    <row r="85" spans="1:21" ht="60.6" customHeight="1" thickBot="1" x14ac:dyDescent="0.3">
      <c r="A85" s="14"/>
      <c r="B85" s="192" t="s">
        <v>43</v>
      </c>
      <c r="C85" s="193"/>
      <c r="D85" s="193"/>
      <c r="E85" s="193"/>
      <c r="F85" s="194"/>
      <c r="G85" s="357" t="s">
        <v>44</v>
      </c>
      <c r="H85" s="358"/>
      <c r="I85" s="358"/>
      <c r="J85" s="358"/>
      <c r="K85" s="358"/>
      <c r="L85" s="358"/>
      <c r="M85" s="358"/>
      <c r="N85" s="358"/>
      <c r="O85" s="359"/>
      <c r="P85" s="5"/>
      <c r="Q85" s="5"/>
      <c r="R85" s="5"/>
      <c r="S85" s="5"/>
      <c r="T85" s="5"/>
      <c r="U85" s="5"/>
    </row>
  </sheetData>
  <sheetProtection selectLockedCells="1"/>
  <protectedRanges>
    <protectedRange sqref="G85:O85" name="Plage39"/>
    <protectedRange sqref="N81:O81" name="Plage37"/>
    <protectedRange sqref="N77" name="Plage33"/>
    <protectedRange sqref="M73:O76" name="Plage31"/>
    <protectedRange sqref="L67:N72" name="Plage29"/>
    <protectedRange sqref="N64" name="Plage27"/>
    <protectedRange sqref="M60:O63" name="Plage25"/>
    <protectedRange sqref="L54:N59" name="Plage23"/>
    <protectedRange sqref="N51" name="Plage21"/>
    <protectedRange sqref="N45:N50" name="Plage19"/>
    <protectedRange sqref="J42:M42" name="Plage17"/>
    <protectedRange sqref="B34:O34" name="Plage15"/>
    <protectedRange sqref="D24:G31" name="Plage13"/>
    <protectedRange sqref="D20:G20" name="Plage11"/>
    <protectedRange sqref="E19:G19" name="Plage9"/>
    <protectedRange sqref="B15:G16" name="Plage7"/>
    <protectedRange sqref="E13" name="Plage5"/>
    <protectedRange sqref="N9" name="Plage3"/>
    <protectedRange sqref="E9" name="Plage1"/>
    <protectedRange sqref="J9:K9" name="Plage2"/>
    <protectedRange sqref="E11:O11" name="Plage4"/>
    <protectedRange sqref="M13" name="Plage6"/>
    <protectedRange sqref="J15:O16" name="Plage8"/>
    <protectedRange sqref="M19:O19" name="Plage10"/>
    <protectedRange sqref="L20:O20" name="Plage12"/>
    <protectedRange sqref="L24:O31" name="Plage14"/>
    <protectedRange sqref="B42:E42" name="Plage16"/>
    <protectedRange sqref="D45:G50 O45:O50 D54:E54 L45:M50" name="Plage18"/>
    <protectedRange sqref="F51:G51 O51" name="Plage20"/>
    <protectedRange sqref="D55:G59 O54:O59 F54:G54" name="Plage22"/>
    <protectedRange sqref="E60:G63" name="Plage24"/>
    <protectedRange sqref="F64:G64 O64 G77 O77" name="Plage26"/>
    <protectedRange sqref="D67:G72 O67:O72" name="Plage28"/>
    <protectedRange sqref="E73:G76" name="Plage30"/>
    <protectedRange sqref="F77" name="Plage32"/>
    <protectedRange sqref="F79:G80 N79:O80" name="Plage34"/>
    <protectedRange sqref="E81:K81" name="Plage36"/>
    <protectedRange sqref="B83:O84" name="Plage38"/>
  </protectedRanges>
  <mergeCells count="209">
    <mergeCell ref="A1:O1"/>
    <mergeCell ref="E2:O2"/>
    <mergeCell ref="E3:O3"/>
    <mergeCell ref="E4:O4"/>
    <mergeCell ref="E5:O5"/>
    <mergeCell ref="B7:O7"/>
    <mergeCell ref="B37:O38"/>
    <mergeCell ref="B15:G16"/>
    <mergeCell ref="J15:O16"/>
    <mergeCell ref="B18:G18"/>
    <mergeCell ref="J18:O18"/>
    <mergeCell ref="B19:D19"/>
    <mergeCell ref="E19:G19"/>
    <mergeCell ref="J19:L19"/>
    <mergeCell ref="M19:O19"/>
    <mergeCell ref="B9:D9"/>
    <mergeCell ref="G9:I9"/>
    <mergeCell ref="B11:D11"/>
    <mergeCell ref="E11:O11"/>
    <mergeCell ref="B13:D13"/>
    <mergeCell ref="F13:G14"/>
    <mergeCell ref="J13:L13"/>
    <mergeCell ref="N13:O14"/>
    <mergeCell ref="B14:E14"/>
    <mergeCell ref="J14:M14"/>
    <mergeCell ref="C24:E24"/>
    <mergeCell ref="F24:G24"/>
    <mergeCell ref="K24:M24"/>
    <mergeCell ref="N24:O24"/>
    <mergeCell ref="C25:E25"/>
    <mergeCell ref="F25:G25"/>
    <mergeCell ref="K25:M25"/>
    <mergeCell ref="N25:O25"/>
    <mergeCell ref="D20:G20"/>
    <mergeCell ref="L20:O20"/>
    <mergeCell ref="B22:O22"/>
    <mergeCell ref="C23:E23"/>
    <mergeCell ref="F23:G23"/>
    <mergeCell ref="K23:M23"/>
    <mergeCell ref="N23:O23"/>
    <mergeCell ref="C28:E28"/>
    <mergeCell ref="F28:G28"/>
    <mergeCell ref="K28:M28"/>
    <mergeCell ref="N28:O28"/>
    <mergeCell ref="C29:E29"/>
    <mergeCell ref="F29:G29"/>
    <mergeCell ref="K29:M29"/>
    <mergeCell ref="N29:O29"/>
    <mergeCell ref="C26:E26"/>
    <mergeCell ref="F26:G26"/>
    <mergeCell ref="K26:M26"/>
    <mergeCell ref="N26:O26"/>
    <mergeCell ref="C27:E27"/>
    <mergeCell ref="F27:G27"/>
    <mergeCell ref="K27:M27"/>
    <mergeCell ref="N27:O27"/>
    <mergeCell ref="B33:E33"/>
    <mergeCell ref="F33:J33"/>
    <mergeCell ref="L33:O33"/>
    <mergeCell ref="B34:E34"/>
    <mergeCell ref="F34:J34"/>
    <mergeCell ref="L34:O34"/>
    <mergeCell ref="C30:E30"/>
    <mergeCell ref="F30:G30"/>
    <mergeCell ref="K30:M30"/>
    <mergeCell ref="N30:O30"/>
    <mergeCell ref="C31:E31"/>
    <mergeCell ref="F31:G31"/>
    <mergeCell ref="K31:M31"/>
    <mergeCell ref="N31:O31"/>
    <mergeCell ref="B36:O36"/>
    <mergeCell ref="B39:O39"/>
    <mergeCell ref="B41:E41"/>
    <mergeCell ref="F41:G42"/>
    <mergeCell ref="J41:M41"/>
    <mergeCell ref="N41:O42"/>
    <mergeCell ref="B42:E42"/>
    <mergeCell ref="J42:M42"/>
    <mergeCell ref="A53:A64"/>
    <mergeCell ref="B53:E53"/>
    <mergeCell ref="J53:M53"/>
    <mergeCell ref="D54:E54"/>
    <mergeCell ref="F54:F55"/>
    <mergeCell ref="H47:I47"/>
    <mergeCell ref="L47:M47"/>
    <mergeCell ref="D48:E48"/>
    <mergeCell ref="H48:I48"/>
    <mergeCell ref="L48:M48"/>
    <mergeCell ref="D49:E49"/>
    <mergeCell ref="H49:I49"/>
    <mergeCell ref="L49:M49"/>
    <mergeCell ref="A44:A51"/>
    <mergeCell ref="B44:E44"/>
    <mergeCell ref="J44:M44"/>
    <mergeCell ref="D45:E45"/>
    <mergeCell ref="H45:I45"/>
    <mergeCell ref="L45:M45"/>
    <mergeCell ref="D46:E46"/>
    <mergeCell ref="H46:I46"/>
    <mergeCell ref="L46:M46"/>
    <mergeCell ref="D47:E47"/>
    <mergeCell ref="G54:G55"/>
    <mergeCell ref="H54:I55"/>
    <mergeCell ref="L54:M54"/>
    <mergeCell ref="N54:N55"/>
    <mergeCell ref="O54:O55"/>
    <mergeCell ref="D55:E55"/>
    <mergeCell ref="L55:M55"/>
    <mergeCell ref="D50:E50"/>
    <mergeCell ref="H50:I50"/>
    <mergeCell ref="L50:M50"/>
    <mergeCell ref="D51:F51"/>
    <mergeCell ref="L51:N51"/>
    <mergeCell ref="D59:E59"/>
    <mergeCell ref="L59:M59"/>
    <mergeCell ref="B60:D60"/>
    <mergeCell ref="E60:G60"/>
    <mergeCell ref="J60:L60"/>
    <mergeCell ref="M60:O60"/>
    <mergeCell ref="O56:O57"/>
    <mergeCell ref="D57:E57"/>
    <mergeCell ref="L57:M57"/>
    <mergeCell ref="D58:E58"/>
    <mergeCell ref="F58:F59"/>
    <mergeCell ref="G58:G59"/>
    <mergeCell ref="H58:I59"/>
    <mergeCell ref="L58:M58"/>
    <mergeCell ref="N58:N59"/>
    <mergeCell ref="O58:O59"/>
    <mergeCell ref="D56:E56"/>
    <mergeCell ref="F56:F57"/>
    <mergeCell ref="G56:G57"/>
    <mergeCell ref="H56:I57"/>
    <mergeCell ref="L56:M56"/>
    <mergeCell ref="N56:N57"/>
    <mergeCell ref="B63:D63"/>
    <mergeCell ref="E63:G63"/>
    <mergeCell ref="J63:L63"/>
    <mergeCell ref="M63:O63"/>
    <mergeCell ref="D64:F64"/>
    <mergeCell ref="L64:N64"/>
    <mergeCell ref="B61:D61"/>
    <mergeCell ref="E61:G61"/>
    <mergeCell ref="J61:L61"/>
    <mergeCell ref="M61:O61"/>
    <mergeCell ref="B62:D62"/>
    <mergeCell ref="E62:G62"/>
    <mergeCell ref="J62:L62"/>
    <mergeCell ref="M62:O62"/>
    <mergeCell ref="N67:N69"/>
    <mergeCell ref="O67:O69"/>
    <mergeCell ref="D68:E68"/>
    <mergeCell ref="L68:M68"/>
    <mergeCell ref="D69:E69"/>
    <mergeCell ref="L69:M69"/>
    <mergeCell ref="A66:A77"/>
    <mergeCell ref="B66:E66"/>
    <mergeCell ref="J66:M66"/>
    <mergeCell ref="D67:E67"/>
    <mergeCell ref="F67:F69"/>
    <mergeCell ref="G67:G69"/>
    <mergeCell ref="H67:I69"/>
    <mergeCell ref="L67:M67"/>
    <mergeCell ref="D70:E70"/>
    <mergeCell ref="F70:F72"/>
    <mergeCell ref="B73:D73"/>
    <mergeCell ref="E73:G73"/>
    <mergeCell ref="J73:L73"/>
    <mergeCell ref="M73:O73"/>
    <mergeCell ref="B74:D74"/>
    <mergeCell ref="E74:G74"/>
    <mergeCell ref="J74:L74"/>
    <mergeCell ref="M74:O74"/>
    <mergeCell ref="G70:G72"/>
    <mergeCell ref="H70:I72"/>
    <mergeCell ref="L70:M70"/>
    <mergeCell ref="N70:N72"/>
    <mergeCell ref="O70:O72"/>
    <mergeCell ref="D71:E71"/>
    <mergeCell ref="L71:M71"/>
    <mergeCell ref="D72:E72"/>
    <mergeCell ref="L72:M72"/>
    <mergeCell ref="D77:F77"/>
    <mergeCell ref="L77:N77"/>
    <mergeCell ref="B79:D79"/>
    <mergeCell ref="F79:G79"/>
    <mergeCell ref="J79:L79"/>
    <mergeCell ref="N79:O79"/>
    <mergeCell ref="B75:D75"/>
    <mergeCell ref="E75:G75"/>
    <mergeCell ref="J75:L75"/>
    <mergeCell ref="M75:O75"/>
    <mergeCell ref="B76:D76"/>
    <mergeCell ref="E76:G76"/>
    <mergeCell ref="J76:L76"/>
    <mergeCell ref="M76:O76"/>
    <mergeCell ref="B83:E84"/>
    <mergeCell ref="F83:J84"/>
    <mergeCell ref="L83:O84"/>
    <mergeCell ref="B85:F85"/>
    <mergeCell ref="G85:O85"/>
    <mergeCell ref="B80:E80"/>
    <mergeCell ref="F80:G80"/>
    <mergeCell ref="J80:M80"/>
    <mergeCell ref="N80:O80"/>
    <mergeCell ref="B81:D81"/>
    <mergeCell ref="F81:J81"/>
    <mergeCell ref="L81:M81"/>
    <mergeCell ref="N81:O81"/>
  </mergeCells>
  <pageMargins left="0" right="0" top="0" bottom="0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D9C5F-ACC0-459F-A54F-A725C83BA405}">
  <dimension ref="A1:U85"/>
  <sheetViews>
    <sheetView topLeftCell="A3" workbookViewId="0">
      <selection activeCell="AA27" sqref="AA27"/>
    </sheetView>
  </sheetViews>
  <sheetFormatPr baseColWidth="10" defaultRowHeight="15" x14ac:dyDescent="0.25"/>
  <cols>
    <col min="1" max="1" width="2.7109375" customWidth="1"/>
    <col min="2" max="3" width="3.7109375" customWidth="1"/>
    <col min="4" max="5" width="11.28515625" customWidth="1"/>
    <col min="6" max="6" width="6.28515625" customWidth="1"/>
    <col min="7" max="7" width="4.5703125" customWidth="1"/>
    <col min="8" max="9" width="3.5703125" customWidth="1"/>
    <col min="10" max="11" width="4.28515625" customWidth="1"/>
    <col min="12" max="13" width="11.28515625" customWidth="1"/>
    <col min="14" max="14" width="6.28515625" customWidth="1"/>
    <col min="15" max="15" width="4.140625" customWidth="1"/>
    <col min="16" max="16" width="0" hidden="1" customWidth="1"/>
    <col min="17" max="17" width="5.28515625" hidden="1" customWidth="1"/>
    <col min="18" max="19" width="22.42578125" hidden="1" customWidth="1"/>
    <col min="20" max="20" width="5.7109375" hidden="1" customWidth="1"/>
    <col min="21" max="21" width="0" hidden="1" customWidth="1"/>
  </cols>
  <sheetData>
    <row r="1" spans="1:21" x14ac:dyDescent="0.25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5"/>
      <c r="Q1" s="5"/>
      <c r="R1" s="5"/>
      <c r="S1" s="5"/>
      <c r="T1" s="5"/>
      <c r="U1" s="5"/>
    </row>
    <row r="2" spans="1:21" ht="31.5" x14ac:dyDescent="0.25">
      <c r="A2" s="6"/>
      <c r="B2" s="7"/>
      <c r="C2" s="7"/>
      <c r="D2" s="8"/>
      <c r="E2" s="317" t="s">
        <v>0</v>
      </c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5"/>
      <c r="Q2" s="5"/>
      <c r="R2" s="5"/>
      <c r="S2" s="5"/>
      <c r="T2" s="5"/>
      <c r="U2" s="5"/>
    </row>
    <row r="3" spans="1:21" ht="24" x14ac:dyDescent="0.25">
      <c r="A3" s="9"/>
      <c r="B3" s="4"/>
      <c r="C3" s="4"/>
      <c r="D3" s="10"/>
      <c r="E3" s="318" t="s">
        <v>1</v>
      </c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5"/>
      <c r="Q3" s="5"/>
      <c r="R3" s="5"/>
      <c r="S3" s="5"/>
      <c r="T3" s="5"/>
      <c r="U3" s="5"/>
    </row>
    <row r="4" spans="1:21" ht="24.75" thickBot="1" x14ac:dyDescent="0.3">
      <c r="A4" s="11"/>
      <c r="B4" s="10"/>
      <c r="C4" s="10"/>
      <c r="D4" s="10"/>
      <c r="E4" s="318" t="s">
        <v>2</v>
      </c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5"/>
      <c r="Q4" s="5"/>
      <c r="R4" s="5"/>
      <c r="S4" s="5"/>
      <c r="T4" s="5"/>
      <c r="U4" s="5"/>
    </row>
    <row r="5" spans="1:21" ht="31.9" customHeight="1" thickBot="1" x14ac:dyDescent="0.3">
      <c r="A5" s="11"/>
      <c r="B5" s="10"/>
      <c r="C5" s="10"/>
      <c r="D5" s="10"/>
      <c r="E5" s="370" t="s">
        <v>9950</v>
      </c>
      <c r="F5" s="371"/>
      <c r="G5" s="371"/>
      <c r="H5" s="371"/>
      <c r="I5" s="371"/>
      <c r="J5" s="371"/>
      <c r="K5" s="371"/>
      <c r="L5" s="371"/>
      <c r="M5" s="371"/>
      <c r="N5" s="371"/>
      <c r="O5" s="372"/>
      <c r="P5" s="5"/>
      <c r="Q5" s="5"/>
      <c r="R5" s="5"/>
      <c r="S5" s="5"/>
      <c r="T5" s="5"/>
      <c r="U5" s="5"/>
    </row>
    <row r="6" spans="1:21" ht="19.5" thickBot="1" x14ac:dyDescent="0.3">
      <c r="A6" s="9"/>
      <c r="B6" s="12"/>
      <c r="C6" s="12"/>
      <c r="D6" s="12"/>
      <c r="E6" s="12"/>
      <c r="F6" s="12"/>
      <c r="G6" s="12"/>
      <c r="H6" s="13"/>
      <c r="I6" s="13"/>
      <c r="J6" s="12"/>
      <c r="K6" s="12"/>
      <c r="L6" s="12"/>
      <c r="M6" s="12"/>
      <c r="N6" s="12"/>
      <c r="O6" s="12"/>
      <c r="P6" s="5"/>
      <c r="Q6" s="5"/>
      <c r="R6" s="5"/>
      <c r="S6" s="5"/>
      <c r="T6" s="5"/>
      <c r="U6" s="5"/>
    </row>
    <row r="7" spans="1:21" ht="19.5" thickBot="1" x14ac:dyDescent="0.3">
      <c r="A7" s="14"/>
      <c r="B7" s="322" t="s">
        <v>9947</v>
      </c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4"/>
      <c r="P7" s="5"/>
      <c r="Q7" s="5"/>
      <c r="R7" s="5"/>
      <c r="S7" s="5"/>
      <c r="T7" s="5"/>
      <c r="U7" s="5"/>
    </row>
    <row r="8" spans="1:21" ht="19.5" thickBot="1" x14ac:dyDescent="0.3">
      <c r="A8" s="9"/>
      <c r="B8" s="15"/>
      <c r="C8" s="15"/>
      <c r="D8" s="15"/>
      <c r="E8" s="15"/>
      <c r="F8" s="15"/>
      <c r="G8" s="15"/>
      <c r="H8" s="16"/>
      <c r="I8" s="16"/>
      <c r="J8" s="15"/>
      <c r="K8" s="15"/>
      <c r="L8" s="15"/>
      <c r="M8" s="15"/>
      <c r="N8" s="15"/>
      <c r="O8" s="15"/>
      <c r="P8" s="5"/>
      <c r="Q8" s="5"/>
      <c r="R8" s="5"/>
      <c r="S8" s="5"/>
      <c r="T8" s="5"/>
      <c r="U8" s="5"/>
    </row>
    <row r="9" spans="1:21" ht="19.5" thickBot="1" x14ac:dyDescent="0.3">
      <c r="A9" s="17"/>
      <c r="B9" s="335" t="s">
        <v>3</v>
      </c>
      <c r="C9" s="336"/>
      <c r="D9" s="337"/>
      <c r="E9" s="1"/>
      <c r="F9" s="18"/>
      <c r="G9" s="338" t="s">
        <v>4</v>
      </c>
      <c r="H9" s="339"/>
      <c r="I9" s="339"/>
      <c r="J9" s="1"/>
      <c r="K9" s="19"/>
      <c r="L9" s="12"/>
      <c r="M9" s="20" t="s">
        <v>5</v>
      </c>
      <c r="N9" s="3"/>
      <c r="O9" s="15"/>
      <c r="P9" s="5"/>
      <c r="Q9" s="5"/>
      <c r="R9" s="5"/>
      <c r="S9" s="5"/>
      <c r="T9" s="5"/>
      <c r="U9" s="5"/>
    </row>
    <row r="10" spans="1:21" ht="19.5" thickBot="1" x14ac:dyDescent="0.3">
      <c r="A10" s="9"/>
      <c r="B10" s="15"/>
      <c r="C10" s="15"/>
      <c r="D10" s="15"/>
      <c r="E10" s="15"/>
      <c r="F10" s="15"/>
      <c r="G10" s="15"/>
      <c r="H10" s="16"/>
      <c r="I10" s="16"/>
      <c r="J10" s="15"/>
      <c r="K10" s="15"/>
      <c r="L10" s="15"/>
      <c r="M10" s="15"/>
      <c r="N10" s="15"/>
      <c r="O10" s="15"/>
      <c r="P10" s="5"/>
      <c r="Q10" s="5"/>
      <c r="R10" s="5"/>
      <c r="S10" s="5"/>
      <c r="T10" s="5"/>
      <c r="U10" s="5"/>
    </row>
    <row r="11" spans="1:21" ht="19.5" thickBot="1" x14ac:dyDescent="0.3">
      <c r="A11" s="17"/>
      <c r="B11" s="335" t="s">
        <v>6</v>
      </c>
      <c r="C11" s="336"/>
      <c r="D11" s="337"/>
      <c r="E11" s="340"/>
      <c r="F11" s="341"/>
      <c r="G11" s="341"/>
      <c r="H11" s="341"/>
      <c r="I11" s="341"/>
      <c r="J11" s="341"/>
      <c r="K11" s="341"/>
      <c r="L11" s="341"/>
      <c r="M11" s="341"/>
      <c r="N11" s="341"/>
      <c r="O11" s="342"/>
      <c r="P11" s="5"/>
      <c r="Q11" s="5"/>
      <c r="R11" s="5"/>
      <c r="S11" s="5"/>
      <c r="T11" s="5"/>
      <c r="U11" s="5"/>
    </row>
    <row r="12" spans="1:21" ht="19.5" thickBot="1" x14ac:dyDescent="0.3">
      <c r="A12" s="9"/>
      <c r="B12" s="15"/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5"/>
      <c r="P12" s="5"/>
      <c r="Q12" s="5"/>
      <c r="R12" s="5"/>
      <c r="S12" s="5"/>
      <c r="T12" s="5"/>
      <c r="U12" s="5"/>
    </row>
    <row r="13" spans="1:21" ht="18.75" x14ac:dyDescent="0.25">
      <c r="A13" s="21"/>
      <c r="B13" s="343" t="s">
        <v>7</v>
      </c>
      <c r="C13" s="344"/>
      <c r="D13" s="345"/>
      <c r="E13" s="2"/>
      <c r="F13" s="346" t="s">
        <v>8</v>
      </c>
      <c r="G13" s="347"/>
      <c r="H13" s="16"/>
      <c r="I13" s="16"/>
      <c r="J13" s="343" t="s">
        <v>7</v>
      </c>
      <c r="K13" s="344"/>
      <c r="L13" s="345"/>
      <c r="M13" s="2"/>
      <c r="N13" s="350" t="s">
        <v>9</v>
      </c>
      <c r="O13" s="351"/>
      <c r="P13" s="5"/>
      <c r="Q13" s="5"/>
      <c r="R13" s="5"/>
      <c r="S13" s="5"/>
      <c r="T13" s="5"/>
      <c r="U13" s="5"/>
    </row>
    <row r="14" spans="1:21" ht="19.5" thickBot="1" x14ac:dyDescent="0.3">
      <c r="A14" s="21"/>
      <c r="B14" s="354" t="s">
        <v>10</v>
      </c>
      <c r="C14" s="355"/>
      <c r="D14" s="355"/>
      <c r="E14" s="356"/>
      <c r="F14" s="348"/>
      <c r="G14" s="349"/>
      <c r="H14" s="16"/>
      <c r="I14" s="16"/>
      <c r="J14" s="354" t="s">
        <v>10</v>
      </c>
      <c r="K14" s="355"/>
      <c r="L14" s="355"/>
      <c r="M14" s="356"/>
      <c r="N14" s="352"/>
      <c r="O14" s="353"/>
      <c r="P14" s="5"/>
      <c r="Q14" s="5"/>
      <c r="R14" s="5"/>
      <c r="S14" s="5"/>
      <c r="T14" s="5"/>
      <c r="U14" s="5"/>
    </row>
    <row r="15" spans="1:21" ht="18.75" x14ac:dyDescent="0.25">
      <c r="A15" s="22"/>
      <c r="B15" s="325"/>
      <c r="C15" s="326"/>
      <c r="D15" s="326"/>
      <c r="E15" s="326"/>
      <c r="F15" s="326"/>
      <c r="G15" s="327"/>
      <c r="H15" s="16"/>
      <c r="I15" s="16"/>
      <c r="J15" s="325"/>
      <c r="K15" s="326"/>
      <c r="L15" s="326"/>
      <c r="M15" s="326"/>
      <c r="N15" s="326"/>
      <c r="O15" s="327"/>
      <c r="P15" s="5"/>
      <c r="Q15" s="5"/>
      <c r="R15" s="5"/>
      <c r="S15" s="5"/>
      <c r="T15" s="5"/>
      <c r="U15" s="5"/>
    </row>
    <row r="16" spans="1:21" ht="19.5" thickBot="1" x14ac:dyDescent="0.3">
      <c r="A16" s="22"/>
      <c r="B16" s="328"/>
      <c r="C16" s="329"/>
      <c r="D16" s="329"/>
      <c r="E16" s="329"/>
      <c r="F16" s="329"/>
      <c r="G16" s="330"/>
      <c r="H16" s="16"/>
      <c r="I16" s="16"/>
      <c r="J16" s="328"/>
      <c r="K16" s="329"/>
      <c r="L16" s="329"/>
      <c r="M16" s="329"/>
      <c r="N16" s="329"/>
      <c r="O16" s="330"/>
      <c r="P16" s="5"/>
      <c r="Q16" s="5"/>
      <c r="R16" s="5"/>
      <c r="S16" s="5"/>
      <c r="T16" s="5"/>
      <c r="U16" s="5"/>
    </row>
    <row r="17" spans="1:21" ht="19.5" thickBot="1" x14ac:dyDescent="0.3">
      <c r="A17" s="9"/>
      <c r="B17" s="15"/>
      <c r="C17" s="15"/>
      <c r="D17" s="15"/>
      <c r="E17" s="15"/>
      <c r="F17" s="15"/>
      <c r="G17" s="15"/>
      <c r="H17" s="16"/>
      <c r="I17" s="16"/>
      <c r="J17" s="15"/>
      <c r="K17" s="15"/>
      <c r="L17" s="15"/>
      <c r="M17" s="15"/>
      <c r="N17" s="15"/>
      <c r="O17" s="15"/>
      <c r="P17" s="5"/>
      <c r="Q17" s="5"/>
      <c r="R17" s="5"/>
      <c r="S17" s="5"/>
      <c r="T17" s="5"/>
      <c r="U17" s="5"/>
    </row>
    <row r="18" spans="1:21" ht="19.5" thickBot="1" x14ac:dyDescent="0.3">
      <c r="A18" s="9"/>
      <c r="B18" s="331" t="s">
        <v>11</v>
      </c>
      <c r="C18" s="332"/>
      <c r="D18" s="333"/>
      <c r="E18" s="333"/>
      <c r="F18" s="333"/>
      <c r="G18" s="334"/>
      <c r="H18" s="23"/>
      <c r="I18" s="23"/>
      <c r="J18" s="331" t="s">
        <v>11</v>
      </c>
      <c r="K18" s="332"/>
      <c r="L18" s="333"/>
      <c r="M18" s="333"/>
      <c r="N18" s="333"/>
      <c r="O18" s="334"/>
      <c r="P18" s="5"/>
      <c r="Q18" s="5"/>
      <c r="R18" s="5"/>
      <c r="S18" s="5"/>
      <c r="T18" s="5"/>
      <c r="U18" s="5"/>
    </row>
    <row r="19" spans="1:21" ht="18.75" x14ac:dyDescent="0.25">
      <c r="A19" s="24"/>
      <c r="B19" s="307" t="s">
        <v>12</v>
      </c>
      <c r="C19" s="308"/>
      <c r="D19" s="309"/>
      <c r="E19" s="310"/>
      <c r="F19" s="311"/>
      <c r="G19" s="312"/>
      <c r="H19" s="16"/>
      <c r="I19" s="16"/>
      <c r="J19" s="307" t="s">
        <v>12</v>
      </c>
      <c r="K19" s="308"/>
      <c r="L19" s="309"/>
      <c r="M19" s="310"/>
      <c r="N19" s="311"/>
      <c r="O19" s="312"/>
      <c r="P19" s="5"/>
      <c r="Q19" s="5"/>
      <c r="R19" s="5"/>
      <c r="S19" s="5"/>
      <c r="T19" s="5"/>
      <c r="U19" s="5"/>
    </row>
    <row r="20" spans="1:21" ht="19.5" thickBot="1" x14ac:dyDescent="0.3">
      <c r="A20" s="24"/>
      <c r="B20" s="25" t="s">
        <v>13</v>
      </c>
      <c r="C20" s="26"/>
      <c r="D20" s="300"/>
      <c r="E20" s="301"/>
      <c r="F20" s="301"/>
      <c r="G20" s="302"/>
      <c r="H20" s="16"/>
      <c r="I20" s="16"/>
      <c r="J20" s="25" t="s">
        <v>13</v>
      </c>
      <c r="K20" s="26"/>
      <c r="L20" s="300"/>
      <c r="M20" s="301"/>
      <c r="N20" s="301"/>
      <c r="O20" s="302"/>
      <c r="P20" s="5"/>
      <c r="Q20" s="5"/>
      <c r="R20" s="5"/>
      <c r="S20" s="5"/>
      <c r="T20" s="5"/>
      <c r="U20" s="5"/>
    </row>
    <row r="21" spans="1:21" ht="18.75" x14ac:dyDescent="0.25">
      <c r="A21" s="9"/>
      <c r="B21" s="4"/>
      <c r="C21" s="4"/>
      <c r="D21" s="4"/>
      <c r="E21" s="4"/>
      <c r="F21" s="4"/>
      <c r="G21" s="4"/>
      <c r="H21" s="16"/>
      <c r="I21" s="16"/>
      <c r="J21" s="4"/>
      <c r="K21" s="4"/>
      <c r="L21" s="4"/>
      <c r="M21" s="4"/>
      <c r="N21" s="4"/>
      <c r="O21" s="4"/>
      <c r="P21" s="5"/>
      <c r="Q21" s="5"/>
      <c r="R21" s="5"/>
      <c r="S21" s="5"/>
      <c r="T21" s="5"/>
      <c r="U21" s="5"/>
    </row>
    <row r="22" spans="1:21" ht="27" thickBot="1" x14ac:dyDescent="0.3">
      <c r="A22" s="9"/>
      <c r="B22" s="303" t="s">
        <v>14</v>
      </c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5"/>
      <c r="Q22" s="5"/>
      <c r="R22" s="5"/>
      <c r="S22" s="5"/>
      <c r="T22" s="5"/>
      <c r="U22" s="5"/>
    </row>
    <row r="23" spans="1:21" ht="19.5" thickBot="1" x14ac:dyDescent="0.3">
      <c r="A23" s="6"/>
      <c r="B23" s="27"/>
      <c r="C23" s="313" t="s">
        <v>15</v>
      </c>
      <c r="D23" s="314"/>
      <c r="E23" s="315"/>
      <c r="F23" s="304" t="s">
        <v>16</v>
      </c>
      <c r="G23" s="305"/>
      <c r="H23" s="27"/>
      <c r="I23" s="27"/>
      <c r="J23" s="27"/>
      <c r="K23" s="313" t="s">
        <v>15</v>
      </c>
      <c r="L23" s="314"/>
      <c r="M23" s="315"/>
      <c r="N23" s="306" t="s">
        <v>16</v>
      </c>
      <c r="O23" s="305"/>
      <c r="P23" s="5"/>
      <c r="Q23" s="5"/>
      <c r="R23" s="5"/>
      <c r="S23" s="5"/>
      <c r="T23" s="5"/>
      <c r="U23" s="5"/>
    </row>
    <row r="24" spans="1:21" ht="18.75" x14ac:dyDescent="0.25">
      <c r="A24" s="9"/>
      <c r="B24" s="28">
        <v>1</v>
      </c>
      <c r="C24" s="297" t="str">
        <f>_xlfn.XLOOKUP(F24,base!$A$2:$A$5496,base!$P$2:$P$5496,"")</f>
        <v/>
      </c>
      <c r="D24" s="298"/>
      <c r="E24" s="299"/>
      <c r="F24" s="295"/>
      <c r="G24" s="296"/>
      <c r="H24" s="13"/>
      <c r="I24" s="13"/>
      <c r="J24" s="28">
        <v>1</v>
      </c>
      <c r="K24" s="292" t="str">
        <f>_xlfn.XLOOKUP(N24,base!$A$2:$A$5496,base!$P$2:$P$5496,"")</f>
        <v/>
      </c>
      <c r="L24" s="293"/>
      <c r="M24" s="294"/>
      <c r="N24" s="295"/>
      <c r="O24" s="296"/>
      <c r="P24" s="5"/>
      <c r="Q24" s="5"/>
      <c r="R24" s="5"/>
      <c r="S24" s="5"/>
      <c r="T24" s="5"/>
      <c r="U24" s="5"/>
    </row>
    <row r="25" spans="1:21" ht="18.75" x14ac:dyDescent="0.25">
      <c r="A25" s="9"/>
      <c r="B25" s="29">
        <v>2</v>
      </c>
      <c r="C25" s="292" t="str">
        <f>_xlfn.XLOOKUP(F25,base!$A$2:$A$5496,base!$P$2:$P$5496,"")</f>
        <v/>
      </c>
      <c r="D25" s="293"/>
      <c r="E25" s="294"/>
      <c r="F25" s="290"/>
      <c r="G25" s="291"/>
      <c r="H25" s="13"/>
      <c r="I25" s="13"/>
      <c r="J25" s="29">
        <v>2</v>
      </c>
      <c r="K25" s="292" t="str">
        <f>_xlfn.XLOOKUP(N25,base!$A$2:$A$5496,base!$P$2:$P$5496,"")</f>
        <v/>
      </c>
      <c r="L25" s="293"/>
      <c r="M25" s="294"/>
      <c r="N25" s="290"/>
      <c r="O25" s="291"/>
      <c r="P25" s="5"/>
      <c r="Q25" s="5"/>
      <c r="R25" s="5"/>
      <c r="S25" s="5"/>
      <c r="T25" s="5"/>
      <c r="U25" s="5"/>
    </row>
    <row r="26" spans="1:21" ht="18.75" x14ac:dyDescent="0.25">
      <c r="A26" s="9"/>
      <c r="B26" s="29">
        <v>3</v>
      </c>
      <c r="C26" s="292" t="str">
        <f>_xlfn.XLOOKUP(F26,base!$A$2:$A$5496,base!$P$2:$P$5496,"")</f>
        <v/>
      </c>
      <c r="D26" s="293"/>
      <c r="E26" s="294"/>
      <c r="F26" s="290"/>
      <c r="G26" s="291"/>
      <c r="H26" s="13"/>
      <c r="I26" s="13"/>
      <c r="J26" s="29">
        <v>3</v>
      </c>
      <c r="K26" s="292" t="str">
        <f>_xlfn.XLOOKUP(N26,base!$A$2:$A$5496,base!$P$2:$P$5496,"")</f>
        <v/>
      </c>
      <c r="L26" s="293"/>
      <c r="M26" s="294"/>
      <c r="N26" s="290"/>
      <c r="O26" s="291"/>
      <c r="P26" s="5"/>
      <c r="Q26" s="5"/>
      <c r="R26" s="5"/>
      <c r="S26" s="5"/>
      <c r="T26" s="5"/>
      <c r="U26" s="5"/>
    </row>
    <row r="27" spans="1:21" ht="18.75" x14ac:dyDescent="0.25">
      <c r="A27" s="9"/>
      <c r="B27" s="29">
        <v>4</v>
      </c>
      <c r="C27" s="292" t="str">
        <f>_xlfn.XLOOKUP(F27,base!$A$2:$A$5496,base!$P$2:$P$5496,"")</f>
        <v/>
      </c>
      <c r="D27" s="293"/>
      <c r="E27" s="294"/>
      <c r="F27" s="290"/>
      <c r="G27" s="291"/>
      <c r="H27" s="13"/>
      <c r="I27" s="13"/>
      <c r="J27" s="29">
        <v>4</v>
      </c>
      <c r="K27" s="292" t="str">
        <f>_xlfn.XLOOKUP(N27,base!$A$2:$A$5496,base!$P$2:$P$5496,"")</f>
        <v/>
      </c>
      <c r="L27" s="293"/>
      <c r="M27" s="294"/>
      <c r="N27" s="290"/>
      <c r="O27" s="291"/>
      <c r="P27" s="5"/>
      <c r="Q27" s="5"/>
      <c r="R27" s="5"/>
      <c r="S27" s="5"/>
      <c r="T27" s="5"/>
      <c r="U27" s="5"/>
    </row>
    <row r="28" spans="1:21" ht="18.75" x14ac:dyDescent="0.25">
      <c r="A28" s="9"/>
      <c r="B28" s="29">
        <v>5</v>
      </c>
      <c r="C28" s="292" t="str">
        <f>_xlfn.XLOOKUP(F28,base!$A$2:$A$5496,base!$P$2:$P$5496,"")</f>
        <v/>
      </c>
      <c r="D28" s="293"/>
      <c r="E28" s="294"/>
      <c r="F28" s="290"/>
      <c r="G28" s="291"/>
      <c r="H28" s="13"/>
      <c r="I28" s="13"/>
      <c r="J28" s="29">
        <v>5</v>
      </c>
      <c r="K28" s="292" t="str">
        <f>_xlfn.XLOOKUP(N28,base!$A$2:$A$5496,base!$P$2:$P$5496,"")</f>
        <v/>
      </c>
      <c r="L28" s="293"/>
      <c r="M28" s="294"/>
      <c r="N28" s="290"/>
      <c r="O28" s="291"/>
      <c r="P28" s="5"/>
      <c r="Q28" s="5"/>
      <c r="R28" s="5"/>
      <c r="S28" s="5"/>
      <c r="T28" s="5"/>
      <c r="U28" s="5"/>
    </row>
    <row r="29" spans="1:21" ht="18.75" x14ac:dyDescent="0.25">
      <c r="A29" s="9"/>
      <c r="B29" s="29">
        <v>6</v>
      </c>
      <c r="C29" s="292" t="str">
        <f>_xlfn.XLOOKUP(F29,base!$A$2:$A$5496,base!$P$2:$P$5496,"")</f>
        <v/>
      </c>
      <c r="D29" s="293"/>
      <c r="E29" s="294"/>
      <c r="F29" s="290"/>
      <c r="G29" s="291"/>
      <c r="H29" s="13"/>
      <c r="I29" s="13"/>
      <c r="J29" s="29">
        <v>6</v>
      </c>
      <c r="K29" s="292" t="str">
        <f>_xlfn.XLOOKUP(N29,base!$A$2:$A$5496,base!$P$2:$P$5496,"")</f>
        <v/>
      </c>
      <c r="L29" s="293"/>
      <c r="M29" s="294"/>
      <c r="N29" s="290"/>
      <c r="O29" s="291"/>
      <c r="P29" s="5"/>
      <c r="Q29" s="5"/>
      <c r="R29" s="5"/>
      <c r="S29" s="5"/>
      <c r="T29" s="5"/>
      <c r="U29" s="5"/>
    </row>
    <row r="30" spans="1:21" ht="18.75" x14ac:dyDescent="0.25">
      <c r="A30" s="9"/>
      <c r="B30" s="29">
        <v>7</v>
      </c>
      <c r="C30" s="292" t="str">
        <f>_xlfn.XLOOKUP(F30,base!$A$2:$A$5496,base!$P$2:$P$5496,"")</f>
        <v/>
      </c>
      <c r="D30" s="293"/>
      <c r="E30" s="294"/>
      <c r="F30" s="290"/>
      <c r="G30" s="291"/>
      <c r="H30" s="13"/>
      <c r="I30" s="13"/>
      <c r="J30" s="29">
        <v>7</v>
      </c>
      <c r="K30" s="292" t="str">
        <f>_xlfn.XLOOKUP(N30,base!$A$2:$A$5496,base!$P$2:$P$5496,"")</f>
        <v/>
      </c>
      <c r="L30" s="293"/>
      <c r="M30" s="294"/>
      <c r="N30" s="290"/>
      <c r="O30" s="291"/>
      <c r="P30" s="5"/>
      <c r="Q30" s="5"/>
      <c r="R30" s="5"/>
      <c r="S30" s="5"/>
      <c r="T30" s="5"/>
      <c r="U30" s="5"/>
    </row>
    <row r="31" spans="1:21" ht="18.75" x14ac:dyDescent="0.25">
      <c r="A31" s="9"/>
      <c r="B31" s="29">
        <v>8</v>
      </c>
      <c r="C31" s="292" t="str">
        <f>_xlfn.XLOOKUP(F31,base!$A$2:$A$5496,base!$P$2:$P$5496,"")</f>
        <v/>
      </c>
      <c r="D31" s="293"/>
      <c r="E31" s="294"/>
      <c r="F31" s="290"/>
      <c r="G31" s="291"/>
      <c r="H31" s="13"/>
      <c r="I31" s="13"/>
      <c r="J31" s="29">
        <v>8</v>
      </c>
      <c r="K31" s="292" t="str">
        <f>_xlfn.XLOOKUP(N31,base!$A$2:$A$5496,base!$P$2:$P$5496,"")</f>
        <v/>
      </c>
      <c r="L31" s="293"/>
      <c r="M31" s="294"/>
      <c r="N31" s="290"/>
      <c r="O31" s="291"/>
      <c r="P31" s="5"/>
      <c r="Q31" s="5"/>
      <c r="R31" s="5"/>
      <c r="S31" s="5"/>
      <c r="T31" s="5"/>
      <c r="U31" s="5"/>
    </row>
    <row r="32" spans="1:21" ht="9" customHeight="1" thickBot="1" x14ac:dyDescent="0.3">
      <c r="A32" s="9"/>
      <c r="B32" s="4"/>
      <c r="C32" s="4"/>
      <c r="D32" s="4"/>
      <c r="E32" s="4"/>
      <c r="F32" s="4"/>
      <c r="G32" s="4"/>
      <c r="H32" s="13"/>
      <c r="I32" s="13"/>
      <c r="J32" s="4"/>
      <c r="K32" s="4"/>
      <c r="L32" s="4"/>
      <c r="M32" s="4"/>
      <c r="N32" s="4"/>
      <c r="O32" s="4"/>
      <c r="P32" s="5"/>
      <c r="Q32" s="5"/>
      <c r="R32" s="5"/>
      <c r="S32" s="5"/>
      <c r="T32" s="5"/>
      <c r="U32" s="5"/>
    </row>
    <row r="33" spans="1:21" ht="25.9" customHeight="1" x14ac:dyDescent="0.25">
      <c r="A33" s="30"/>
      <c r="B33" s="282" t="s">
        <v>17</v>
      </c>
      <c r="C33" s="283"/>
      <c r="D33" s="284"/>
      <c r="E33" s="284"/>
      <c r="F33" s="284" t="s">
        <v>18</v>
      </c>
      <c r="G33" s="284"/>
      <c r="H33" s="284"/>
      <c r="I33" s="284"/>
      <c r="J33" s="284"/>
      <c r="K33" s="31"/>
      <c r="L33" s="284" t="s">
        <v>19</v>
      </c>
      <c r="M33" s="284"/>
      <c r="N33" s="284"/>
      <c r="O33" s="285"/>
      <c r="P33" s="5"/>
      <c r="Q33" s="5"/>
      <c r="R33" s="5"/>
      <c r="S33" s="5"/>
      <c r="T33" s="5"/>
      <c r="U33" s="5"/>
    </row>
    <row r="34" spans="1:21" ht="31.9" customHeight="1" thickBot="1" x14ac:dyDescent="0.3">
      <c r="A34" s="30"/>
      <c r="B34" s="286"/>
      <c r="C34" s="287"/>
      <c r="D34" s="288"/>
      <c r="E34" s="288"/>
      <c r="F34" s="288"/>
      <c r="G34" s="288"/>
      <c r="H34" s="288"/>
      <c r="I34" s="288"/>
      <c r="J34" s="288"/>
      <c r="K34" s="90"/>
      <c r="L34" s="288"/>
      <c r="M34" s="288"/>
      <c r="N34" s="288"/>
      <c r="O34" s="289"/>
      <c r="P34" s="5"/>
      <c r="Q34" s="5"/>
      <c r="R34" s="5"/>
      <c r="S34" s="5"/>
      <c r="T34" s="5"/>
      <c r="U34" s="5"/>
    </row>
    <row r="35" spans="1:21" ht="4.9000000000000004" customHeight="1" x14ac:dyDescent="0.25">
      <c r="A35" s="30"/>
      <c r="B35" s="32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5"/>
      <c r="Q35" s="5"/>
      <c r="R35" s="5"/>
      <c r="S35" s="5"/>
      <c r="T35" s="5"/>
      <c r="U35" s="5"/>
    </row>
    <row r="36" spans="1:21" ht="4.9000000000000004" customHeight="1" x14ac:dyDescent="0.25">
      <c r="A36" s="9"/>
      <c r="B36" s="272"/>
      <c r="C36" s="272"/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5"/>
      <c r="Q36" s="5"/>
      <c r="R36" s="5"/>
      <c r="S36" s="5"/>
      <c r="T36" s="5"/>
      <c r="U36" s="5"/>
    </row>
    <row r="37" spans="1:21" ht="81" customHeight="1" x14ac:dyDescent="0.25">
      <c r="A37" s="9"/>
      <c r="B37" s="273" t="s">
        <v>9951</v>
      </c>
      <c r="C37" s="273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5"/>
      <c r="Q37" s="5"/>
      <c r="R37" s="5"/>
      <c r="S37" s="5"/>
      <c r="T37" s="5"/>
      <c r="U37" s="5"/>
    </row>
    <row r="38" spans="1:21" ht="18.75" x14ac:dyDescent="0.25">
      <c r="A38" s="30"/>
      <c r="B38" s="91"/>
      <c r="C38" s="91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5"/>
      <c r="Q38" s="5"/>
      <c r="R38" s="5"/>
      <c r="S38" s="5"/>
      <c r="T38" s="5"/>
      <c r="U38" s="5"/>
    </row>
    <row r="39" spans="1:21" ht="18.75" x14ac:dyDescent="0.25">
      <c r="A39" s="34"/>
      <c r="B39" s="163" t="s">
        <v>21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5"/>
      <c r="Q39" s="5"/>
      <c r="R39" s="5"/>
      <c r="S39" s="5"/>
      <c r="T39" s="5"/>
      <c r="U39" s="5"/>
    </row>
    <row r="40" spans="1:21" ht="12" customHeight="1" thickBot="1" x14ac:dyDescent="0.3">
      <c r="A40" s="34"/>
      <c r="B40" s="35"/>
      <c r="C40" s="35"/>
      <c r="D40" s="35"/>
      <c r="E40" s="35"/>
      <c r="F40" s="35"/>
      <c r="G40" s="35"/>
      <c r="H40" s="36"/>
      <c r="I40" s="36"/>
      <c r="J40" s="35"/>
      <c r="K40" s="35"/>
      <c r="L40" s="12"/>
      <c r="M40" s="12"/>
      <c r="N40" s="12"/>
      <c r="O40" s="12"/>
      <c r="P40" s="5"/>
      <c r="Q40" s="5"/>
      <c r="R40" s="5"/>
      <c r="S40" s="5"/>
      <c r="T40" s="5"/>
      <c r="U40" s="5"/>
    </row>
    <row r="41" spans="1:21" ht="18.75" x14ac:dyDescent="0.25">
      <c r="A41" s="9"/>
      <c r="B41" s="275" t="s">
        <v>22</v>
      </c>
      <c r="C41" s="276"/>
      <c r="D41" s="276"/>
      <c r="E41" s="276"/>
      <c r="F41" s="277" t="s">
        <v>8</v>
      </c>
      <c r="G41" s="278"/>
      <c r="H41" s="13"/>
      <c r="I41" s="13"/>
      <c r="J41" s="275" t="s">
        <v>22</v>
      </c>
      <c r="K41" s="276"/>
      <c r="L41" s="276"/>
      <c r="M41" s="276"/>
      <c r="N41" s="277" t="s">
        <v>9</v>
      </c>
      <c r="O41" s="278"/>
      <c r="P41" s="5"/>
      <c r="Q41" s="5"/>
      <c r="R41" s="5"/>
      <c r="S41" s="5"/>
      <c r="T41" s="5"/>
      <c r="U41" s="5"/>
    </row>
    <row r="42" spans="1:21" ht="19.5" thickBot="1" x14ac:dyDescent="0.3">
      <c r="A42" s="9"/>
      <c r="B42" s="279"/>
      <c r="C42" s="281"/>
      <c r="D42" s="281"/>
      <c r="E42" s="281"/>
      <c r="F42" s="279"/>
      <c r="G42" s="280"/>
      <c r="H42" s="13"/>
      <c r="I42" s="13"/>
      <c r="J42" s="279"/>
      <c r="K42" s="281"/>
      <c r="L42" s="281"/>
      <c r="M42" s="281"/>
      <c r="N42" s="279"/>
      <c r="O42" s="280"/>
      <c r="P42" s="5"/>
      <c r="Q42" s="5"/>
      <c r="R42" s="5"/>
      <c r="S42" s="5"/>
      <c r="T42" s="5"/>
      <c r="U42" s="5"/>
    </row>
    <row r="43" spans="1:21" ht="11.45" customHeight="1" thickBot="1" x14ac:dyDescent="0.3">
      <c r="A43" s="9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  <c r="O43" s="12"/>
      <c r="P43" s="5"/>
      <c r="Q43" s="5"/>
      <c r="R43" s="37">
        <f>B15</f>
        <v>0</v>
      </c>
      <c r="S43" s="38">
        <f>J15</f>
        <v>0</v>
      </c>
      <c r="T43" s="5"/>
      <c r="U43" s="5"/>
    </row>
    <row r="44" spans="1:21" ht="15.75" thickBot="1" x14ac:dyDescent="0.3">
      <c r="A44" s="229" t="s">
        <v>9948</v>
      </c>
      <c r="B44" s="167" t="s">
        <v>23</v>
      </c>
      <c r="C44" s="168"/>
      <c r="D44" s="168"/>
      <c r="E44" s="169"/>
      <c r="F44" s="39" t="s">
        <v>24</v>
      </c>
      <c r="G44" s="93" t="s">
        <v>25</v>
      </c>
      <c r="H44" s="13"/>
      <c r="I44" s="13"/>
      <c r="J44" s="167" t="s">
        <v>23</v>
      </c>
      <c r="K44" s="168"/>
      <c r="L44" s="168"/>
      <c r="M44" s="169"/>
      <c r="N44" s="40" t="s">
        <v>24</v>
      </c>
      <c r="O44" s="41" t="s">
        <v>25</v>
      </c>
      <c r="P44" s="5"/>
      <c r="Q44" s="42">
        <v>1</v>
      </c>
      <c r="R44" s="43" t="str">
        <f t="shared" ref="R44:R51" si="0">C24</f>
        <v/>
      </c>
      <c r="S44" s="43" t="str">
        <f t="shared" ref="S44:S51" si="1">K24</f>
        <v/>
      </c>
      <c r="T44" s="44">
        <v>1</v>
      </c>
      <c r="U44" s="5"/>
    </row>
    <row r="45" spans="1:21" ht="15.75" thickBot="1" x14ac:dyDescent="0.3">
      <c r="A45" s="229"/>
      <c r="B45" s="45">
        <v>1</v>
      </c>
      <c r="C45" s="94"/>
      <c r="D45" s="232" t="str">
        <f>IF(C45="","",_xlfn.XLOOKUP(C45,$Q$44:$Q$51,$R$44:$R$51))</f>
        <v/>
      </c>
      <c r="E45" s="233"/>
      <c r="F45" s="86"/>
      <c r="G45" s="95">
        <f t="shared" ref="G45:G50" si="2">IF(F45&lt;13,0,2)</f>
        <v>0</v>
      </c>
      <c r="H45" s="361" t="s">
        <v>26</v>
      </c>
      <c r="I45" s="362"/>
      <c r="J45" s="46">
        <v>1</v>
      </c>
      <c r="K45" s="96"/>
      <c r="L45" s="232" t="str">
        <f>IF(K45="","",_xlfn.XLOOKUP(K45,$T$44:$T$51,$S$44:$S$51))</f>
        <v/>
      </c>
      <c r="M45" s="233"/>
      <c r="N45" s="87"/>
      <c r="O45" s="95">
        <f>IF(N45&lt;13,0,2)</f>
        <v>0</v>
      </c>
      <c r="P45" s="5"/>
      <c r="Q45" s="47">
        <v>2</v>
      </c>
      <c r="R45" s="48" t="str">
        <f t="shared" si="0"/>
        <v/>
      </c>
      <c r="S45" s="48" t="str">
        <f t="shared" si="1"/>
        <v/>
      </c>
      <c r="T45" s="49">
        <v>2</v>
      </c>
      <c r="U45" s="5"/>
    </row>
    <row r="46" spans="1:21" ht="15.75" thickBot="1" x14ac:dyDescent="0.3">
      <c r="A46" s="229"/>
      <c r="B46" s="97">
        <v>2</v>
      </c>
      <c r="C46" s="98"/>
      <c r="D46" s="232" t="str">
        <f t="shared" ref="D46:D50" si="3">IF(C46="","",_xlfn.XLOOKUP(C46,$Q$44:$Q$51,$R$44:$R$51))</f>
        <v/>
      </c>
      <c r="E46" s="233"/>
      <c r="F46" s="88"/>
      <c r="G46" s="95">
        <f t="shared" si="2"/>
        <v>0</v>
      </c>
      <c r="H46" s="361" t="s">
        <v>26</v>
      </c>
      <c r="I46" s="362"/>
      <c r="J46" s="97">
        <v>2</v>
      </c>
      <c r="K46" s="99"/>
      <c r="L46" s="232" t="str">
        <f t="shared" ref="L46:L50" si="4">IF(K46="","",_xlfn.XLOOKUP(K46,$T$44:$T$51,$S$44:$S$51))</f>
        <v/>
      </c>
      <c r="M46" s="233"/>
      <c r="N46" s="88"/>
      <c r="O46" s="95">
        <f t="shared" ref="O46:O50" si="5">IF(N46&lt;13,0,2)</f>
        <v>0</v>
      </c>
      <c r="P46" s="5"/>
      <c r="Q46" s="47">
        <v>3</v>
      </c>
      <c r="R46" s="48" t="str">
        <f t="shared" si="0"/>
        <v/>
      </c>
      <c r="S46" s="48" t="str">
        <f t="shared" si="1"/>
        <v/>
      </c>
      <c r="T46" s="49">
        <v>3</v>
      </c>
      <c r="U46" s="5"/>
    </row>
    <row r="47" spans="1:21" ht="15.75" thickBot="1" x14ac:dyDescent="0.3">
      <c r="A47" s="229"/>
      <c r="B47" s="97">
        <v>3</v>
      </c>
      <c r="C47" s="98"/>
      <c r="D47" s="232" t="str">
        <f t="shared" si="3"/>
        <v/>
      </c>
      <c r="E47" s="233"/>
      <c r="F47" s="88"/>
      <c r="G47" s="95">
        <f t="shared" si="2"/>
        <v>0</v>
      </c>
      <c r="H47" s="363" t="s">
        <v>26</v>
      </c>
      <c r="I47" s="237"/>
      <c r="J47" s="97">
        <v>3</v>
      </c>
      <c r="K47" s="99"/>
      <c r="L47" s="232" t="str">
        <f t="shared" si="4"/>
        <v/>
      </c>
      <c r="M47" s="233"/>
      <c r="N47" s="88"/>
      <c r="O47" s="95">
        <f t="shared" si="5"/>
        <v>0</v>
      </c>
      <c r="P47" s="5"/>
      <c r="Q47" s="47">
        <v>4</v>
      </c>
      <c r="R47" s="48" t="str">
        <f t="shared" si="0"/>
        <v/>
      </c>
      <c r="S47" s="48" t="str">
        <f t="shared" si="1"/>
        <v/>
      </c>
      <c r="T47" s="49">
        <v>4</v>
      </c>
      <c r="U47" s="5"/>
    </row>
    <row r="48" spans="1:21" ht="15.75" thickBot="1" x14ac:dyDescent="0.3">
      <c r="A48" s="229"/>
      <c r="B48" s="97">
        <v>4</v>
      </c>
      <c r="C48" s="98"/>
      <c r="D48" s="232" t="str">
        <f t="shared" si="3"/>
        <v/>
      </c>
      <c r="E48" s="233"/>
      <c r="F48" s="88"/>
      <c r="G48" s="95">
        <f t="shared" si="2"/>
        <v>0</v>
      </c>
      <c r="H48" s="361" t="s">
        <v>26</v>
      </c>
      <c r="I48" s="362"/>
      <c r="J48" s="97">
        <v>4</v>
      </c>
      <c r="K48" s="99"/>
      <c r="L48" s="232" t="str">
        <f t="shared" si="4"/>
        <v/>
      </c>
      <c r="M48" s="233"/>
      <c r="N48" s="88"/>
      <c r="O48" s="95">
        <f t="shared" si="5"/>
        <v>0</v>
      </c>
      <c r="P48" s="5"/>
      <c r="Q48" s="47">
        <v>5</v>
      </c>
      <c r="R48" s="48" t="str">
        <f t="shared" si="0"/>
        <v/>
      </c>
      <c r="S48" s="48" t="str">
        <f t="shared" si="1"/>
        <v/>
      </c>
      <c r="T48" s="49">
        <v>5</v>
      </c>
      <c r="U48" s="5"/>
    </row>
    <row r="49" spans="1:21" ht="15.75" thickBot="1" x14ac:dyDescent="0.3">
      <c r="A49" s="229"/>
      <c r="B49" s="97">
        <v>5</v>
      </c>
      <c r="C49" s="98"/>
      <c r="D49" s="232" t="str">
        <f t="shared" si="3"/>
        <v/>
      </c>
      <c r="E49" s="233"/>
      <c r="F49" s="88"/>
      <c r="G49" s="95">
        <f t="shared" si="2"/>
        <v>0</v>
      </c>
      <c r="H49" s="363" t="s">
        <v>26</v>
      </c>
      <c r="I49" s="237"/>
      <c r="J49" s="97">
        <v>5</v>
      </c>
      <c r="K49" s="99"/>
      <c r="L49" s="232" t="str">
        <f t="shared" si="4"/>
        <v/>
      </c>
      <c r="M49" s="233"/>
      <c r="N49" s="88"/>
      <c r="O49" s="95">
        <f t="shared" si="5"/>
        <v>0</v>
      </c>
      <c r="P49" s="5"/>
      <c r="Q49" s="47">
        <v>6</v>
      </c>
      <c r="R49" s="48" t="str">
        <f t="shared" si="0"/>
        <v/>
      </c>
      <c r="S49" s="48" t="str">
        <f t="shared" si="1"/>
        <v/>
      </c>
      <c r="T49" s="49">
        <v>6</v>
      </c>
      <c r="U49" s="5"/>
    </row>
    <row r="50" spans="1:21" ht="15.75" thickBot="1" x14ac:dyDescent="0.3">
      <c r="A50" s="229"/>
      <c r="B50" s="50">
        <v>6</v>
      </c>
      <c r="C50" s="100"/>
      <c r="D50" s="232" t="str">
        <f t="shared" si="3"/>
        <v/>
      </c>
      <c r="E50" s="233"/>
      <c r="F50" s="89"/>
      <c r="G50" s="95">
        <f t="shared" si="2"/>
        <v>0</v>
      </c>
      <c r="H50" s="361" t="s">
        <v>26</v>
      </c>
      <c r="I50" s="362"/>
      <c r="J50" s="50">
        <v>6</v>
      </c>
      <c r="K50" s="101"/>
      <c r="L50" s="232" t="str">
        <f t="shared" si="4"/>
        <v/>
      </c>
      <c r="M50" s="233"/>
      <c r="N50" s="89"/>
      <c r="O50" s="95">
        <f t="shared" si="5"/>
        <v>0</v>
      </c>
      <c r="P50" s="5"/>
      <c r="Q50" s="47">
        <v>7</v>
      </c>
      <c r="R50" s="48" t="str">
        <f t="shared" si="0"/>
        <v/>
      </c>
      <c r="S50" s="48" t="str">
        <f t="shared" si="1"/>
        <v/>
      </c>
      <c r="T50" s="49">
        <v>7</v>
      </c>
      <c r="U50" s="5"/>
    </row>
    <row r="51" spans="1:21" ht="18" customHeight="1" thickBot="1" x14ac:dyDescent="0.3">
      <c r="A51" s="230"/>
      <c r="B51" s="12"/>
      <c r="C51" s="12"/>
      <c r="D51" s="167" t="s">
        <v>27</v>
      </c>
      <c r="E51" s="168"/>
      <c r="F51" s="168"/>
      <c r="G51" s="102">
        <f>SUM(G45:G50)</f>
        <v>0</v>
      </c>
      <c r="H51" s="13"/>
      <c r="I51" s="13"/>
      <c r="J51" s="12"/>
      <c r="K51" s="12"/>
      <c r="L51" s="167" t="s">
        <v>27</v>
      </c>
      <c r="M51" s="168"/>
      <c r="N51" s="168"/>
      <c r="O51" s="102">
        <f>SUM(O45:O50)</f>
        <v>0</v>
      </c>
      <c r="P51" s="5"/>
      <c r="Q51" s="52">
        <v>8</v>
      </c>
      <c r="R51" s="53" t="str">
        <f t="shared" si="0"/>
        <v/>
      </c>
      <c r="S51" s="53" t="str">
        <f t="shared" si="1"/>
        <v/>
      </c>
      <c r="T51" s="54">
        <v>8</v>
      </c>
      <c r="U51" s="5"/>
    </row>
    <row r="52" spans="1:21" ht="4.1500000000000004" customHeight="1" thickBot="1" x14ac:dyDescent="0.3">
      <c r="A52" s="9"/>
      <c r="B52" s="12"/>
      <c r="C52" s="12"/>
      <c r="D52" s="12"/>
      <c r="E52" s="12"/>
      <c r="F52" s="12"/>
      <c r="G52" s="4">
        <f>G51/2</f>
        <v>0</v>
      </c>
      <c r="H52" s="13"/>
      <c r="I52" s="13"/>
      <c r="J52" s="12"/>
      <c r="K52" s="12"/>
      <c r="L52" s="12"/>
      <c r="M52" s="12"/>
      <c r="N52" s="12"/>
      <c r="O52" s="4">
        <f>O51/2</f>
        <v>0</v>
      </c>
      <c r="P52" s="5"/>
      <c r="Q52" s="5"/>
      <c r="R52" s="5"/>
      <c r="S52" s="5"/>
      <c r="T52" s="5"/>
      <c r="U52" s="5"/>
    </row>
    <row r="53" spans="1:21" ht="15.75" thickBot="1" x14ac:dyDescent="0.3">
      <c r="A53" s="229" t="s">
        <v>28</v>
      </c>
      <c r="B53" s="167" t="s">
        <v>23</v>
      </c>
      <c r="C53" s="168"/>
      <c r="D53" s="168"/>
      <c r="E53" s="169"/>
      <c r="F53" s="55" t="s">
        <v>24</v>
      </c>
      <c r="G53" s="41" t="s">
        <v>25</v>
      </c>
      <c r="H53" s="56"/>
      <c r="I53" s="56"/>
      <c r="J53" s="167" t="s">
        <v>23</v>
      </c>
      <c r="K53" s="168"/>
      <c r="L53" s="168"/>
      <c r="M53" s="169"/>
      <c r="N53" s="55" t="s">
        <v>24</v>
      </c>
      <c r="O53" s="41" t="s">
        <v>25</v>
      </c>
      <c r="P53" s="5"/>
      <c r="Q53" s="5"/>
      <c r="R53" s="5"/>
      <c r="S53" s="5"/>
      <c r="T53" s="5"/>
      <c r="U53" s="5"/>
    </row>
    <row r="54" spans="1:21" x14ac:dyDescent="0.25">
      <c r="A54" s="229"/>
      <c r="B54" s="45">
        <v>1</v>
      </c>
      <c r="C54" s="66"/>
      <c r="D54" s="232" t="str">
        <f t="shared" ref="D54:D59" si="6">IF(C54="","",_xlfn.XLOOKUP(C54,$Q$44:$Q$51,$R$44:$R$51))</f>
        <v/>
      </c>
      <c r="E54" s="233"/>
      <c r="F54" s="222"/>
      <c r="G54" s="259">
        <f>IF(F54&lt;13,0,4)</f>
        <v>0</v>
      </c>
      <c r="H54" s="264" t="s">
        <v>26</v>
      </c>
      <c r="I54" s="235"/>
      <c r="J54" s="45">
        <v>1</v>
      </c>
      <c r="K54" s="66"/>
      <c r="L54" s="241" t="str">
        <f t="shared" ref="L54:L59" si="7">IF(K54="","",_xlfn.XLOOKUP(K54,$T$44:$T$51,$S$44:$S$51))</f>
        <v/>
      </c>
      <c r="M54" s="242"/>
      <c r="N54" s="234"/>
      <c r="O54" s="259">
        <f>IF(N54&lt;13,0,4)</f>
        <v>0</v>
      </c>
      <c r="P54" s="5"/>
      <c r="Q54" s="5"/>
      <c r="R54" s="5"/>
      <c r="S54" s="5"/>
      <c r="T54" s="5"/>
      <c r="U54" s="5"/>
    </row>
    <row r="55" spans="1:21" ht="15.75" thickBot="1" x14ac:dyDescent="0.3">
      <c r="A55" s="229"/>
      <c r="B55" s="57">
        <v>2</v>
      </c>
      <c r="C55" s="67"/>
      <c r="D55" s="256" t="str">
        <f t="shared" si="6"/>
        <v/>
      </c>
      <c r="E55" s="257"/>
      <c r="F55" s="223"/>
      <c r="G55" s="260"/>
      <c r="H55" s="265"/>
      <c r="I55" s="239"/>
      <c r="J55" s="57">
        <v>2</v>
      </c>
      <c r="K55" s="69"/>
      <c r="L55" s="258" t="str">
        <f t="shared" si="7"/>
        <v/>
      </c>
      <c r="M55" s="233"/>
      <c r="N55" s="223"/>
      <c r="O55" s="260"/>
      <c r="P55" s="5"/>
      <c r="Q55" s="5"/>
      <c r="R55" s="5"/>
      <c r="S55" s="5"/>
      <c r="T55" s="5"/>
      <c r="U55" s="5"/>
    </row>
    <row r="56" spans="1:21" x14ac:dyDescent="0.25">
      <c r="A56" s="229"/>
      <c r="B56" s="46">
        <v>1</v>
      </c>
      <c r="C56" s="66"/>
      <c r="D56" s="243" t="str">
        <f t="shared" si="6"/>
        <v/>
      </c>
      <c r="E56" s="242"/>
      <c r="F56" s="234"/>
      <c r="G56" s="259">
        <f t="shared" ref="G56" si="8">IF(F56&lt;13,0,4)</f>
        <v>0</v>
      </c>
      <c r="H56" s="236" t="s">
        <v>26</v>
      </c>
      <c r="I56" s="236"/>
      <c r="J56" s="46">
        <v>1</v>
      </c>
      <c r="K56" s="66"/>
      <c r="L56" s="241" t="str">
        <f t="shared" si="7"/>
        <v/>
      </c>
      <c r="M56" s="242"/>
      <c r="N56" s="234"/>
      <c r="O56" s="259">
        <f t="shared" ref="O56" si="9">IF(N56&lt;13,0,4)</f>
        <v>0</v>
      </c>
      <c r="P56" s="5"/>
      <c r="Q56" s="5"/>
      <c r="R56" s="5"/>
      <c r="S56" s="5"/>
      <c r="T56" s="5"/>
      <c r="U56" s="5"/>
    </row>
    <row r="57" spans="1:21" ht="15.75" thickBot="1" x14ac:dyDescent="0.3">
      <c r="A57" s="229"/>
      <c r="B57" s="50">
        <v>2</v>
      </c>
      <c r="C57" s="68"/>
      <c r="D57" s="256" t="str">
        <f t="shared" si="6"/>
        <v/>
      </c>
      <c r="E57" s="257"/>
      <c r="F57" s="223"/>
      <c r="G57" s="260"/>
      <c r="H57" s="240"/>
      <c r="I57" s="240"/>
      <c r="J57" s="50">
        <v>2</v>
      </c>
      <c r="K57" s="69"/>
      <c r="L57" s="261" t="str">
        <f t="shared" si="7"/>
        <v/>
      </c>
      <c r="M57" s="257"/>
      <c r="N57" s="223"/>
      <c r="O57" s="260"/>
      <c r="P57" s="5"/>
      <c r="Q57" s="5"/>
      <c r="R57" s="5"/>
      <c r="S57" s="5"/>
      <c r="T57" s="5"/>
      <c r="U57" s="5"/>
    </row>
    <row r="58" spans="1:21" x14ac:dyDescent="0.25">
      <c r="A58" s="229"/>
      <c r="B58" s="45">
        <v>1</v>
      </c>
      <c r="C58" s="66"/>
      <c r="D58" s="243" t="str">
        <f t="shared" si="6"/>
        <v/>
      </c>
      <c r="E58" s="242"/>
      <c r="F58" s="234"/>
      <c r="G58" s="259">
        <f t="shared" ref="G58" si="10">IF(F58&lt;13,0,4)</f>
        <v>0</v>
      </c>
      <c r="H58" s="236" t="s">
        <v>26</v>
      </c>
      <c r="I58" s="236"/>
      <c r="J58" s="45">
        <v>1</v>
      </c>
      <c r="K58" s="66"/>
      <c r="L58" s="241" t="str">
        <f t="shared" si="7"/>
        <v/>
      </c>
      <c r="M58" s="242"/>
      <c r="N58" s="234"/>
      <c r="O58" s="259">
        <f t="shared" ref="O58" si="11">IF(N58&lt;13,0,4)</f>
        <v>0</v>
      </c>
      <c r="P58" s="5"/>
      <c r="Q58" s="5"/>
      <c r="R58" s="5"/>
      <c r="S58" s="5"/>
      <c r="T58" s="5"/>
      <c r="U58" s="5"/>
    </row>
    <row r="59" spans="1:21" ht="15.75" thickBot="1" x14ac:dyDescent="0.3">
      <c r="A59" s="229"/>
      <c r="B59" s="57">
        <v>2</v>
      </c>
      <c r="C59" s="67"/>
      <c r="D59" s="256" t="str">
        <f t="shared" si="6"/>
        <v/>
      </c>
      <c r="E59" s="261"/>
      <c r="F59" s="223"/>
      <c r="G59" s="260"/>
      <c r="H59" s="240"/>
      <c r="I59" s="240"/>
      <c r="J59" s="57">
        <v>2</v>
      </c>
      <c r="K59" s="69"/>
      <c r="L59" s="262" t="str">
        <f t="shared" si="7"/>
        <v/>
      </c>
      <c r="M59" s="263"/>
      <c r="N59" s="223"/>
      <c r="O59" s="260"/>
      <c r="P59" s="5"/>
      <c r="Q59" s="5"/>
      <c r="R59" s="5"/>
      <c r="S59" s="5"/>
      <c r="T59" s="5"/>
      <c r="U59" s="5"/>
    </row>
    <row r="60" spans="1:21" x14ac:dyDescent="0.25">
      <c r="A60" s="229"/>
      <c r="B60" s="216" t="s">
        <v>29</v>
      </c>
      <c r="C60" s="217"/>
      <c r="D60" s="218"/>
      <c r="E60" s="250"/>
      <c r="F60" s="251"/>
      <c r="G60" s="252"/>
      <c r="H60" s="58"/>
      <c r="I60" s="58"/>
      <c r="J60" s="216" t="s">
        <v>29</v>
      </c>
      <c r="K60" s="217"/>
      <c r="L60" s="218"/>
      <c r="M60" s="250"/>
      <c r="N60" s="251"/>
      <c r="O60" s="252"/>
      <c r="P60" s="5"/>
      <c r="Q60" s="5"/>
      <c r="R60" s="5"/>
      <c r="S60" s="5"/>
      <c r="T60" s="5"/>
      <c r="U60" s="5"/>
    </row>
    <row r="61" spans="1:21" ht="15.75" thickBot="1" x14ac:dyDescent="0.3">
      <c r="A61" s="229"/>
      <c r="B61" s="266" t="s">
        <v>30</v>
      </c>
      <c r="C61" s="267"/>
      <c r="D61" s="268"/>
      <c r="E61" s="247"/>
      <c r="F61" s="248"/>
      <c r="G61" s="249"/>
      <c r="H61" s="58"/>
      <c r="I61" s="58"/>
      <c r="J61" s="269" t="s">
        <v>30</v>
      </c>
      <c r="K61" s="270"/>
      <c r="L61" s="271"/>
      <c r="M61" s="247"/>
      <c r="N61" s="248"/>
      <c r="O61" s="249"/>
      <c r="P61" s="5"/>
      <c r="Q61" s="5"/>
      <c r="R61" s="5"/>
      <c r="S61" s="5"/>
      <c r="T61" s="5"/>
      <c r="U61" s="5"/>
    </row>
    <row r="62" spans="1:21" x14ac:dyDescent="0.25">
      <c r="A62" s="229"/>
      <c r="B62" s="216" t="s">
        <v>31</v>
      </c>
      <c r="C62" s="217"/>
      <c r="D62" s="218"/>
      <c r="E62" s="250"/>
      <c r="F62" s="251"/>
      <c r="G62" s="252"/>
      <c r="H62" s="58"/>
      <c r="I62" s="58"/>
      <c r="J62" s="219" t="s">
        <v>31</v>
      </c>
      <c r="K62" s="220"/>
      <c r="L62" s="221"/>
      <c r="M62" s="250"/>
      <c r="N62" s="251"/>
      <c r="O62" s="252"/>
      <c r="P62" s="5"/>
      <c r="Q62" s="5"/>
      <c r="R62" s="5"/>
      <c r="S62" s="5"/>
      <c r="T62" s="5"/>
      <c r="U62" s="5"/>
    </row>
    <row r="63" spans="1:21" ht="15.75" thickBot="1" x14ac:dyDescent="0.3">
      <c r="A63" s="229"/>
      <c r="B63" s="207" t="s">
        <v>32</v>
      </c>
      <c r="C63" s="208"/>
      <c r="D63" s="209"/>
      <c r="E63" s="253"/>
      <c r="F63" s="254"/>
      <c r="G63" s="255"/>
      <c r="H63" s="58"/>
      <c r="I63" s="58"/>
      <c r="J63" s="213" t="s">
        <v>32</v>
      </c>
      <c r="K63" s="214"/>
      <c r="L63" s="215"/>
      <c r="M63" s="253"/>
      <c r="N63" s="254"/>
      <c r="O63" s="255"/>
      <c r="P63" s="5"/>
      <c r="Q63" s="5"/>
      <c r="R63" s="5"/>
      <c r="S63" s="5"/>
      <c r="T63" s="5"/>
      <c r="U63" s="5"/>
    </row>
    <row r="64" spans="1:21" ht="19.5" thickBot="1" x14ac:dyDescent="0.3">
      <c r="A64" s="230"/>
      <c r="B64" s="12"/>
      <c r="C64" s="12"/>
      <c r="D64" s="167" t="s">
        <v>27</v>
      </c>
      <c r="E64" s="168"/>
      <c r="F64" s="168"/>
      <c r="G64" s="59">
        <f>SUM(G54:G59)</f>
        <v>0</v>
      </c>
      <c r="H64" s="13"/>
      <c r="I64" s="13"/>
      <c r="J64" s="12"/>
      <c r="K64" s="12"/>
      <c r="L64" s="167" t="s">
        <v>27</v>
      </c>
      <c r="M64" s="168"/>
      <c r="N64" s="168"/>
      <c r="O64" s="59">
        <f>SUM(O54:O59)</f>
        <v>0</v>
      </c>
      <c r="P64" s="5"/>
      <c r="Q64" s="5"/>
      <c r="R64" s="5"/>
      <c r="S64" s="5"/>
      <c r="T64" s="5"/>
      <c r="U64" s="5"/>
    </row>
    <row r="65" spans="1:21" ht="4.1500000000000004" customHeight="1" thickBot="1" x14ac:dyDescent="0.3">
      <c r="A65" s="9"/>
      <c r="B65" s="12"/>
      <c r="C65" s="12"/>
      <c r="D65" s="12"/>
      <c r="E65" s="12"/>
      <c r="F65" s="12"/>
      <c r="G65" s="12">
        <f>G64/4</f>
        <v>0</v>
      </c>
      <c r="H65" s="13"/>
      <c r="I65" s="13"/>
      <c r="J65" s="12"/>
      <c r="K65" s="12"/>
      <c r="L65" s="12"/>
      <c r="M65" s="12"/>
      <c r="N65" s="12"/>
      <c r="O65" s="12">
        <f>O64/4</f>
        <v>0</v>
      </c>
      <c r="P65" s="5"/>
      <c r="Q65" s="5"/>
      <c r="R65" s="5"/>
      <c r="S65" s="5"/>
      <c r="T65" s="5"/>
      <c r="U65" s="5"/>
    </row>
    <row r="66" spans="1:21" ht="15.75" thickBot="1" x14ac:dyDescent="0.3">
      <c r="A66" s="229" t="s">
        <v>33</v>
      </c>
      <c r="B66" s="167" t="s">
        <v>23</v>
      </c>
      <c r="C66" s="168"/>
      <c r="D66" s="168"/>
      <c r="E66" s="231"/>
      <c r="F66" s="41" t="s">
        <v>24</v>
      </c>
      <c r="G66" s="39" t="s">
        <v>25</v>
      </c>
      <c r="H66" s="13"/>
      <c r="I66" s="13"/>
      <c r="J66" s="167" t="s">
        <v>23</v>
      </c>
      <c r="K66" s="168"/>
      <c r="L66" s="168"/>
      <c r="M66" s="231"/>
      <c r="N66" s="40" t="s">
        <v>24</v>
      </c>
      <c r="O66" s="41" t="s">
        <v>25</v>
      </c>
      <c r="P66" s="5"/>
      <c r="Q66" s="5"/>
      <c r="R66" s="5"/>
      <c r="S66" s="5"/>
      <c r="T66" s="5"/>
      <c r="U66" s="5"/>
    </row>
    <row r="67" spans="1:21" ht="14.45" customHeight="1" x14ac:dyDescent="0.25">
      <c r="A67" s="229"/>
      <c r="B67" s="45">
        <v>1</v>
      </c>
      <c r="C67" s="66"/>
      <c r="D67" s="360"/>
      <c r="E67" s="262"/>
      <c r="F67" s="234"/>
      <c r="G67" s="164">
        <f>IF(F67&lt;13,0,6)</f>
        <v>0</v>
      </c>
      <c r="H67" s="235" t="s">
        <v>26</v>
      </c>
      <c r="I67" s="236"/>
      <c r="J67" s="45">
        <v>1</v>
      </c>
      <c r="K67" s="66"/>
      <c r="L67" s="241" t="str">
        <f t="shared" ref="L67:L72" si="12">IF(K67="","",_xlfn.XLOOKUP(K67,$T$44:$T$51,$S$44:$S$51))</f>
        <v/>
      </c>
      <c r="M67" s="242"/>
      <c r="N67" s="222"/>
      <c r="O67" s="164">
        <f>IF(N67&lt;13,0,6)</f>
        <v>0</v>
      </c>
      <c r="P67" s="5"/>
      <c r="Q67" s="5"/>
      <c r="R67" s="5"/>
      <c r="S67" s="5"/>
      <c r="T67" s="5"/>
      <c r="U67" s="5"/>
    </row>
    <row r="68" spans="1:21" ht="14.45" customHeight="1" x14ac:dyDescent="0.25">
      <c r="A68" s="229"/>
      <c r="B68" s="57">
        <v>2</v>
      </c>
      <c r="C68" s="70"/>
      <c r="D68" s="244"/>
      <c r="E68" s="226"/>
      <c r="F68" s="222"/>
      <c r="G68" s="165"/>
      <c r="H68" s="237"/>
      <c r="I68" s="238"/>
      <c r="J68" s="57">
        <v>2</v>
      </c>
      <c r="K68" s="70"/>
      <c r="L68" s="226" t="str">
        <f t="shared" si="12"/>
        <v/>
      </c>
      <c r="M68" s="227"/>
      <c r="N68" s="222"/>
      <c r="O68" s="165"/>
      <c r="P68" s="5"/>
      <c r="Q68" s="5"/>
      <c r="R68" s="5"/>
      <c r="S68" s="5"/>
      <c r="T68" s="5"/>
      <c r="U68" s="5"/>
    </row>
    <row r="69" spans="1:21" ht="15" customHeight="1" thickBot="1" x14ac:dyDescent="0.3">
      <c r="A69" s="229"/>
      <c r="B69" s="50">
        <v>3</v>
      </c>
      <c r="C69" s="71"/>
      <c r="D69" s="256"/>
      <c r="E69" s="261"/>
      <c r="F69" s="223"/>
      <c r="G69" s="166"/>
      <c r="H69" s="239"/>
      <c r="I69" s="240"/>
      <c r="J69" s="50">
        <v>3</v>
      </c>
      <c r="K69" s="71"/>
      <c r="L69" s="205" t="str">
        <f t="shared" si="12"/>
        <v/>
      </c>
      <c r="M69" s="206"/>
      <c r="N69" s="223"/>
      <c r="O69" s="166"/>
      <c r="P69" s="5"/>
      <c r="Q69" s="5"/>
      <c r="R69" s="5"/>
      <c r="S69" s="5"/>
      <c r="T69" s="5"/>
      <c r="U69" s="5"/>
    </row>
    <row r="70" spans="1:21" ht="14.45" customHeight="1" x14ac:dyDescent="0.25">
      <c r="A70" s="229"/>
      <c r="B70" s="46">
        <v>1</v>
      </c>
      <c r="C70" s="66"/>
      <c r="D70" s="360"/>
      <c r="E70" s="262"/>
      <c r="F70" s="234"/>
      <c r="G70" s="164">
        <f>IF(F70&lt;13,0,6)</f>
        <v>0</v>
      </c>
      <c r="H70" s="235" t="s">
        <v>26</v>
      </c>
      <c r="I70" s="236"/>
      <c r="J70" s="46">
        <v>1</v>
      </c>
      <c r="K70" s="66"/>
      <c r="L70" s="241" t="str">
        <f t="shared" si="12"/>
        <v/>
      </c>
      <c r="M70" s="242"/>
      <c r="N70" s="222"/>
      <c r="O70" s="164">
        <f>IF(N70&lt;13,0,6)</f>
        <v>0</v>
      </c>
      <c r="P70" s="5"/>
      <c r="Q70" s="5"/>
      <c r="R70" s="5"/>
      <c r="S70" s="5"/>
      <c r="T70" s="5"/>
      <c r="U70" s="5"/>
    </row>
    <row r="71" spans="1:21" ht="14.45" customHeight="1" x14ac:dyDescent="0.25">
      <c r="A71" s="229"/>
      <c r="B71" s="45">
        <v>2</v>
      </c>
      <c r="C71" s="70"/>
      <c r="D71" s="244"/>
      <c r="E71" s="226"/>
      <c r="F71" s="222"/>
      <c r="G71" s="165"/>
      <c r="H71" s="237"/>
      <c r="I71" s="238"/>
      <c r="J71" s="45">
        <v>2</v>
      </c>
      <c r="K71" s="70"/>
      <c r="L71" s="226" t="str">
        <f t="shared" si="12"/>
        <v/>
      </c>
      <c r="M71" s="227"/>
      <c r="N71" s="222"/>
      <c r="O71" s="165"/>
      <c r="P71" s="5"/>
      <c r="Q71" s="5"/>
      <c r="R71" s="5"/>
      <c r="S71" s="5"/>
      <c r="T71" s="5"/>
      <c r="U71" s="5"/>
    </row>
    <row r="72" spans="1:21" ht="15" customHeight="1" thickBot="1" x14ac:dyDescent="0.3">
      <c r="A72" s="229"/>
      <c r="B72" s="57">
        <v>3</v>
      </c>
      <c r="C72" s="71"/>
      <c r="D72" s="232"/>
      <c r="E72" s="258"/>
      <c r="F72" s="223"/>
      <c r="G72" s="166"/>
      <c r="H72" s="239"/>
      <c r="I72" s="240"/>
      <c r="J72" s="57">
        <v>3</v>
      </c>
      <c r="K72" s="71"/>
      <c r="L72" s="205" t="str">
        <f t="shared" si="12"/>
        <v/>
      </c>
      <c r="M72" s="206"/>
      <c r="N72" s="223"/>
      <c r="O72" s="166"/>
      <c r="P72" s="5"/>
      <c r="Q72" s="5"/>
      <c r="R72" s="5"/>
      <c r="S72" s="5"/>
      <c r="T72" s="5"/>
      <c r="U72" s="5"/>
    </row>
    <row r="73" spans="1:21" x14ac:dyDescent="0.25">
      <c r="A73" s="229"/>
      <c r="B73" s="216" t="s">
        <v>29</v>
      </c>
      <c r="C73" s="217"/>
      <c r="D73" s="218"/>
      <c r="E73" s="183"/>
      <c r="F73" s="184"/>
      <c r="G73" s="185"/>
      <c r="H73" s="58"/>
      <c r="I73" s="58"/>
      <c r="J73" s="219" t="s">
        <v>29</v>
      </c>
      <c r="K73" s="220"/>
      <c r="L73" s="221"/>
      <c r="M73" s="250"/>
      <c r="N73" s="251"/>
      <c r="O73" s="252"/>
      <c r="P73" s="5"/>
      <c r="Q73" s="5"/>
      <c r="R73" s="5"/>
      <c r="S73" s="5"/>
      <c r="T73" s="5"/>
      <c r="U73" s="5"/>
    </row>
    <row r="74" spans="1:21" ht="15.75" thickBot="1" x14ac:dyDescent="0.3">
      <c r="A74" s="229"/>
      <c r="B74" s="207" t="s">
        <v>30</v>
      </c>
      <c r="C74" s="208"/>
      <c r="D74" s="209"/>
      <c r="E74" s="210"/>
      <c r="F74" s="211"/>
      <c r="G74" s="212"/>
      <c r="H74" s="58"/>
      <c r="I74" s="58"/>
      <c r="J74" s="213" t="s">
        <v>30</v>
      </c>
      <c r="K74" s="214"/>
      <c r="L74" s="215"/>
      <c r="M74" s="210"/>
      <c r="N74" s="211"/>
      <c r="O74" s="212"/>
      <c r="P74" s="5"/>
      <c r="Q74" s="5"/>
      <c r="R74" s="5"/>
      <c r="S74" s="5"/>
      <c r="T74" s="5"/>
      <c r="U74" s="5"/>
    </row>
    <row r="75" spans="1:21" x14ac:dyDescent="0.25">
      <c r="A75" s="229"/>
      <c r="B75" s="174" t="s">
        <v>31</v>
      </c>
      <c r="C75" s="175"/>
      <c r="D75" s="176"/>
      <c r="E75" s="177"/>
      <c r="F75" s="178"/>
      <c r="G75" s="179"/>
      <c r="H75" s="58"/>
      <c r="I75" s="58"/>
      <c r="J75" s="180" t="s">
        <v>31</v>
      </c>
      <c r="K75" s="181"/>
      <c r="L75" s="182"/>
      <c r="M75" s="177"/>
      <c r="N75" s="178"/>
      <c r="O75" s="179"/>
      <c r="P75" s="5"/>
      <c r="Q75" s="5"/>
      <c r="R75" s="5"/>
      <c r="S75" s="5"/>
      <c r="T75" s="5"/>
      <c r="U75" s="5"/>
    </row>
    <row r="76" spans="1:21" ht="15.75" thickBot="1" x14ac:dyDescent="0.3">
      <c r="A76" s="229"/>
      <c r="B76" s="207" t="s">
        <v>32</v>
      </c>
      <c r="C76" s="208"/>
      <c r="D76" s="209"/>
      <c r="E76" s="210"/>
      <c r="F76" s="211"/>
      <c r="G76" s="212"/>
      <c r="H76" s="58"/>
      <c r="I76" s="58"/>
      <c r="J76" s="213" t="s">
        <v>32</v>
      </c>
      <c r="K76" s="214"/>
      <c r="L76" s="215"/>
      <c r="M76" s="210"/>
      <c r="N76" s="211"/>
      <c r="O76" s="212"/>
      <c r="P76" s="5"/>
      <c r="Q76" s="5"/>
      <c r="R76" s="5"/>
      <c r="S76" s="5"/>
      <c r="T76" s="5"/>
      <c r="U76" s="5"/>
    </row>
    <row r="77" spans="1:21" ht="19.5" thickBot="1" x14ac:dyDescent="0.3">
      <c r="A77" s="230"/>
      <c r="B77" s="12"/>
      <c r="C77" s="12"/>
      <c r="D77" s="167" t="s">
        <v>27</v>
      </c>
      <c r="E77" s="168"/>
      <c r="F77" s="169"/>
      <c r="G77" s="59">
        <f>SUM(G67:G72)</f>
        <v>0</v>
      </c>
      <c r="H77" s="13"/>
      <c r="I77" s="13"/>
      <c r="J77" s="12"/>
      <c r="K77" s="12"/>
      <c r="L77" s="167" t="s">
        <v>27</v>
      </c>
      <c r="M77" s="168"/>
      <c r="N77" s="169"/>
      <c r="O77" s="59">
        <f>SUM(O67:O72)</f>
        <v>0</v>
      </c>
      <c r="P77" s="5"/>
      <c r="Q77" s="5"/>
      <c r="R77" s="5"/>
      <c r="S77" s="5"/>
      <c r="T77" s="5"/>
      <c r="U77" s="5"/>
    </row>
    <row r="78" spans="1:21" ht="3.6" customHeight="1" thickBot="1" x14ac:dyDescent="0.3">
      <c r="A78" s="51"/>
      <c r="B78" s="12"/>
      <c r="C78" s="12"/>
      <c r="D78" s="12"/>
      <c r="E78" s="12"/>
      <c r="F78" s="12"/>
      <c r="G78" s="12">
        <f>G77/6</f>
        <v>0</v>
      </c>
      <c r="H78" s="13"/>
      <c r="I78" s="13"/>
      <c r="J78" s="12"/>
      <c r="K78" s="12"/>
      <c r="L78" s="12"/>
      <c r="M78" s="12"/>
      <c r="N78" s="12"/>
      <c r="O78" s="12">
        <f>O77/6</f>
        <v>0</v>
      </c>
      <c r="P78" s="5"/>
      <c r="Q78" s="5"/>
      <c r="R78" s="5"/>
      <c r="S78" s="5"/>
      <c r="T78" s="5"/>
      <c r="U78" s="5"/>
    </row>
    <row r="79" spans="1:21" ht="19.5" thickBot="1" x14ac:dyDescent="0.3">
      <c r="A79" s="51"/>
      <c r="B79" s="167" t="s">
        <v>34</v>
      </c>
      <c r="C79" s="168"/>
      <c r="D79" s="173"/>
      <c r="E79" s="60" t="s">
        <v>35</v>
      </c>
      <c r="F79" s="148">
        <f>G51+G64+G77</f>
        <v>0</v>
      </c>
      <c r="G79" s="149"/>
      <c r="H79" s="13"/>
      <c r="I79" s="13"/>
      <c r="J79" s="167" t="s">
        <v>36</v>
      </c>
      <c r="K79" s="168"/>
      <c r="L79" s="173"/>
      <c r="M79" s="60" t="s">
        <v>35</v>
      </c>
      <c r="N79" s="148">
        <f>O51+O64+O77</f>
        <v>0</v>
      </c>
      <c r="O79" s="149"/>
      <c r="P79" s="5"/>
      <c r="Q79" s="5"/>
      <c r="R79" s="5"/>
      <c r="S79" s="5"/>
      <c r="T79" s="5"/>
      <c r="U79" s="5"/>
    </row>
    <row r="80" spans="1:21" ht="19.5" thickBot="1" x14ac:dyDescent="0.3">
      <c r="A80" s="51"/>
      <c r="B80" s="195" t="s">
        <v>37</v>
      </c>
      <c r="C80" s="196"/>
      <c r="D80" s="196"/>
      <c r="E80" s="197"/>
      <c r="F80" s="198">
        <f>G52+G65+G78</f>
        <v>0</v>
      </c>
      <c r="G80" s="199"/>
      <c r="H80" s="13"/>
      <c r="I80" s="13"/>
      <c r="J80" s="195" t="s">
        <v>37</v>
      </c>
      <c r="K80" s="196"/>
      <c r="L80" s="196"/>
      <c r="M80" s="197"/>
      <c r="N80" s="198">
        <f>O52+O65+O78</f>
        <v>0</v>
      </c>
      <c r="O80" s="199"/>
      <c r="P80" s="5"/>
      <c r="Q80" s="5"/>
      <c r="R80" s="5"/>
      <c r="S80" s="5"/>
      <c r="T80" s="5"/>
      <c r="U80" s="5"/>
    </row>
    <row r="81" spans="1:21" ht="30.6" customHeight="1" thickBot="1" x14ac:dyDescent="0.3">
      <c r="A81" s="9"/>
      <c r="B81" s="200" t="s">
        <v>38</v>
      </c>
      <c r="C81" s="201"/>
      <c r="D81" s="202"/>
      <c r="E81" s="61" t="str">
        <f>IF(F79=N79,"",IF(F79&gt;N79,"A","B"))</f>
        <v/>
      </c>
      <c r="F81" s="171" t="str">
        <f>IF(E81="A",B15,IF(E81="B",J15,""))</f>
        <v/>
      </c>
      <c r="G81" s="171"/>
      <c r="H81" s="171"/>
      <c r="I81" s="171"/>
      <c r="J81" s="172"/>
      <c r="K81" s="62"/>
      <c r="L81" s="203" t="s">
        <v>39</v>
      </c>
      <c r="M81" s="204"/>
      <c r="N81" s="161" t="str">
        <f>IF(F79="","",IF(F79=N79,"X",""))</f>
        <v>X</v>
      </c>
      <c r="O81" s="162" t="str">
        <f>IF(J79="","",IF(J79=R78,"X",""))</f>
        <v/>
      </c>
      <c r="P81" s="5"/>
      <c r="Q81" s="5"/>
      <c r="R81" s="5"/>
      <c r="S81" s="5"/>
      <c r="T81" s="5"/>
      <c r="U81" s="5"/>
    </row>
    <row r="82" spans="1:21" ht="2.4500000000000002" customHeight="1" thickBot="1" x14ac:dyDescent="0.3">
      <c r="A82" s="9"/>
      <c r="B82" s="63"/>
      <c r="C82" s="63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5"/>
      <c r="Q82" s="5"/>
      <c r="R82" s="5"/>
      <c r="S82" s="5"/>
      <c r="T82" s="5"/>
      <c r="U82" s="5"/>
    </row>
    <row r="83" spans="1:21" ht="18" x14ac:dyDescent="0.25">
      <c r="A83" s="65"/>
      <c r="B83" s="150" t="s">
        <v>40</v>
      </c>
      <c r="C83" s="151"/>
      <c r="D83" s="151"/>
      <c r="E83" s="152"/>
      <c r="F83" s="186" t="s">
        <v>41</v>
      </c>
      <c r="G83" s="187"/>
      <c r="H83" s="187"/>
      <c r="I83" s="187"/>
      <c r="J83" s="188"/>
      <c r="K83" s="103"/>
      <c r="L83" s="150" t="s">
        <v>42</v>
      </c>
      <c r="M83" s="151"/>
      <c r="N83" s="151"/>
      <c r="O83" s="152"/>
      <c r="P83" s="5"/>
      <c r="Q83" s="5"/>
      <c r="R83" s="5"/>
      <c r="S83" s="5"/>
      <c r="T83" s="5"/>
      <c r="U83" s="5"/>
    </row>
    <row r="84" spans="1:21" ht="33" customHeight="1" thickBot="1" x14ac:dyDescent="0.3">
      <c r="A84" s="65"/>
      <c r="B84" s="153"/>
      <c r="C84" s="154"/>
      <c r="D84" s="154"/>
      <c r="E84" s="155"/>
      <c r="F84" s="189"/>
      <c r="G84" s="190"/>
      <c r="H84" s="190"/>
      <c r="I84" s="190"/>
      <c r="J84" s="191"/>
      <c r="K84" s="104"/>
      <c r="L84" s="153"/>
      <c r="M84" s="154"/>
      <c r="N84" s="154"/>
      <c r="O84" s="155"/>
      <c r="P84" s="5"/>
      <c r="Q84" s="5"/>
      <c r="R84" s="5"/>
      <c r="S84" s="5"/>
      <c r="T84" s="5"/>
      <c r="U84" s="5"/>
    </row>
    <row r="85" spans="1:21" ht="60.6" customHeight="1" thickBot="1" x14ac:dyDescent="0.3">
      <c r="A85" s="14"/>
      <c r="B85" s="192" t="s">
        <v>43</v>
      </c>
      <c r="C85" s="193"/>
      <c r="D85" s="193"/>
      <c r="E85" s="193"/>
      <c r="F85" s="194"/>
      <c r="G85" s="357" t="s">
        <v>44</v>
      </c>
      <c r="H85" s="358"/>
      <c r="I85" s="358"/>
      <c r="J85" s="358"/>
      <c r="K85" s="358"/>
      <c r="L85" s="358"/>
      <c r="M85" s="358"/>
      <c r="N85" s="358"/>
      <c r="O85" s="359"/>
      <c r="P85" s="5"/>
      <c r="Q85" s="5"/>
      <c r="R85" s="5"/>
      <c r="S85" s="5"/>
      <c r="T85" s="5"/>
      <c r="U85" s="5"/>
    </row>
  </sheetData>
  <sheetProtection selectLockedCells="1"/>
  <protectedRanges>
    <protectedRange sqref="G85:O85" name="Plage39"/>
    <protectedRange sqref="N81:O81" name="Plage37"/>
    <protectedRange sqref="N77" name="Plage33"/>
    <protectedRange sqref="M73:O76" name="Plage31"/>
    <protectedRange sqref="L67:N72" name="Plage29"/>
    <protectedRange sqref="N64" name="Plage27"/>
    <protectedRange sqref="M60:O63" name="Plage25"/>
    <protectedRange sqref="L54:N59" name="Plage23"/>
    <protectedRange sqref="N51" name="Plage21"/>
    <protectedRange sqref="N45:N50" name="Plage19"/>
    <protectedRange sqref="J42:M42" name="Plage17"/>
    <protectedRange sqref="B34:O34" name="Plage15"/>
    <protectedRange sqref="D24:G31" name="Plage13"/>
    <protectedRange sqref="D20:G20" name="Plage11"/>
    <protectedRange sqref="E19:G19" name="Plage9"/>
    <protectedRange sqref="B15:G16" name="Plage7"/>
    <protectedRange sqref="E13" name="Plage5"/>
    <protectedRange sqref="N9" name="Plage3"/>
    <protectedRange sqref="E9" name="Plage1"/>
    <protectedRange sqref="J9:K9" name="Plage2"/>
    <protectedRange sqref="E11:O11" name="Plage4"/>
    <protectedRange sqref="M13" name="Plage6"/>
    <protectedRange sqref="J15:O16" name="Plage8"/>
    <protectedRange sqref="M19:O19" name="Plage10"/>
    <protectedRange sqref="L20:O20" name="Plage12"/>
    <protectedRange sqref="L24:O31" name="Plage14"/>
    <protectedRange sqref="B42:E42" name="Plage16"/>
    <protectedRange sqref="D45:G50 O45:O50 D54:E54 L45:M50" name="Plage18"/>
    <protectedRange sqref="F51:G51 O51" name="Plage20"/>
    <protectedRange sqref="D55:G59 O54:O59 F54:G54" name="Plage22"/>
    <protectedRange sqref="E60:G63" name="Plage24"/>
    <protectedRange sqref="F64:G64 O64 G77 O77" name="Plage26"/>
    <protectedRange sqref="D67:G72 O67:O72" name="Plage28"/>
    <protectedRange sqref="E73:G76" name="Plage30"/>
    <protectedRange sqref="F77" name="Plage32"/>
    <protectedRange sqref="F79:G80 N79:O80" name="Plage34"/>
    <protectedRange sqref="E81:K81" name="Plage36"/>
    <protectedRange sqref="B83:O84" name="Plage38"/>
  </protectedRanges>
  <mergeCells count="209">
    <mergeCell ref="A1:O1"/>
    <mergeCell ref="E2:O2"/>
    <mergeCell ref="E3:O3"/>
    <mergeCell ref="E4:O4"/>
    <mergeCell ref="E5:O5"/>
    <mergeCell ref="B7:O7"/>
    <mergeCell ref="B15:G16"/>
    <mergeCell ref="J15:O16"/>
    <mergeCell ref="B18:G18"/>
    <mergeCell ref="J18:O18"/>
    <mergeCell ref="B19:D19"/>
    <mergeCell ref="E19:G19"/>
    <mergeCell ref="J19:L19"/>
    <mergeCell ref="M19:O19"/>
    <mergeCell ref="B9:D9"/>
    <mergeCell ref="G9:I9"/>
    <mergeCell ref="B11:D11"/>
    <mergeCell ref="E11:O11"/>
    <mergeCell ref="B13:D13"/>
    <mergeCell ref="F13:G14"/>
    <mergeCell ref="J13:L13"/>
    <mergeCell ref="N13:O14"/>
    <mergeCell ref="B14:E14"/>
    <mergeCell ref="J14:M14"/>
    <mergeCell ref="C24:E24"/>
    <mergeCell ref="F24:G24"/>
    <mergeCell ref="K24:M24"/>
    <mergeCell ref="N24:O24"/>
    <mergeCell ref="C25:E25"/>
    <mergeCell ref="F25:G25"/>
    <mergeCell ref="K25:M25"/>
    <mergeCell ref="N25:O25"/>
    <mergeCell ref="D20:G20"/>
    <mergeCell ref="L20:O20"/>
    <mergeCell ref="B22:O22"/>
    <mergeCell ref="C23:E23"/>
    <mergeCell ref="F23:G23"/>
    <mergeCell ref="K23:M23"/>
    <mergeCell ref="N23:O23"/>
    <mergeCell ref="C28:E28"/>
    <mergeCell ref="F28:G28"/>
    <mergeCell ref="K28:M28"/>
    <mergeCell ref="N28:O28"/>
    <mergeCell ref="C29:E29"/>
    <mergeCell ref="F29:G29"/>
    <mergeCell ref="K29:M29"/>
    <mergeCell ref="N29:O29"/>
    <mergeCell ref="C26:E26"/>
    <mergeCell ref="F26:G26"/>
    <mergeCell ref="K26:M26"/>
    <mergeCell ref="N26:O26"/>
    <mergeCell ref="C27:E27"/>
    <mergeCell ref="F27:G27"/>
    <mergeCell ref="K27:M27"/>
    <mergeCell ref="N27:O27"/>
    <mergeCell ref="B33:E33"/>
    <mergeCell ref="F33:J33"/>
    <mergeCell ref="L33:O33"/>
    <mergeCell ref="B34:E34"/>
    <mergeCell ref="F34:J34"/>
    <mergeCell ref="L34:O34"/>
    <mergeCell ref="C30:E30"/>
    <mergeCell ref="F30:G30"/>
    <mergeCell ref="K30:M30"/>
    <mergeCell ref="N30:O30"/>
    <mergeCell ref="C31:E31"/>
    <mergeCell ref="F31:G31"/>
    <mergeCell ref="K31:M31"/>
    <mergeCell ref="N31:O31"/>
    <mergeCell ref="B36:O36"/>
    <mergeCell ref="B37:O37"/>
    <mergeCell ref="B39:O39"/>
    <mergeCell ref="B41:E41"/>
    <mergeCell ref="F41:G42"/>
    <mergeCell ref="J41:M41"/>
    <mergeCell ref="N41:O42"/>
    <mergeCell ref="B42:E42"/>
    <mergeCell ref="J42:M42"/>
    <mergeCell ref="A53:A64"/>
    <mergeCell ref="B53:E53"/>
    <mergeCell ref="J53:M53"/>
    <mergeCell ref="D54:E54"/>
    <mergeCell ref="F54:F55"/>
    <mergeCell ref="H47:I47"/>
    <mergeCell ref="L47:M47"/>
    <mergeCell ref="D48:E48"/>
    <mergeCell ref="H48:I48"/>
    <mergeCell ref="L48:M48"/>
    <mergeCell ref="D49:E49"/>
    <mergeCell ref="H49:I49"/>
    <mergeCell ref="L49:M49"/>
    <mergeCell ref="A44:A51"/>
    <mergeCell ref="B44:E44"/>
    <mergeCell ref="J44:M44"/>
    <mergeCell ref="D45:E45"/>
    <mergeCell ref="H45:I45"/>
    <mergeCell ref="L45:M45"/>
    <mergeCell ref="D46:E46"/>
    <mergeCell ref="H46:I46"/>
    <mergeCell ref="L46:M46"/>
    <mergeCell ref="D47:E47"/>
    <mergeCell ref="G54:G55"/>
    <mergeCell ref="H54:I55"/>
    <mergeCell ref="L54:M54"/>
    <mergeCell ref="N54:N55"/>
    <mergeCell ref="O54:O55"/>
    <mergeCell ref="D55:E55"/>
    <mergeCell ref="L55:M55"/>
    <mergeCell ref="D50:E50"/>
    <mergeCell ref="H50:I50"/>
    <mergeCell ref="L50:M50"/>
    <mergeCell ref="D51:F51"/>
    <mergeCell ref="L51:N51"/>
    <mergeCell ref="D59:E59"/>
    <mergeCell ref="L59:M59"/>
    <mergeCell ref="B60:D60"/>
    <mergeCell ref="E60:G60"/>
    <mergeCell ref="J60:L60"/>
    <mergeCell ref="M60:O60"/>
    <mergeCell ref="O56:O57"/>
    <mergeCell ref="D57:E57"/>
    <mergeCell ref="L57:M57"/>
    <mergeCell ref="D58:E58"/>
    <mergeCell ref="F58:F59"/>
    <mergeCell ref="G58:G59"/>
    <mergeCell ref="H58:I59"/>
    <mergeCell ref="L58:M58"/>
    <mergeCell ref="N58:N59"/>
    <mergeCell ref="O58:O59"/>
    <mergeCell ref="D56:E56"/>
    <mergeCell ref="F56:F57"/>
    <mergeCell ref="G56:G57"/>
    <mergeCell ref="H56:I57"/>
    <mergeCell ref="L56:M56"/>
    <mergeCell ref="N56:N57"/>
    <mergeCell ref="B63:D63"/>
    <mergeCell ref="E63:G63"/>
    <mergeCell ref="J63:L63"/>
    <mergeCell ref="M63:O63"/>
    <mergeCell ref="D64:F64"/>
    <mergeCell ref="L64:N64"/>
    <mergeCell ref="B61:D61"/>
    <mergeCell ref="E61:G61"/>
    <mergeCell ref="J61:L61"/>
    <mergeCell ref="M61:O61"/>
    <mergeCell ref="B62:D62"/>
    <mergeCell ref="E62:G62"/>
    <mergeCell ref="J62:L62"/>
    <mergeCell ref="M62:O62"/>
    <mergeCell ref="N67:N69"/>
    <mergeCell ref="O67:O69"/>
    <mergeCell ref="D68:E68"/>
    <mergeCell ref="L68:M68"/>
    <mergeCell ref="D69:E69"/>
    <mergeCell ref="L69:M69"/>
    <mergeCell ref="A66:A77"/>
    <mergeCell ref="B66:E66"/>
    <mergeCell ref="J66:M66"/>
    <mergeCell ref="D67:E67"/>
    <mergeCell ref="F67:F69"/>
    <mergeCell ref="G67:G69"/>
    <mergeCell ref="H67:I69"/>
    <mergeCell ref="L67:M67"/>
    <mergeCell ref="D70:E70"/>
    <mergeCell ref="F70:F72"/>
    <mergeCell ref="B73:D73"/>
    <mergeCell ref="E73:G73"/>
    <mergeCell ref="J73:L73"/>
    <mergeCell ref="M73:O73"/>
    <mergeCell ref="B74:D74"/>
    <mergeCell ref="E74:G74"/>
    <mergeCell ref="J74:L74"/>
    <mergeCell ref="M74:O74"/>
    <mergeCell ref="G70:G72"/>
    <mergeCell ref="H70:I72"/>
    <mergeCell ref="L70:M70"/>
    <mergeCell ref="N70:N72"/>
    <mergeCell ref="O70:O72"/>
    <mergeCell ref="D71:E71"/>
    <mergeCell ref="L71:M71"/>
    <mergeCell ref="D72:E72"/>
    <mergeCell ref="L72:M72"/>
    <mergeCell ref="D77:F77"/>
    <mergeCell ref="L77:N77"/>
    <mergeCell ref="B79:D79"/>
    <mergeCell ref="F79:G79"/>
    <mergeCell ref="J79:L79"/>
    <mergeCell ref="N79:O79"/>
    <mergeCell ref="B75:D75"/>
    <mergeCell ref="E75:G75"/>
    <mergeCell ref="J75:L75"/>
    <mergeCell ref="M75:O75"/>
    <mergeCell ref="B76:D76"/>
    <mergeCell ref="E76:G76"/>
    <mergeCell ref="J76:L76"/>
    <mergeCell ref="M76:O76"/>
    <mergeCell ref="B83:E84"/>
    <mergeCell ref="F83:J84"/>
    <mergeCell ref="L83:O84"/>
    <mergeCell ref="B85:F85"/>
    <mergeCell ref="G85:O85"/>
    <mergeCell ref="B80:E80"/>
    <mergeCell ref="F80:G80"/>
    <mergeCell ref="J80:M80"/>
    <mergeCell ref="N80:O80"/>
    <mergeCell ref="B81:D81"/>
    <mergeCell ref="F81:J81"/>
    <mergeCell ref="L81:M81"/>
    <mergeCell ref="N81:O81"/>
  </mergeCells>
  <pageMargins left="0" right="0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AE5E4-621A-4024-BAF9-89107D242681}">
  <dimension ref="A1:U86"/>
  <sheetViews>
    <sheetView workbookViewId="0">
      <selection activeCell="X33" sqref="X33"/>
    </sheetView>
  </sheetViews>
  <sheetFormatPr baseColWidth="10" defaultRowHeight="15" x14ac:dyDescent="0.25"/>
  <cols>
    <col min="1" max="1" width="2.7109375" customWidth="1"/>
    <col min="2" max="3" width="3.7109375" customWidth="1"/>
    <col min="4" max="5" width="11.28515625" customWidth="1"/>
    <col min="6" max="6" width="6.28515625" customWidth="1"/>
    <col min="7" max="7" width="4.5703125" customWidth="1"/>
    <col min="8" max="9" width="3.5703125" customWidth="1"/>
    <col min="10" max="11" width="4.28515625" customWidth="1"/>
    <col min="12" max="13" width="11.28515625" customWidth="1"/>
    <col min="14" max="14" width="6.28515625" customWidth="1"/>
    <col min="15" max="15" width="5.28515625" customWidth="1"/>
    <col min="17" max="17" width="5.28515625" hidden="1" customWidth="1"/>
    <col min="18" max="19" width="22.42578125" hidden="1" customWidth="1"/>
    <col min="20" max="20" width="5.7109375" hidden="1" customWidth="1"/>
  </cols>
  <sheetData>
    <row r="1" spans="1:21" x14ac:dyDescent="0.25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5"/>
      <c r="Q1" s="5"/>
      <c r="R1" s="5"/>
      <c r="S1" s="5"/>
      <c r="T1" s="5"/>
      <c r="U1" s="5"/>
    </row>
    <row r="2" spans="1:21" ht="31.5" x14ac:dyDescent="0.25">
      <c r="A2" s="6"/>
      <c r="B2" s="7"/>
      <c r="C2" s="7"/>
      <c r="D2" s="8"/>
      <c r="E2" s="317" t="s">
        <v>0</v>
      </c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5"/>
      <c r="Q2" s="5"/>
      <c r="R2" s="5"/>
      <c r="S2" s="5"/>
      <c r="T2" s="5"/>
      <c r="U2" s="5"/>
    </row>
    <row r="3" spans="1:21" ht="24" x14ac:dyDescent="0.25">
      <c r="A3" s="9"/>
      <c r="B3" s="4"/>
      <c r="C3" s="4"/>
      <c r="D3" s="10"/>
      <c r="E3" s="318" t="s">
        <v>1</v>
      </c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5"/>
      <c r="Q3" s="5"/>
      <c r="R3" s="5"/>
      <c r="S3" s="5"/>
      <c r="T3" s="5"/>
      <c r="U3" s="5"/>
    </row>
    <row r="4" spans="1:21" ht="24.75" thickBot="1" x14ac:dyDescent="0.3">
      <c r="A4" s="11"/>
      <c r="B4" s="10"/>
      <c r="C4" s="10"/>
      <c r="D4" s="10"/>
      <c r="E4" s="318">
        <v>2026</v>
      </c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5"/>
      <c r="Q4" s="5"/>
      <c r="R4" s="5"/>
      <c r="S4" s="5"/>
      <c r="T4" s="5"/>
      <c r="U4" s="5"/>
    </row>
    <row r="5" spans="1:21" ht="32.25" thickBot="1" x14ac:dyDescent="0.3">
      <c r="A5" s="11"/>
      <c r="B5" s="10"/>
      <c r="C5" s="10"/>
      <c r="D5" s="10"/>
      <c r="E5" s="319" t="s">
        <v>46</v>
      </c>
      <c r="F5" s="320"/>
      <c r="G5" s="320"/>
      <c r="H5" s="320"/>
      <c r="I5" s="320"/>
      <c r="J5" s="320"/>
      <c r="K5" s="320"/>
      <c r="L5" s="320"/>
      <c r="M5" s="320"/>
      <c r="N5" s="320"/>
      <c r="O5" s="321"/>
      <c r="P5" s="5"/>
      <c r="Q5" s="5"/>
      <c r="R5" s="5"/>
      <c r="S5" s="5"/>
      <c r="T5" s="5"/>
      <c r="U5" s="5"/>
    </row>
    <row r="6" spans="1:21" ht="7.15" customHeight="1" thickBot="1" x14ac:dyDescent="0.3">
      <c r="A6" s="9"/>
      <c r="B6" s="12"/>
      <c r="C6" s="12"/>
      <c r="D6" s="12"/>
      <c r="E6" s="12"/>
      <c r="F6" s="12"/>
      <c r="G6" s="12"/>
      <c r="H6" s="13"/>
      <c r="I6" s="13"/>
      <c r="J6" s="12"/>
      <c r="K6" s="12"/>
      <c r="L6" s="12"/>
      <c r="M6" s="12"/>
      <c r="N6" s="12"/>
      <c r="O6" s="12"/>
      <c r="P6" s="5"/>
      <c r="Q6" s="5"/>
      <c r="R6" s="5"/>
      <c r="S6" s="5"/>
      <c r="T6" s="5"/>
      <c r="U6" s="5"/>
    </row>
    <row r="7" spans="1:21" ht="19.5" thickBot="1" x14ac:dyDescent="0.3">
      <c r="A7" s="14"/>
      <c r="B7" s="322" t="s">
        <v>45</v>
      </c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4"/>
      <c r="P7" s="5"/>
      <c r="Q7" s="5"/>
      <c r="R7" s="5"/>
      <c r="S7" s="5"/>
      <c r="T7" s="5"/>
      <c r="U7" s="5"/>
    </row>
    <row r="8" spans="1:21" ht="12" customHeight="1" thickBot="1" x14ac:dyDescent="0.3">
      <c r="A8" s="9"/>
      <c r="B8" s="15"/>
      <c r="C8" s="15"/>
      <c r="D8" s="15"/>
      <c r="E8" s="15"/>
      <c r="F8" s="15"/>
      <c r="G8" s="15"/>
      <c r="H8" s="16"/>
      <c r="I8" s="16"/>
      <c r="J8" s="15"/>
      <c r="K8" s="15"/>
      <c r="L8" s="15"/>
      <c r="M8" s="15"/>
      <c r="N8" s="15"/>
      <c r="O8" s="15"/>
      <c r="P8" s="5"/>
      <c r="Q8" s="5"/>
      <c r="R8" s="5"/>
      <c r="S8" s="5"/>
      <c r="T8" s="5"/>
      <c r="U8" s="5"/>
    </row>
    <row r="9" spans="1:21" ht="19.5" thickBot="1" x14ac:dyDescent="0.3">
      <c r="A9" s="17"/>
      <c r="B9" s="335" t="s">
        <v>3</v>
      </c>
      <c r="C9" s="336"/>
      <c r="D9" s="337"/>
      <c r="E9" s="373"/>
      <c r="F9" s="374"/>
      <c r="G9" s="374"/>
      <c r="H9" s="374"/>
      <c r="I9" s="375"/>
      <c r="J9" s="1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12.6" customHeight="1" thickBot="1" x14ac:dyDescent="0.3">
      <c r="A10" s="9"/>
      <c r="B10" s="15"/>
      <c r="C10" s="15"/>
      <c r="D10" s="15"/>
      <c r="E10" s="15"/>
      <c r="F10" s="15"/>
      <c r="G10" s="15"/>
      <c r="H10" s="16"/>
      <c r="I10" s="16"/>
      <c r="J10" s="15"/>
      <c r="K10" s="15"/>
      <c r="L10" s="15"/>
      <c r="M10" s="15"/>
      <c r="N10" s="15"/>
      <c r="O10" s="15"/>
      <c r="P10" s="5"/>
      <c r="Q10" s="5"/>
      <c r="R10" s="5"/>
      <c r="S10" s="5"/>
      <c r="T10" s="5"/>
      <c r="U10" s="5"/>
    </row>
    <row r="11" spans="1:21" ht="19.5" thickBot="1" x14ac:dyDescent="0.3">
      <c r="A11" s="17"/>
      <c r="B11" s="335" t="s">
        <v>6</v>
      </c>
      <c r="C11" s="336"/>
      <c r="D11" s="337"/>
      <c r="E11" s="340"/>
      <c r="F11" s="341"/>
      <c r="G11" s="341"/>
      <c r="H11" s="341"/>
      <c r="I11" s="341"/>
      <c r="J11" s="341"/>
      <c r="K11" s="341"/>
      <c r="L11" s="341"/>
      <c r="M11" s="341"/>
      <c r="N11" s="341"/>
      <c r="O11" s="342"/>
      <c r="P11" s="5"/>
      <c r="Q11" s="5"/>
      <c r="R11" s="5"/>
      <c r="S11" s="5"/>
      <c r="T11" s="5"/>
      <c r="U11" s="5"/>
    </row>
    <row r="12" spans="1:21" ht="19.5" thickBot="1" x14ac:dyDescent="0.3">
      <c r="A12" s="9"/>
      <c r="B12" s="15"/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5"/>
      <c r="P12" s="5"/>
      <c r="Q12" s="5"/>
      <c r="R12" s="5"/>
      <c r="S12" s="5"/>
      <c r="T12" s="5"/>
      <c r="U12" s="5"/>
    </row>
    <row r="13" spans="1:21" ht="18.75" x14ac:dyDescent="0.25">
      <c r="A13" s="21"/>
      <c r="B13" s="343" t="s">
        <v>7</v>
      </c>
      <c r="C13" s="344"/>
      <c r="D13" s="345"/>
      <c r="E13" s="2"/>
      <c r="F13" s="346" t="s">
        <v>8</v>
      </c>
      <c r="G13" s="347"/>
      <c r="H13" s="16"/>
      <c r="I13" s="16"/>
      <c r="J13" s="343" t="s">
        <v>7</v>
      </c>
      <c r="K13" s="344"/>
      <c r="L13" s="345"/>
      <c r="M13" s="2"/>
      <c r="N13" s="350" t="s">
        <v>9</v>
      </c>
      <c r="O13" s="351"/>
      <c r="P13" s="5"/>
      <c r="Q13" s="5"/>
      <c r="R13" s="5"/>
      <c r="S13" s="5"/>
      <c r="T13" s="5"/>
      <c r="U13" s="5"/>
    </row>
    <row r="14" spans="1:21" ht="19.5" thickBot="1" x14ac:dyDescent="0.3">
      <c r="A14" s="21"/>
      <c r="B14" s="354" t="s">
        <v>10</v>
      </c>
      <c r="C14" s="355"/>
      <c r="D14" s="355"/>
      <c r="E14" s="356"/>
      <c r="F14" s="348"/>
      <c r="G14" s="349"/>
      <c r="H14" s="16"/>
      <c r="I14" s="16"/>
      <c r="J14" s="354" t="s">
        <v>10</v>
      </c>
      <c r="K14" s="355"/>
      <c r="L14" s="355"/>
      <c r="M14" s="356"/>
      <c r="N14" s="352"/>
      <c r="O14" s="353"/>
      <c r="P14" s="5"/>
      <c r="Q14" s="5"/>
      <c r="R14" s="5"/>
      <c r="S14" s="5"/>
      <c r="T14" s="5"/>
      <c r="U14" s="5"/>
    </row>
    <row r="15" spans="1:21" ht="18.75" x14ac:dyDescent="0.25">
      <c r="A15" s="22"/>
      <c r="B15" s="325"/>
      <c r="C15" s="326"/>
      <c r="D15" s="326"/>
      <c r="E15" s="326"/>
      <c r="F15" s="326"/>
      <c r="G15" s="327"/>
      <c r="H15" s="16"/>
      <c r="I15" s="16"/>
      <c r="J15" s="325"/>
      <c r="K15" s="326"/>
      <c r="L15" s="326"/>
      <c r="M15" s="326"/>
      <c r="N15" s="326"/>
      <c r="O15" s="327"/>
      <c r="P15" s="5"/>
      <c r="Q15" s="5"/>
      <c r="R15" s="5"/>
      <c r="S15" s="5"/>
      <c r="T15" s="5"/>
      <c r="U15" s="5"/>
    </row>
    <row r="16" spans="1:21" ht="19.5" thickBot="1" x14ac:dyDescent="0.3">
      <c r="A16" s="22"/>
      <c r="B16" s="328"/>
      <c r="C16" s="329"/>
      <c r="D16" s="329"/>
      <c r="E16" s="329"/>
      <c r="F16" s="329"/>
      <c r="G16" s="330"/>
      <c r="H16" s="16"/>
      <c r="I16" s="16"/>
      <c r="J16" s="328"/>
      <c r="K16" s="329"/>
      <c r="L16" s="329"/>
      <c r="M16" s="329"/>
      <c r="N16" s="329"/>
      <c r="O16" s="330"/>
      <c r="P16" s="5"/>
      <c r="Q16" s="5"/>
      <c r="R16" s="5"/>
      <c r="S16" s="5"/>
      <c r="T16" s="5"/>
      <c r="U16" s="5"/>
    </row>
    <row r="17" spans="1:21" ht="19.5" thickBot="1" x14ac:dyDescent="0.3">
      <c r="A17" s="9"/>
      <c r="B17" s="15"/>
      <c r="C17" s="15"/>
      <c r="D17" s="15"/>
      <c r="E17" s="15"/>
      <c r="F17" s="15"/>
      <c r="G17" s="15"/>
      <c r="H17" s="16"/>
      <c r="I17" s="16"/>
      <c r="J17" s="15"/>
      <c r="K17" s="15"/>
      <c r="L17" s="15"/>
      <c r="M17" s="15"/>
      <c r="N17" s="15"/>
      <c r="O17" s="15"/>
      <c r="P17" s="5"/>
      <c r="Q17" s="5"/>
      <c r="R17" s="5"/>
      <c r="S17" s="5"/>
      <c r="T17" s="5"/>
      <c r="U17" s="5"/>
    </row>
    <row r="18" spans="1:21" ht="19.5" thickBot="1" x14ac:dyDescent="0.3">
      <c r="A18" s="9"/>
      <c r="B18" s="331" t="s">
        <v>11</v>
      </c>
      <c r="C18" s="332"/>
      <c r="D18" s="333"/>
      <c r="E18" s="333"/>
      <c r="F18" s="333"/>
      <c r="G18" s="334"/>
      <c r="H18" s="23"/>
      <c r="I18" s="23"/>
      <c r="J18" s="331" t="s">
        <v>11</v>
      </c>
      <c r="K18" s="332"/>
      <c r="L18" s="333"/>
      <c r="M18" s="333"/>
      <c r="N18" s="333"/>
      <c r="O18" s="334"/>
      <c r="P18" s="5"/>
      <c r="Q18" s="5"/>
      <c r="R18" s="5"/>
      <c r="S18" s="5"/>
      <c r="T18" s="5"/>
      <c r="U18" s="5"/>
    </row>
    <row r="19" spans="1:21" ht="18.75" x14ac:dyDescent="0.25">
      <c r="A19" s="24"/>
      <c r="B19" s="307" t="s">
        <v>12</v>
      </c>
      <c r="C19" s="308"/>
      <c r="D19" s="309"/>
      <c r="E19" s="310"/>
      <c r="F19" s="311"/>
      <c r="G19" s="312"/>
      <c r="H19" s="16"/>
      <c r="I19" s="16"/>
      <c r="J19" s="307" t="s">
        <v>12</v>
      </c>
      <c r="K19" s="308"/>
      <c r="L19" s="309"/>
      <c r="M19" s="310"/>
      <c r="N19" s="311"/>
      <c r="O19" s="312"/>
      <c r="P19" s="5"/>
      <c r="Q19" s="5"/>
      <c r="R19" s="5"/>
      <c r="S19" s="5"/>
      <c r="T19" s="5"/>
      <c r="U19" s="5"/>
    </row>
    <row r="20" spans="1:21" ht="19.5" thickBot="1" x14ac:dyDescent="0.3">
      <c r="A20" s="24"/>
      <c r="B20" s="25" t="s">
        <v>13</v>
      </c>
      <c r="C20" s="26"/>
      <c r="D20" s="300"/>
      <c r="E20" s="301"/>
      <c r="F20" s="301"/>
      <c r="G20" s="302"/>
      <c r="H20" s="16"/>
      <c r="I20" s="16"/>
      <c r="J20" s="25" t="s">
        <v>13</v>
      </c>
      <c r="K20" s="26"/>
      <c r="L20" s="300"/>
      <c r="M20" s="301"/>
      <c r="N20" s="301"/>
      <c r="O20" s="302"/>
      <c r="P20" s="5"/>
      <c r="Q20" s="5"/>
      <c r="R20" s="5"/>
      <c r="S20" s="5"/>
      <c r="T20" s="5"/>
      <c r="U20" s="5"/>
    </row>
    <row r="21" spans="1:21" ht="18.75" x14ac:dyDescent="0.25">
      <c r="A21" s="9"/>
      <c r="B21" s="4"/>
      <c r="C21" s="4"/>
      <c r="D21" s="4"/>
      <c r="E21" s="4"/>
      <c r="F21" s="4"/>
      <c r="G21" s="4"/>
      <c r="H21" s="16"/>
      <c r="I21" s="16"/>
      <c r="J21" s="4"/>
      <c r="K21" s="4"/>
      <c r="L21" s="4"/>
      <c r="M21" s="4"/>
      <c r="N21" s="4"/>
      <c r="O21" s="4"/>
      <c r="P21" s="5"/>
      <c r="Q21" s="5"/>
      <c r="R21" s="5"/>
      <c r="S21" s="5"/>
      <c r="T21" s="5"/>
      <c r="U21" s="5"/>
    </row>
    <row r="22" spans="1:21" ht="27" thickBot="1" x14ac:dyDescent="0.3">
      <c r="A22" s="9"/>
      <c r="B22" s="303" t="s">
        <v>14</v>
      </c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5"/>
      <c r="Q22" s="5"/>
      <c r="R22" s="5"/>
      <c r="S22" s="5"/>
      <c r="T22" s="5"/>
      <c r="U22" s="5"/>
    </row>
    <row r="23" spans="1:21" ht="19.5" thickBot="1" x14ac:dyDescent="0.3">
      <c r="A23" s="6"/>
      <c r="B23" s="27"/>
      <c r="C23" s="313" t="s">
        <v>15</v>
      </c>
      <c r="D23" s="314"/>
      <c r="E23" s="315"/>
      <c r="F23" s="304" t="s">
        <v>16</v>
      </c>
      <c r="G23" s="305"/>
      <c r="H23" s="27"/>
      <c r="I23" s="27"/>
      <c r="J23" s="27"/>
      <c r="K23" s="313" t="s">
        <v>15</v>
      </c>
      <c r="L23" s="314"/>
      <c r="M23" s="315"/>
      <c r="N23" s="306" t="s">
        <v>16</v>
      </c>
      <c r="O23" s="305"/>
      <c r="P23" s="5"/>
      <c r="Q23" s="5"/>
      <c r="R23" s="5"/>
      <c r="S23" s="5"/>
      <c r="T23" s="5"/>
      <c r="U23" s="5"/>
    </row>
    <row r="24" spans="1:21" ht="18.75" x14ac:dyDescent="0.25">
      <c r="A24" s="9"/>
      <c r="B24" s="28">
        <v>1</v>
      </c>
      <c r="C24" s="297"/>
      <c r="D24" s="298"/>
      <c r="E24" s="299"/>
      <c r="F24" s="295"/>
      <c r="G24" s="296"/>
      <c r="H24" s="13"/>
      <c r="I24" s="13"/>
      <c r="J24" s="28">
        <v>1</v>
      </c>
      <c r="K24" s="292"/>
      <c r="L24" s="293"/>
      <c r="M24" s="294"/>
      <c r="N24" s="295"/>
      <c r="O24" s="296"/>
      <c r="P24" s="5"/>
      <c r="Q24" s="5"/>
      <c r="R24" s="5"/>
      <c r="S24" s="5"/>
      <c r="T24" s="5"/>
      <c r="U24" s="5"/>
    </row>
    <row r="25" spans="1:21" ht="18.75" x14ac:dyDescent="0.25">
      <c r="A25" s="9"/>
      <c r="B25" s="29">
        <v>2</v>
      </c>
      <c r="C25" s="292"/>
      <c r="D25" s="293"/>
      <c r="E25" s="294"/>
      <c r="F25" s="290"/>
      <c r="G25" s="291"/>
      <c r="H25" s="13"/>
      <c r="I25" s="13"/>
      <c r="J25" s="29">
        <v>2</v>
      </c>
      <c r="K25" s="292"/>
      <c r="L25" s="293"/>
      <c r="M25" s="294"/>
      <c r="N25" s="290"/>
      <c r="O25" s="291"/>
      <c r="P25" s="5"/>
      <c r="Q25" s="5"/>
      <c r="R25" s="5"/>
      <c r="S25" s="5"/>
      <c r="T25" s="5"/>
      <c r="U25" s="5"/>
    </row>
    <row r="26" spans="1:21" ht="18.75" x14ac:dyDescent="0.25">
      <c r="A26" s="9"/>
      <c r="B26" s="29">
        <v>3</v>
      </c>
      <c r="C26" s="292"/>
      <c r="D26" s="293"/>
      <c r="E26" s="294"/>
      <c r="F26" s="290"/>
      <c r="G26" s="291"/>
      <c r="H26" s="13"/>
      <c r="I26" s="13"/>
      <c r="J26" s="29">
        <v>3</v>
      </c>
      <c r="K26" s="292"/>
      <c r="L26" s="293"/>
      <c r="M26" s="294"/>
      <c r="N26" s="290"/>
      <c r="O26" s="291"/>
      <c r="P26" s="5"/>
      <c r="Q26" s="5"/>
      <c r="R26" s="5"/>
      <c r="S26" s="5"/>
      <c r="T26" s="5"/>
      <c r="U26" s="5"/>
    </row>
    <row r="27" spans="1:21" ht="18.75" x14ac:dyDescent="0.25">
      <c r="A27" s="9"/>
      <c r="B27" s="29">
        <v>4</v>
      </c>
      <c r="C27" s="292"/>
      <c r="D27" s="293"/>
      <c r="E27" s="294"/>
      <c r="F27" s="290"/>
      <c r="G27" s="291"/>
      <c r="H27" s="13"/>
      <c r="I27" s="13"/>
      <c r="J27" s="29">
        <v>4</v>
      </c>
      <c r="K27" s="292"/>
      <c r="L27" s="293"/>
      <c r="M27" s="294"/>
      <c r="N27" s="290"/>
      <c r="O27" s="291"/>
      <c r="P27" s="5"/>
      <c r="Q27" s="5"/>
      <c r="R27" s="5"/>
      <c r="S27" s="5"/>
      <c r="T27" s="5"/>
      <c r="U27" s="5"/>
    </row>
    <row r="28" spans="1:21" ht="18.75" x14ac:dyDescent="0.25">
      <c r="A28" s="9"/>
      <c r="B28" s="29">
        <v>5</v>
      </c>
      <c r="C28" s="292"/>
      <c r="D28" s="293"/>
      <c r="E28" s="294"/>
      <c r="F28" s="290"/>
      <c r="G28" s="291"/>
      <c r="H28" s="13"/>
      <c r="I28" s="13"/>
      <c r="J28" s="29">
        <v>5</v>
      </c>
      <c r="K28" s="292"/>
      <c r="L28" s="293"/>
      <c r="M28" s="294"/>
      <c r="N28" s="290"/>
      <c r="O28" s="291"/>
      <c r="P28" s="5"/>
      <c r="Q28" s="5"/>
      <c r="R28" s="5"/>
      <c r="S28" s="5"/>
      <c r="T28" s="5"/>
      <c r="U28" s="5"/>
    </row>
    <row r="29" spans="1:21" ht="18.75" x14ac:dyDescent="0.25">
      <c r="A29" s="9"/>
      <c r="B29" s="29">
        <v>6</v>
      </c>
      <c r="C29" s="292"/>
      <c r="D29" s="293"/>
      <c r="E29" s="294"/>
      <c r="F29" s="290"/>
      <c r="G29" s="291"/>
      <c r="H29" s="13"/>
      <c r="I29" s="13"/>
      <c r="J29" s="29">
        <v>6</v>
      </c>
      <c r="K29" s="292"/>
      <c r="L29" s="293"/>
      <c r="M29" s="294"/>
      <c r="N29" s="290"/>
      <c r="O29" s="291"/>
      <c r="P29" s="5"/>
      <c r="Q29" s="5"/>
      <c r="R29" s="5"/>
      <c r="S29" s="5"/>
      <c r="T29" s="5"/>
      <c r="U29" s="5"/>
    </row>
    <row r="30" spans="1:21" ht="18.75" x14ac:dyDescent="0.25">
      <c r="A30" s="9"/>
      <c r="B30" s="29">
        <v>7</v>
      </c>
      <c r="C30" s="292"/>
      <c r="D30" s="293"/>
      <c r="E30" s="294"/>
      <c r="F30" s="290"/>
      <c r="G30" s="291"/>
      <c r="H30" s="13"/>
      <c r="I30" s="13"/>
      <c r="J30" s="29">
        <v>7</v>
      </c>
      <c r="K30" s="292"/>
      <c r="L30" s="293"/>
      <c r="M30" s="294"/>
      <c r="N30" s="290"/>
      <c r="O30" s="291"/>
      <c r="P30" s="5"/>
      <c r="Q30" s="5"/>
      <c r="R30" s="5"/>
      <c r="S30" s="5"/>
      <c r="T30" s="5"/>
      <c r="U30" s="5"/>
    </row>
    <row r="31" spans="1:21" ht="18.75" x14ac:dyDescent="0.25">
      <c r="A31" s="9"/>
      <c r="B31" s="29">
        <v>8</v>
      </c>
      <c r="C31" s="292"/>
      <c r="D31" s="293"/>
      <c r="E31" s="294"/>
      <c r="F31" s="290"/>
      <c r="G31" s="291"/>
      <c r="H31" s="13"/>
      <c r="I31" s="13"/>
      <c r="J31" s="29">
        <v>8</v>
      </c>
      <c r="K31" s="292"/>
      <c r="L31" s="293"/>
      <c r="M31" s="294"/>
      <c r="N31" s="290"/>
      <c r="O31" s="291"/>
      <c r="P31" s="5"/>
      <c r="Q31" s="5"/>
      <c r="R31" s="5"/>
      <c r="S31" s="5"/>
      <c r="T31" s="5"/>
      <c r="U31" s="5"/>
    </row>
    <row r="32" spans="1:21" ht="9" customHeight="1" thickBot="1" x14ac:dyDescent="0.3">
      <c r="A32" s="9"/>
      <c r="B32" s="4"/>
      <c r="C32" s="4"/>
      <c r="D32" s="4"/>
      <c r="E32" s="4"/>
      <c r="F32" s="4"/>
      <c r="G32" s="4"/>
      <c r="H32" s="13"/>
      <c r="I32" s="13"/>
      <c r="J32" s="4"/>
      <c r="K32" s="4"/>
      <c r="L32" s="4"/>
      <c r="M32" s="4"/>
      <c r="N32" s="4"/>
      <c r="O32" s="4"/>
      <c r="P32" s="5"/>
      <c r="Q32" s="5"/>
      <c r="R32" s="5"/>
      <c r="S32" s="5"/>
      <c r="T32" s="5"/>
      <c r="U32" s="5"/>
    </row>
    <row r="33" spans="1:21" ht="25.9" customHeight="1" x14ac:dyDescent="0.25">
      <c r="A33" s="30"/>
      <c r="B33" s="282" t="s">
        <v>17</v>
      </c>
      <c r="C33" s="283"/>
      <c r="D33" s="284"/>
      <c r="E33" s="284"/>
      <c r="F33" s="284" t="s">
        <v>18</v>
      </c>
      <c r="G33" s="284"/>
      <c r="H33" s="284"/>
      <c r="I33" s="284"/>
      <c r="J33" s="284"/>
      <c r="K33" s="31"/>
      <c r="L33" s="284" t="s">
        <v>19</v>
      </c>
      <c r="M33" s="284"/>
      <c r="N33" s="284"/>
      <c r="O33" s="285"/>
      <c r="P33" s="5"/>
      <c r="Q33" s="5"/>
      <c r="R33" s="5"/>
      <c r="S33" s="5"/>
      <c r="T33" s="5"/>
      <c r="U33" s="5"/>
    </row>
    <row r="34" spans="1:21" ht="31.9" customHeight="1" thickBot="1" x14ac:dyDescent="0.3">
      <c r="A34" s="30"/>
      <c r="B34" s="286"/>
      <c r="C34" s="287"/>
      <c r="D34" s="288"/>
      <c r="E34" s="288"/>
      <c r="F34" s="288"/>
      <c r="G34" s="288"/>
      <c r="H34" s="288"/>
      <c r="I34" s="288"/>
      <c r="J34" s="288"/>
      <c r="K34" s="81"/>
      <c r="L34" s="288"/>
      <c r="M34" s="288"/>
      <c r="N34" s="288"/>
      <c r="O34" s="289"/>
      <c r="P34" s="5"/>
      <c r="Q34" s="5"/>
      <c r="R34" s="5"/>
      <c r="S34" s="5"/>
      <c r="T34" s="5"/>
      <c r="U34" s="5"/>
    </row>
    <row r="35" spans="1:21" ht="4.9000000000000004" customHeight="1" x14ac:dyDescent="0.25">
      <c r="A35" s="30"/>
      <c r="B35" s="32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5"/>
      <c r="Q35" s="5"/>
      <c r="R35" s="5"/>
      <c r="S35" s="5"/>
      <c r="T35" s="5"/>
      <c r="U35" s="5"/>
    </row>
    <row r="36" spans="1:21" ht="4.9000000000000004" customHeight="1" x14ac:dyDescent="0.25">
      <c r="A36" s="9"/>
      <c r="B36" s="272"/>
      <c r="C36" s="272"/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5"/>
      <c r="Q36" s="5"/>
      <c r="R36" s="5"/>
      <c r="S36" s="5"/>
      <c r="T36" s="5"/>
      <c r="U36" s="5"/>
    </row>
    <row r="37" spans="1:21" ht="81" customHeight="1" x14ac:dyDescent="0.25">
      <c r="A37" s="9"/>
      <c r="B37" s="273" t="s">
        <v>9960</v>
      </c>
      <c r="C37" s="273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5"/>
      <c r="Q37" s="5"/>
      <c r="R37" s="5"/>
      <c r="S37" s="5"/>
      <c r="T37" s="5"/>
      <c r="U37" s="5"/>
    </row>
    <row r="38" spans="1:21" ht="34.15" customHeight="1" x14ac:dyDescent="0.25">
      <c r="A38" s="9"/>
      <c r="B38" s="82"/>
      <c r="C38" s="82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5"/>
      <c r="Q38" s="5"/>
      <c r="R38" s="5"/>
      <c r="S38" s="5"/>
      <c r="T38" s="5"/>
      <c r="U38" s="5"/>
    </row>
    <row r="39" spans="1:21" ht="6" customHeight="1" x14ac:dyDescent="0.25">
      <c r="A39" s="30"/>
      <c r="B39" s="163" t="s">
        <v>21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5"/>
      <c r="Q39" s="5"/>
      <c r="R39" s="5"/>
      <c r="S39" s="5"/>
      <c r="T39" s="5"/>
      <c r="U39" s="5"/>
    </row>
    <row r="40" spans="1:21" ht="6" customHeight="1" x14ac:dyDescent="0.25">
      <c r="A40" s="34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5"/>
      <c r="Q40" s="5"/>
      <c r="R40" s="5"/>
      <c r="S40" s="5"/>
      <c r="T40" s="5"/>
      <c r="U40" s="5"/>
    </row>
    <row r="41" spans="1:21" ht="4.1500000000000004" customHeight="1" thickBot="1" x14ac:dyDescent="0.3">
      <c r="A41" s="34"/>
      <c r="B41" s="35"/>
      <c r="C41" s="35"/>
      <c r="D41" s="35"/>
      <c r="E41" s="35"/>
      <c r="F41" s="35"/>
      <c r="G41" s="35"/>
      <c r="H41" s="36"/>
      <c r="I41" s="36"/>
      <c r="J41" s="35"/>
      <c r="K41" s="35"/>
      <c r="L41" s="12"/>
      <c r="M41" s="12"/>
      <c r="N41" s="12"/>
      <c r="O41" s="12"/>
      <c r="P41" s="5"/>
      <c r="Q41" s="5"/>
      <c r="R41" s="5"/>
      <c r="S41" s="5"/>
      <c r="T41" s="5"/>
      <c r="U41" s="5"/>
    </row>
    <row r="42" spans="1:21" ht="15" customHeight="1" x14ac:dyDescent="0.25">
      <c r="A42" s="9"/>
      <c r="B42" s="275" t="s">
        <v>22</v>
      </c>
      <c r="C42" s="276"/>
      <c r="D42" s="276"/>
      <c r="E42" s="276"/>
      <c r="F42" s="277" t="s">
        <v>8</v>
      </c>
      <c r="G42" s="278"/>
      <c r="H42" s="13"/>
      <c r="I42" s="13"/>
      <c r="J42" s="275" t="s">
        <v>22</v>
      </c>
      <c r="K42" s="276"/>
      <c r="L42" s="276"/>
      <c r="M42" s="276"/>
      <c r="N42" s="277" t="s">
        <v>9</v>
      </c>
      <c r="O42" s="278"/>
      <c r="P42" s="5"/>
      <c r="Q42" s="5"/>
      <c r="R42" s="5"/>
      <c r="S42" s="5"/>
      <c r="T42" s="5"/>
      <c r="U42" s="5"/>
    </row>
    <row r="43" spans="1:21" ht="19.5" thickBot="1" x14ac:dyDescent="0.3">
      <c r="A43" s="9"/>
      <c r="B43" s="279" t="str">
        <f>IF(B15="","",B15)</f>
        <v/>
      </c>
      <c r="C43" s="281"/>
      <c r="D43" s="281"/>
      <c r="E43" s="281"/>
      <c r="F43" s="279"/>
      <c r="G43" s="280"/>
      <c r="H43" s="13"/>
      <c r="I43" s="13"/>
      <c r="J43" s="279" t="str">
        <f>IF(J15="","",J15)</f>
        <v/>
      </c>
      <c r="K43" s="281"/>
      <c r="L43" s="281"/>
      <c r="M43" s="281"/>
      <c r="N43" s="279"/>
      <c r="O43" s="280"/>
      <c r="P43" s="5"/>
      <c r="Q43" s="5"/>
      <c r="R43" s="5"/>
      <c r="S43" s="5"/>
      <c r="T43" s="5"/>
      <c r="U43" s="5"/>
    </row>
    <row r="44" spans="1:21" ht="3.6" customHeight="1" thickBot="1" x14ac:dyDescent="0.3">
      <c r="A44" s="9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  <c r="O44" s="12"/>
      <c r="P44" s="5"/>
      <c r="Q44" s="5"/>
      <c r="R44" s="37">
        <f>B15</f>
        <v>0</v>
      </c>
      <c r="S44" s="38">
        <f>J15</f>
        <v>0</v>
      </c>
      <c r="T44" s="5"/>
      <c r="U44" s="5"/>
    </row>
    <row r="45" spans="1:21" ht="15.75" thickBot="1" x14ac:dyDescent="0.3">
      <c r="A45" s="229" t="s">
        <v>33</v>
      </c>
      <c r="B45" s="167" t="s">
        <v>23</v>
      </c>
      <c r="C45" s="168"/>
      <c r="D45" s="168"/>
      <c r="E45" s="231"/>
      <c r="F45" s="41" t="s">
        <v>24</v>
      </c>
      <c r="G45" s="39" t="s">
        <v>25</v>
      </c>
      <c r="H45" s="13"/>
      <c r="I45" s="13"/>
      <c r="J45" s="167" t="s">
        <v>23</v>
      </c>
      <c r="K45" s="168"/>
      <c r="L45" s="168"/>
      <c r="M45" s="231"/>
      <c r="N45" s="40" t="s">
        <v>24</v>
      </c>
      <c r="O45" s="41" t="s">
        <v>25</v>
      </c>
      <c r="P45" s="5"/>
      <c r="Q45" s="5"/>
      <c r="R45" s="5"/>
      <c r="S45" s="5"/>
      <c r="T45" s="5"/>
      <c r="U45" s="5"/>
    </row>
    <row r="46" spans="1:21" ht="20.45" customHeight="1" x14ac:dyDescent="0.25">
      <c r="A46" s="229"/>
      <c r="B46" s="45">
        <v>1</v>
      </c>
      <c r="C46" s="66"/>
      <c r="D46" s="232" t="str">
        <f>IF(C46="","",_xlfn.XLOOKUP(C46,#REF!,#REF!))</f>
        <v/>
      </c>
      <c r="E46" s="233"/>
      <c r="F46" s="234"/>
      <c r="G46" s="164">
        <f>IF(F46&lt;13,0,1)</f>
        <v>0</v>
      </c>
      <c r="H46" s="235" t="s">
        <v>26</v>
      </c>
      <c r="I46" s="236"/>
      <c r="J46" s="45">
        <v>1</v>
      </c>
      <c r="K46" s="66"/>
      <c r="L46" s="241" t="str">
        <f>IF(K46="","",_xlfn.XLOOKUP(K46,#REF!,#REF!))</f>
        <v/>
      </c>
      <c r="M46" s="242"/>
      <c r="N46" s="222"/>
      <c r="O46" s="164">
        <f>IF(N46&lt;13,0,1)</f>
        <v>0</v>
      </c>
      <c r="P46" s="5"/>
      <c r="Q46" s="5"/>
      <c r="R46" s="5"/>
      <c r="S46" s="5"/>
      <c r="T46" s="5"/>
      <c r="U46" s="5"/>
    </row>
    <row r="47" spans="1:21" ht="20.45" customHeight="1" x14ac:dyDescent="0.25">
      <c r="A47" s="229"/>
      <c r="B47" s="57">
        <v>2</v>
      </c>
      <c r="C47" s="70"/>
      <c r="D47" s="224" t="str">
        <f>IF(C47="","",_xlfn.XLOOKUP(C47,#REF!,#REF!))</f>
        <v/>
      </c>
      <c r="E47" s="225"/>
      <c r="F47" s="222"/>
      <c r="G47" s="165"/>
      <c r="H47" s="237"/>
      <c r="I47" s="238"/>
      <c r="J47" s="57">
        <v>2</v>
      </c>
      <c r="K47" s="70"/>
      <c r="L47" s="226" t="str">
        <f>IF(K47="","",_xlfn.XLOOKUP(K47,#REF!,#REF!))</f>
        <v/>
      </c>
      <c r="M47" s="227"/>
      <c r="N47" s="222"/>
      <c r="O47" s="165"/>
      <c r="P47" s="5"/>
      <c r="Q47" s="5"/>
      <c r="R47" s="5"/>
      <c r="S47" s="5"/>
      <c r="T47" s="5"/>
      <c r="U47" s="5"/>
    </row>
    <row r="48" spans="1:21" ht="20.45" customHeight="1" thickBot="1" x14ac:dyDescent="0.3">
      <c r="A48" s="229"/>
      <c r="B48" s="50">
        <v>3</v>
      </c>
      <c r="C48" s="71"/>
      <c r="D48" s="228" t="str">
        <f>IF(C48="","",_xlfn.XLOOKUP(C48,#REF!,#REF!))</f>
        <v/>
      </c>
      <c r="E48" s="206"/>
      <c r="F48" s="223"/>
      <c r="G48" s="166"/>
      <c r="H48" s="239"/>
      <c r="I48" s="240"/>
      <c r="J48" s="50">
        <v>3</v>
      </c>
      <c r="K48" s="71"/>
      <c r="L48" s="205" t="str">
        <f>IF(K48="","",_xlfn.XLOOKUP(K48,#REF!,#REF!))</f>
        <v/>
      </c>
      <c r="M48" s="206"/>
      <c r="N48" s="223"/>
      <c r="O48" s="166"/>
      <c r="P48" s="5"/>
      <c r="Q48" s="5"/>
      <c r="R48" s="5"/>
      <c r="S48" s="5"/>
      <c r="T48" s="5"/>
      <c r="U48" s="5"/>
    </row>
    <row r="49" spans="1:21" ht="20.45" customHeight="1" x14ac:dyDescent="0.25">
      <c r="A49" s="229"/>
      <c r="B49" s="46">
        <v>1</v>
      </c>
      <c r="C49" s="66"/>
      <c r="D49" s="243" t="str">
        <f>IF(C49="","",_xlfn.XLOOKUP(C49,#REF!,#REF!))</f>
        <v/>
      </c>
      <c r="E49" s="242"/>
      <c r="F49" s="234"/>
      <c r="G49" s="164">
        <f>IF(F49&lt;13,0,1)</f>
        <v>0</v>
      </c>
      <c r="H49" s="235" t="s">
        <v>26</v>
      </c>
      <c r="I49" s="236"/>
      <c r="J49" s="46">
        <v>1</v>
      </c>
      <c r="K49" s="66"/>
      <c r="L49" s="241" t="str">
        <f>IF(K49="","",_xlfn.XLOOKUP(K49,#REF!,#REF!))</f>
        <v/>
      </c>
      <c r="M49" s="242"/>
      <c r="N49" s="222"/>
      <c r="O49" s="164">
        <f>IF(N49&lt;13,0,1)</f>
        <v>0</v>
      </c>
      <c r="P49" s="5"/>
      <c r="Q49" s="5"/>
      <c r="R49" s="5"/>
      <c r="S49" s="5"/>
      <c r="T49" s="5"/>
      <c r="U49" s="5"/>
    </row>
    <row r="50" spans="1:21" ht="20.45" customHeight="1" x14ac:dyDescent="0.25">
      <c r="A50" s="229"/>
      <c r="B50" s="45">
        <v>2</v>
      </c>
      <c r="C50" s="70"/>
      <c r="D50" s="244" t="str">
        <f>IF(C50="","",_xlfn.XLOOKUP(C50,#REF!,#REF!))</f>
        <v/>
      </c>
      <c r="E50" s="227"/>
      <c r="F50" s="222"/>
      <c r="G50" s="165"/>
      <c r="H50" s="237"/>
      <c r="I50" s="238"/>
      <c r="J50" s="45">
        <v>2</v>
      </c>
      <c r="K50" s="70"/>
      <c r="L50" s="226" t="str">
        <f>IF(K50="","",_xlfn.XLOOKUP(K50,#REF!,#REF!))</f>
        <v/>
      </c>
      <c r="M50" s="227"/>
      <c r="N50" s="222"/>
      <c r="O50" s="165"/>
      <c r="P50" s="5"/>
      <c r="Q50" s="5"/>
      <c r="R50" s="5"/>
      <c r="S50" s="5"/>
      <c r="T50" s="5"/>
      <c r="U50" s="5"/>
    </row>
    <row r="51" spans="1:21" ht="20.45" customHeight="1" thickBot="1" x14ac:dyDescent="0.3">
      <c r="A51" s="229"/>
      <c r="B51" s="57">
        <v>3</v>
      </c>
      <c r="C51" s="71"/>
      <c r="D51" s="228" t="str">
        <f>IF(C51="","",_xlfn.XLOOKUP(C51,#REF!,#REF!))</f>
        <v/>
      </c>
      <c r="E51" s="206"/>
      <c r="F51" s="223"/>
      <c r="G51" s="166"/>
      <c r="H51" s="239"/>
      <c r="I51" s="240"/>
      <c r="J51" s="57">
        <v>3</v>
      </c>
      <c r="K51" s="71"/>
      <c r="L51" s="205" t="str">
        <f>IF(K51="","",_xlfn.XLOOKUP(K51,#REF!,#REF!))</f>
        <v/>
      </c>
      <c r="M51" s="206"/>
      <c r="N51" s="223"/>
      <c r="O51" s="166"/>
      <c r="P51" s="5"/>
      <c r="Q51" s="5"/>
      <c r="R51" s="5"/>
      <c r="S51" s="5"/>
      <c r="T51" s="5"/>
      <c r="U51" s="5"/>
    </row>
    <row r="52" spans="1:21" ht="18" customHeight="1" x14ac:dyDescent="0.25">
      <c r="A52" s="229"/>
      <c r="B52" s="216" t="s">
        <v>29</v>
      </c>
      <c r="C52" s="217"/>
      <c r="D52" s="218"/>
      <c r="E52" s="183"/>
      <c r="F52" s="184"/>
      <c r="G52" s="185"/>
      <c r="H52" s="58"/>
      <c r="I52" s="58"/>
      <c r="J52" s="219" t="s">
        <v>29</v>
      </c>
      <c r="K52" s="220"/>
      <c r="L52" s="221"/>
      <c r="M52" s="76"/>
      <c r="N52" s="77"/>
      <c r="O52" s="78"/>
      <c r="P52" s="5"/>
      <c r="Q52" s="5"/>
      <c r="R52" s="5"/>
      <c r="S52" s="5"/>
      <c r="T52" s="5"/>
      <c r="U52" s="5"/>
    </row>
    <row r="53" spans="1:21" ht="18" customHeight="1" thickBot="1" x14ac:dyDescent="0.3">
      <c r="A53" s="229"/>
      <c r="B53" s="207" t="s">
        <v>30</v>
      </c>
      <c r="C53" s="208"/>
      <c r="D53" s="209"/>
      <c r="E53" s="210"/>
      <c r="F53" s="211"/>
      <c r="G53" s="212"/>
      <c r="H53" s="58"/>
      <c r="I53" s="58"/>
      <c r="J53" s="213" t="s">
        <v>30</v>
      </c>
      <c r="K53" s="214"/>
      <c r="L53" s="215"/>
      <c r="M53" s="74"/>
      <c r="N53" s="75"/>
      <c r="O53" s="80"/>
      <c r="P53" s="5"/>
      <c r="Q53" s="5"/>
      <c r="R53" s="5"/>
      <c r="S53" s="5"/>
      <c r="T53" s="5"/>
      <c r="U53" s="5"/>
    </row>
    <row r="54" spans="1:21" ht="18" customHeight="1" x14ac:dyDescent="0.25">
      <c r="A54" s="229"/>
      <c r="B54" s="174" t="s">
        <v>31</v>
      </c>
      <c r="C54" s="175"/>
      <c r="D54" s="176"/>
      <c r="E54" s="177"/>
      <c r="F54" s="178"/>
      <c r="G54" s="179"/>
      <c r="H54" s="58"/>
      <c r="I54" s="58"/>
      <c r="J54" s="180" t="s">
        <v>31</v>
      </c>
      <c r="K54" s="181"/>
      <c r="L54" s="182"/>
      <c r="M54" s="72"/>
      <c r="N54" s="73"/>
      <c r="O54" s="78"/>
      <c r="P54" s="5"/>
      <c r="Q54" s="5"/>
      <c r="R54" s="5"/>
      <c r="S54" s="5"/>
      <c r="T54" s="5"/>
      <c r="U54" s="5"/>
    </row>
    <row r="55" spans="1:21" ht="18" customHeight="1" thickBot="1" x14ac:dyDescent="0.3">
      <c r="A55" s="229"/>
      <c r="B55" s="207" t="s">
        <v>32</v>
      </c>
      <c r="C55" s="208"/>
      <c r="D55" s="209"/>
      <c r="E55" s="210"/>
      <c r="F55" s="211"/>
      <c r="G55" s="212"/>
      <c r="H55" s="58"/>
      <c r="I55" s="58"/>
      <c r="J55" s="213" t="s">
        <v>32</v>
      </c>
      <c r="K55" s="214"/>
      <c r="L55" s="215"/>
      <c r="M55" s="74"/>
      <c r="N55" s="75"/>
      <c r="O55" s="79"/>
      <c r="P55" s="5"/>
      <c r="Q55" s="5"/>
      <c r="R55" s="5"/>
      <c r="S55" s="5"/>
      <c r="T55" s="5"/>
      <c r="U55" s="5"/>
    </row>
    <row r="56" spans="1:21" ht="14.45" customHeight="1" thickBot="1" x14ac:dyDescent="0.3">
      <c r="A56" s="230"/>
      <c r="B56" s="12"/>
      <c r="C56" s="12"/>
      <c r="D56" s="167" t="s">
        <v>27</v>
      </c>
      <c r="E56" s="168"/>
      <c r="F56" s="169"/>
      <c r="G56" s="59">
        <f>SUM(G46:G51)</f>
        <v>0</v>
      </c>
      <c r="H56" s="13"/>
      <c r="I56" s="13"/>
      <c r="J56" s="12"/>
      <c r="K56" s="12"/>
      <c r="L56" s="167" t="s">
        <v>27</v>
      </c>
      <c r="M56" s="168"/>
      <c r="N56" s="169"/>
      <c r="O56" s="59">
        <f>SUM(O46:O51)</f>
        <v>0</v>
      </c>
      <c r="P56" s="5"/>
      <c r="Q56" s="5"/>
      <c r="R56" s="5"/>
      <c r="S56" s="5"/>
      <c r="T56" s="5"/>
      <c r="U56" s="5"/>
    </row>
    <row r="57" spans="1:21" ht="1.9" hidden="1" customHeight="1" thickBot="1" x14ac:dyDescent="0.3">
      <c r="A57" s="51"/>
      <c r="B57" s="12"/>
      <c r="C57" s="12"/>
      <c r="D57" s="12"/>
      <c r="E57" s="12"/>
      <c r="F57" s="12"/>
      <c r="G57" s="12">
        <f>G56/1</f>
        <v>0</v>
      </c>
      <c r="H57" s="13"/>
      <c r="I57" s="13"/>
      <c r="J57" s="12"/>
      <c r="K57" s="12"/>
      <c r="L57" s="12"/>
      <c r="M57" s="12"/>
      <c r="N57" s="12"/>
      <c r="O57" s="12">
        <f>O56/1</f>
        <v>0</v>
      </c>
      <c r="P57" s="5"/>
      <c r="Q57" s="5"/>
      <c r="R57" s="5"/>
      <c r="S57" s="5"/>
      <c r="T57" s="5"/>
      <c r="U57" s="5"/>
    </row>
    <row r="58" spans="1:21" ht="22.15" customHeight="1" thickBot="1" x14ac:dyDescent="0.3">
      <c r="A58" s="229" t="s">
        <v>28</v>
      </c>
      <c r="B58" s="167" t="s">
        <v>23</v>
      </c>
      <c r="C58" s="168"/>
      <c r="D58" s="168"/>
      <c r="E58" s="169"/>
      <c r="F58" s="55" t="s">
        <v>24</v>
      </c>
      <c r="G58" s="41" t="s">
        <v>25</v>
      </c>
      <c r="H58" s="56"/>
      <c r="I58" s="56"/>
      <c r="J58" s="167" t="s">
        <v>23</v>
      </c>
      <c r="K58" s="168"/>
      <c r="L58" s="168"/>
      <c r="M58" s="169"/>
      <c r="N58" s="55" t="s">
        <v>24</v>
      </c>
      <c r="O58" s="41" t="s">
        <v>25</v>
      </c>
      <c r="P58" s="5"/>
      <c r="Q58" s="5"/>
      <c r="R58" s="5"/>
      <c r="S58" s="5"/>
      <c r="T58" s="5"/>
      <c r="U58" s="5"/>
    </row>
    <row r="59" spans="1:21" ht="22.15" customHeight="1" x14ac:dyDescent="0.25">
      <c r="A59" s="229"/>
      <c r="B59" s="45">
        <v>1</v>
      </c>
      <c r="C59" s="66"/>
      <c r="D59" s="232" t="str">
        <f>IF(C59="","",_xlfn.XLOOKUP(C59,#REF!,#REF!))</f>
        <v/>
      </c>
      <c r="E59" s="233"/>
      <c r="F59" s="222"/>
      <c r="G59" s="259">
        <f>IF(F59&lt;13,0,1)</f>
        <v>0</v>
      </c>
      <c r="H59" s="264" t="s">
        <v>26</v>
      </c>
      <c r="I59" s="235"/>
      <c r="J59" s="45">
        <v>1</v>
      </c>
      <c r="K59" s="66"/>
      <c r="L59" s="241" t="str">
        <f>IF(K59="","",_xlfn.XLOOKUP(K59,#REF!,#REF!))</f>
        <v/>
      </c>
      <c r="M59" s="242"/>
      <c r="N59" s="234"/>
      <c r="O59" s="245">
        <f>IF(N59&lt;13,0,1)</f>
        <v>0</v>
      </c>
      <c r="P59" s="5"/>
      <c r="Q59" s="5"/>
      <c r="R59" s="5"/>
      <c r="S59" s="5"/>
      <c r="T59" s="5"/>
      <c r="U59" s="5"/>
    </row>
    <row r="60" spans="1:21" ht="22.15" customHeight="1" thickBot="1" x14ac:dyDescent="0.3">
      <c r="A60" s="229"/>
      <c r="B60" s="57">
        <v>2</v>
      </c>
      <c r="C60" s="67"/>
      <c r="D60" s="256" t="str">
        <f>IF(C60="","",_xlfn.XLOOKUP(C60,#REF!,#REF!))</f>
        <v/>
      </c>
      <c r="E60" s="257"/>
      <c r="F60" s="223"/>
      <c r="G60" s="260"/>
      <c r="H60" s="265"/>
      <c r="I60" s="239"/>
      <c r="J60" s="57">
        <v>2</v>
      </c>
      <c r="K60" s="69"/>
      <c r="L60" s="258" t="str">
        <f>IF(K60="","",_xlfn.XLOOKUP(K60,#REF!,#REF!))</f>
        <v/>
      </c>
      <c r="M60" s="233"/>
      <c r="N60" s="223"/>
      <c r="O60" s="246"/>
      <c r="P60" s="5"/>
      <c r="Q60" s="5"/>
      <c r="R60" s="5"/>
      <c r="S60" s="5"/>
      <c r="T60" s="5"/>
      <c r="U60" s="5"/>
    </row>
    <row r="61" spans="1:21" ht="22.15" customHeight="1" x14ac:dyDescent="0.25">
      <c r="A61" s="229"/>
      <c r="B61" s="46">
        <v>1</v>
      </c>
      <c r="C61" s="66"/>
      <c r="D61" s="243" t="str">
        <f>IF(C61="","",_xlfn.XLOOKUP(C61,#REF!,#REF!))</f>
        <v/>
      </c>
      <c r="E61" s="242"/>
      <c r="F61" s="234"/>
      <c r="G61" s="259">
        <f>IF(F61&lt;13,0,1)</f>
        <v>0</v>
      </c>
      <c r="H61" s="236" t="s">
        <v>26</v>
      </c>
      <c r="I61" s="236"/>
      <c r="J61" s="46">
        <v>1</v>
      </c>
      <c r="K61" s="66"/>
      <c r="L61" s="241" t="str">
        <f>IF(K61="","",_xlfn.XLOOKUP(K61,#REF!,#REF!))</f>
        <v/>
      </c>
      <c r="M61" s="242"/>
      <c r="N61" s="234"/>
      <c r="O61" s="245">
        <f>IF(N61&lt;13,0,1)</f>
        <v>0</v>
      </c>
      <c r="P61" s="5"/>
      <c r="Q61" s="5"/>
      <c r="R61" s="5"/>
      <c r="S61" s="5"/>
      <c r="T61" s="5"/>
      <c r="U61" s="5"/>
    </row>
    <row r="62" spans="1:21" ht="22.15" customHeight="1" thickBot="1" x14ac:dyDescent="0.3">
      <c r="A62" s="229"/>
      <c r="B62" s="50">
        <v>2</v>
      </c>
      <c r="C62" s="68"/>
      <c r="D62" s="256" t="str">
        <f>IF(C62="","",_xlfn.XLOOKUP(C62,#REF!,#REF!))</f>
        <v/>
      </c>
      <c r="E62" s="257"/>
      <c r="F62" s="223"/>
      <c r="G62" s="260"/>
      <c r="H62" s="240"/>
      <c r="I62" s="240"/>
      <c r="J62" s="50">
        <v>2</v>
      </c>
      <c r="K62" s="69"/>
      <c r="L62" s="261" t="str">
        <f>IF(K62="","",_xlfn.XLOOKUP(K62,#REF!,#REF!))</f>
        <v/>
      </c>
      <c r="M62" s="257"/>
      <c r="N62" s="223"/>
      <c r="O62" s="246"/>
      <c r="P62" s="5"/>
      <c r="Q62" s="5"/>
      <c r="R62" s="5"/>
      <c r="S62" s="5"/>
      <c r="T62" s="5"/>
      <c r="U62" s="5"/>
    </row>
    <row r="63" spans="1:21" ht="25.9" customHeight="1" x14ac:dyDescent="0.25">
      <c r="A63" s="229"/>
      <c r="B63" s="45">
        <v>1</v>
      </c>
      <c r="C63" s="66"/>
      <c r="D63" s="243" t="str">
        <f>IF(C63="","",_xlfn.XLOOKUP(C63,#REF!,#REF!))</f>
        <v/>
      </c>
      <c r="E63" s="242"/>
      <c r="F63" s="234"/>
      <c r="G63" s="259">
        <f>IF(F63&lt;13,0,1)</f>
        <v>0</v>
      </c>
      <c r="H63" s="236" t="s">
        <v>26</v>
      </c>
      <c r="I63" s="236"/>
      <c r="J63" s="45">
        <v>1</v>
      </c>
      <c r="K63" s="66"/>
      <c r="L63" s="241" t="str">
        <f>IF(K63="","",_xlfn.XLOOKUP(K63,#REF!,#REF!))</f>
        <v/>
      </c>
      <c r="M63" s="242"/>
      <c r="N63" s="234"/>
      <c r="O63" s="245">
        <f>IF(N63&lt;13,0,1)</f>
        <v>0</v>
      </c>
      <c r="P63" s="5"/>
      <c r="Q63" s="5"/>
      <c r="R63" s="5"/>
      <c r="S63" s="5"/>
      <c r="T63" s="5"/>
      <c r="U63" s="5"/>
    </row>
    <row r="64" spans="1:21" ht="25.9" customHeight="1" thickBot="1" x14ac:dyDescent="0.3">
      <c r="A64" s="229"/>
      <c r="B64" s="57">
        <v>2</v>
      </c>
      <c r="C64" s="67"/>
      <c r="D64" s="256" t="str">
        <f>IF(C64="","",_xlfn.XLOOKUP(C64,#REF!,#REF!))</f>
        <v/>
      </c>
      <c r="E64" s="261"/>
      <c r="F64" s="223"/>
      <c r="G64" s="260"/>
      <c r="H64" s="240"/>
      <c r="I64" s="240"/>
      <c r="J64" s="57">
        <v>2</v>
      </c>
      <c r="K64" s="69"/>
      <c r="L64" s="262" t="str">
        <f>IF(K64="","",_xlfn.XLOOKUP(K64,#REF!,#REF!))</f>
        <v/>
      </c>
      <c r="M64" s="263"/>
      <c r="N64" s="223"/>
      <c r="O64" s="246"/>
      <c r="P64" s="5"/>
      <c r="Q64" s="5"/>
      <c r="R64" s="5"/>
      <c r="S64" s="5"/>
      <c r="T64" s="5"/>
      <c r="U64" s="5"/>
    </row>
    <row r="65" spans="1:21" ht="21.6" customHeight="1" x14ac:dyDescent="0.25">
      <c r="A65" s="229"/>
      <c r="B65" s="216" t="s">
        <v>29</v>
      </c>
      <c r="C65" s="217"/>
      <c r="D65" s="218"/>
      <c r="E65" s="183"/>
      <c r="F65" s="184"/>
      <c r="G65" s="185"/>
      <c r="H65" s="58"/>
      <c r="I65" s="58"/>
      <c r="J65" s="216" t="s">
        <v>29</v>
      </c>
      <c r="K65" s="217"/>
      <c r="L65" s="218"/>
      <c r="M65" s="183"/>
      <c r="N65" s="184"/>
      <c r="O65" s="185"/>
      <c r="P65" s="5"/>
      <c r="Q65" s="5"/>
      <c r="R65" s="5"/>
      <c r="S65" s="5"/>
      <c r="T65" s="5"/>
      <c r="U65" s="5"/>
    </row>
    <row r="66" spans="1:21" ht="21.6" customHeight="1" thickBot="1" x14ac:dyDescent="0.3">
      <c r="A66" s="229"/>
      <c r="B66" s="266" t="s">
        <v>30</v>
      </c>
      <c r="C66" s="267"/>
      <c r="D66" s="268"/>
      <c r="E66" s="247"/>
      <c r="F66" s="248"/>
      <c r="G66" s="249"/>
      <c r="H66" s="58"/>
      <c r="I66" s="58"/>
      <c r="J66" s="269" t="s">
        <v>30</v>
      </c>
      <c r="K66" s="270"/>
      <c r="L66" s="271"/>
      <c r="M66" s="247"/>
      <c r="N66" s="248"/>
      <c r="O66" s="249"/>
      <c r="P66" s="5"/>
      <c r="Q66" s="5"/>
      <c r="R66" s="5"/>
      <c r="S66" s="5"/>
      <c r="T66" s="5"/>
      <c r="U66" s="5"/>
    </row>
    <row r="67" spans="1:21" ht="21.6" customHeight="1" x14ac:dyDescent="0.25">
      <c r="A67" s="229"/>
      <c r="B67" s="216" t="s">
        <v>31</v>
      </c>
      <c r="C67" s="217"/>
      <c r="D67" s="218"/>
      <c r="E67" s="250"/>
      <c r="F67" s="251"/>
      <c r="G67" s="252"/>
      <c r="H67" s="58"/>
      <c r="I67" s="58"/>
      <c r="J67" s="219" t="s">
        <v>31</v>
      </c>
      <c r="K67" s="220"/>
      <c r="L67" s="221"/>
      <c r="M67" s="250"/>
      <c r="N67" s="251"/>
      <c r="O67" s="252"/>
      <c r="P67" s="5"/>
      <c r="Q67" s="5"/>
      <c r="R67" s="5"/>
      <c r="S67" s="5"/>
      <c r="T67" s="5"/>
      <c r="U67" s="5"/>
    </row>
    <row r="68" spans="1:21" ht="21.6" customHeight="1" thickBot="1" x14ac:dyDescent="0.3">
      <c r="A68" s="229"/>
      <c r="B68" s="207" t="s">
        <v>32</v>
      </c>
      <c r="C68" s="208"/>
      <c r="D68" s="209"/>
      <c r="E68" s="253"/>
      <c r="F68" s="254"/>
      <c r="G68" s="255"/>
      <c r="H68" s="58"/>
      <c r="I68" s="58"/>
      <c r="J68" s="213" t="s">
        <v>32</v>
      </c>
      <c r="K68" s="214"/>
      <c r="L68" s="215"/>
      <c r="M68" s="253"/>
      <c r="N68" s="254"/>
      <c r="O68" s="255"/>
      <c r="P68" s="5"/>
      <c r="Q68" s="5"/>
      <c r="R68" s="5"/>
      <c r="S68" s="5"/>
      <c r="T68" s="5"/>
      <c r="U68" s="5"/>
    </row>
    <row r="69" spans="1:21" ht="22.9" customHeight="1" thickBot="1" x14ac:dyDescent="0.3">
      <c r="A69" s="230"/>
      <c r="B69" s="12"/>
      <c r="C69" s="12"/>
      <c r="D69" s="167" t="s">
        <v>27</v>
      </c>
      <c r="E69" s="168"/>
      <c r="F69" s="168"/>
      <c r="G69" s="59">
        <f>SUM(G59:G64)</f>
        <v>0</v>
      </c>
      <c r="H69" s="13"/>
      <c r="I69" s="13"/>
      <c r="J69" s="12"/>
      <c r="K69" s="12"/>
      <c r="L69" s="167" t="s">
        <v>27</v>
      </c>
      <c r="M69" s="168"/>
      <c r="N69" s="168"/>
      <c r="O69" s="59">
        <f>SUM(O59:O64)</f>
        <v>0</v>
      </c>
      <c r="P69" s="5"/>
      <c r="Q69" s="5"/>
      <c r="R69" s="5"/>
      <c r="S69" s="5"/>
      <c r="T69" s="5"/>
      <c r="U69" s="5"/>
    </row>
    <row r="70" spans="1:21" ht="0.6" customHeight="1" thickBot="1" x14ac:dyDescent="0.3">
      <c r="A70" s="9"/>
      <c r="B70" s="12"/>
      <c r="C70" s="12"/>
      <c r="D70" s="12"/>
      <c r="E70" s="12"/>
      <c r="F70" s="12"/>
      <c r="G70" s="12">
        <f>G69/1</f>
        <v>0</v>
      </c>
      <c r="H70" s="13"/>
      <c r="I70" s="13"/>
      <c r="J70" s="12"/>
      <c r="K70" s="12"/>
      <c r="L70" s="12"/>
      <c r="M70" s="12"/>
      <c r="N70" s="12"/>
      <c r="O70" s="4">
        <f>O65/1</f>
        <v>0</v>
      </c>
      <c r="P70" s="5"/>
      <c r="Q70" s="5"/>
      <c r="R70" s="5"/>
      <c r="S70" s="5"/>
      <c r="T70" s="5"/>
      <c r="U70" s="5"/>
    </row>
    <row r="71" spans="1:21" ht="26.45" customHeight="1" thickBot="1" x14ac:dyDescent="0.3">
      <c r="A71" s="51"/>
      <c r="B71" s="167" t="s">
        <v>34</v>
      </c>
      <c r="C71" s="168"/>
      <c r="D71" s="173"/>
      <c r="E71" s="60" t="s">
        <v>35</v>
      </c>
      <c r="F71" s="148">
        <f>G69+G56</f>
        <v>0</v>
      </c>
      <c r="G71" s="149"/>
      <c r="H71" s="13"/>
      <c r="I71" s="13"/>
      <c r="J71" s="167" t="s">
        <v>36</v>
      </c>
      <c r="K71" s="168"/>
      <c r="L71" s="173"/>
      <c r="M71" s="60" t="s">
        <v>35</v>
      </c>
      <c r="N71" s="148">
        <f>O69+O56</f>
        <v>0</v>
      </c>
      <c r="O71" s="149"/>
      <c r="P71" s="5"/>
      <c r="Q71" s="5"/>
      <c r="R71" s="5"/>
      <c r="S71" s="5"/>
      <c r="T71" s="5"/>
      <c r="U71" s="5"/>
    </row>
    <row r="72" spans="1:21" ht="26.45" customHeight="1" thickBot="1" x14ac:dyDescent="0.3">
      <c r="A72" s="51"/>
      <c r="B72" s="195" t="s">
        <v>37</v>
      </c>
      <c r="C72" s="196"/>
      <c r="D72" s="196"/>
      <c r="E72" s="197"/>
      <c r="F72" s="198">
        <f>G70+G57</f>
        <v>0</v>
      </c>
      <c r="G72" s="199"/>
      <c r="H72" s="13"/>
      <c r="I72" s="13"/>
      <c r="J72" s="195" t="s">
        <v>37</v>
      </c>
      <c r="K72" s="196"/>
      <c r="L72" s="196"/>
      <c r="M72" s="197"/>
      <c r="N72" s="159">
        <f>O70+O57</f>
        <v>0</v>
      </c>
      <c r="O72" s="160"/>
      <c r="P72" s="5"/>
      <c r="Q72" s="5"/>
      <c r="R72" s="5"/>
      <c r="S72" s="5"/>
      <c r="T72" s="5"/>
    </row>
    <row r="73" spans="1:21" ht="26.45" customHeight="1" thickBot="1" x14ac:dyDescent="0.3">
      <c r="A73" s="9"/>
      <c r="B73" s="200" t="s">
        <v>38</v>
      </c>
      <c r="C73" s="201"/>
      <c r="D73" s="202"/>
      <c r="E73" s="61" t="str">
        <f>IF(F71=N71,"",IF(F71&gt;N71,"A","B"))</f>
        <v/>
      </c>
      <c r="F73" s="170" t="str">
        <f>IF(E73="A",B15,IF(E73="B",J15,""))</f>
        <v/>
      </c>
      <c r="G73" s="171"/>
      <c r="H73" s="171"/>
      <c r="I73" s="171"/>
      <c r="J73" s="172"/>
      <c r="K73" s="62"/>
      <c r="L73" s="203" t="s">
        <v>39</v>
      </c>
      <c r="M73" s="204"/>
      <c r="N73" s="161" t="str">
        <f>IF(F71=0,"",IF(F71=N71,"X",""))</f>
        <v/>
      </c>
      <c r="O73" s="162"/>
      <c r="P73" s="5"/>
      <c r="Q73" s="5"/>
      <c r="R73" s="5"/>
      <c r="S73" s="5"/>
      <c r="T73" s="5"/>
    </row>
    <row r="74" spans="1:21" ht="3" customHeight="1" thickBot="1" x14ac:dyDescent="0.3">
      <c r="A74" s="9"/>
      <c r="B74" s="63"/>
      <c r="C74" s="63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5"/>
      <c r="P74" s="5"/>
      <c r="Q74" s="5"/>
      <c r="R74" s="5"/>
      <c r="S74" s="5"/>
      <c r="T74" s="5"/>
    </row>
    <row r="75" spans="1:21" ht="31.15" customHeight="1" x14ac:dyDescent="0.25">
      <c r="A75" s="65"/>
      <c r="B75" s="150" t="s">
        <v>40</v>
      </c>
      <c r="C75" s="151"/>
      <c r="D75" s="151"/>
      <c r="E75" s="152"/>
      <c r="F75" s="186" t="s">
        <v>41</v>
      </c>
      <c r="G75" s="187"/>
      <c r="H75" s="187"/>
      <c r="I75" s="187"/>
      <c r="J75" s="188"/>
      <c r="K75" s="150" t="s">
        <v>42</v>
      </c>
      <c r="L75" s="151"/>
      <c r="M75" s="151"/>
      <c r="N75" s="151"/>
      <c r="O75" s="152"/>
      <c r="P75" s="5"/>
      <c r="Q75" s="5"/>
      <c r="R75" s="5"/>
      <c r="S75" s="5"/>
      <c r="T75" s="5"/>
    </row>
    <row r="76" spans="1:21" ht="31.15" customHeight="1" thickBot="1" x14ac:dyDescent="0.3">
      <c r="A76" s="65"/>
      <c r="B76" s="153"/>
      <c r="C76" s="154"/>
      <c r="D76" s="154"/>
      <c r="E76" s="155"/>
      <c r="F76" s="189"/>
      <c r="G76" s="190"/>
      <c r="H76" s="190"/>
      <c r="I76" s="190"/>
      <c r="J76" s="191"/>
      <c r="K76" s="153"/>
      <c r="L76" s="154"/>
      <c r="M76" s="154"/>
      <c r="N76" s="154"/>
      <c r="O76" s="155"/>
      <c r="P76" s="5"/>
      <c r="Q76" s="5"/>
      <c r="R76" s="5"/>
      <c r="S76" s="5"/>
      <c r="T76" s="5"/>
    </row>
    <row r="77" spans="1:21" ht="81.599999999999994" customHeight="1" thickBot="1" x14ac:dyDescent="0.3">
      <c r="A77" s="14"/>
      <c r="B77" s="192" t="s">
        <v>43</v>
      </c>
      <c r="C77" s="193"/>
      <c r="D77" s="193"/>
      <c r="E77" s="193"/>
      <c r="F77" s="194"/>
      <c r="G77" s="156" t="s">
        <v>44</v>
      </c>
      <c r="H77" s="157"/>
      <c r="I77" s="157"/>
      <c r="J77" s="157"/>
      <c r="K77" s="157"/>
      <c r="L77" s="157"/>
      <c r="M77" s="157"/>
      <c r="N77" s="157"/>
      <c r="O77" s="158"/>
      <c r="P77" s="5"/>
      <c r="Q77" s="5"/>
      <c r="R77" s="5"/>
      <c r="S77" s="5"/>
      <c r="T77" s="5"/>
    </row>
    <row r="78" spans="1:21" x14ac:dyDescent="0.25">
      <c r="O78" s="5"/>
      <c r="P78" s="5"/>
      <c r="Q78" s="5"/>
      <c r="R78" s="5"/>
      <c r="S78" s="5"/>
      <c r="T78" s="5"/>
    </row>
    <row r="79" spans="1:21" ht="3.6" customHeight="1" x14ac:dyDescent="0.25">
      <c r="O79" s="5"/>
      <c r="P79" s="5"/>
      <c r="Q79" s="5"/>
      <c r="R79" s="5"/>
      <c r="S79" s="5"/>
      <c r="T79" s="5"/>
    </row>
    <row r="80" spans="1:21" x14ac:dyDescent="0.25">
      <c r="O80" s="5"/>
      <c r="P80" s="5"/>
      <c r="Q80" s="5"/>
      <c r="R80" s="5"/>
      <c r="S80" s="5"/>
      <c r="T80" s="5"/>
    </row>
    <row r="81" spans="15:20" x14ac:dyDescent="0.25">
      <c r="O81" s="5"/>
      <c r="P81" s="5"/>
      <c r="Q81" s="5"/>
      <c r="R81" s="5"/>
      <c r="S81" s="5"/>
      <c r="T81" s="5"/>
    </row>
    <row r="82" spans="15:20" ht="30.6" customHeight="1" x14ac:dyDescent="0.25">
      <c r="O82" s="5"/>
      <c r="P82" s="5"/>
      <c r="Q82" s="5"/>
      <c r="R82" s="5"/>
      <c r="S82" s="5"/>
      <c r="T82" s="5"/>
    </row>
    <row r="83" spans="15:20" ht="2.4500000000000002" customHeight="1" x14ac:dyDescent="0.25">
      <c r="O83" s="5"/>
      <c r="P83" s="5"/>
      <c r="Q83" s="5"/>
      <c r="R83" s="5"/>
      <c r="S83" s="5"/>
      <c r="T83" s="5"/>
    </row>
    <row r="84" spans="15:20" x14ac:dyDescent="0.25">
      <c r="O84" s="5"/>
      <c r="P84" s="5"/>
      <c r="Q84" s="5"/>
      <c r="R84" s="5"/>
      <c r="S84" s="5"/>
      <c r="T84" s="5"/>
    </row>
    <row r="85" spans="15:20" ht="33" customHeight="1" x14ac:dyDescent="0.25">
      <c r="O85" s="5"/>
      <c r="P85" s="5"/>
      <c r="Q85" s="5"/>
      <c r="R85" s="5"/>
      <c r="S85" s="5"/>
      <c r="T85" s="5"/>
    </row>
    <row r="86" spans="15:20" ht="60.6" customHeight="1" x14ac:dyDescent="0.25">
      <c r="O86" s="5"/>
      <c r="P86" s="5"/>
      <c r="Q86" s="5"/>
      <c r="R86" s="5"/>
      <c r="S86" s="5"/>
      <c r="T86" s="5"/>
    </row>
  </sheetData>
  <sheetProtection selectLockedCells="1"/>
  <protectedRanges>
    <protectedRange sqref="G77:N77" name="Plage39"/>
    <protectedRange sqref="N73" name="Plage37"/>
    <protectedRange sqref="N56" name="Plage33"/>
    <protectedRange sqref="M52:N55" name="Plage31"/>
    <protectedRange sqref="L46:N51" name="Plage29"/>
    <protectedRange sqref="N69" name="Plage27"/>
    <protectedRange sqref="M65:N68 O52:O55" name="Plage25"/>
    <protectedRange sqref="L59:N64" name="Plage23"/>
    <protectedRange sqref="J43:M43" name="Plage17"/>
    <protectedRange sqref="B34:O34" name="Plage15"/>
    <protectedRange sqref="D24:G31" name="Plage13"/>
    <protectedRange sqref="D20:G20" name="Plage11"/>
    <protectedRange sqref="E19:G19" name="Plage9"/>
    <protectedRange sqref="B15:G16" name="Plage7"/>
    <protectedRange sqref="E13" name="Plage5"/>
    <protectedRange sqref="M13" name="Plage6"/>
    <protectedRange sqref="J15:O16" name="Plage8"/>
    <protectedRange sqref="M19:O19" name="Plage10"/>
    <protectedRange sqref="L20:O20" name="Plage12"/>
    <protectedRange sqref="L24:O31" name="Plage14"/>
    <protectedRange sqref="B43:E43" name="Plage16"/>
    <protectedRange sqref="D59:E59 O59:O64 D46:E51" name="Plage18"/>
    <protectedRange sqref="G65 O65:O68" name="Plage20"/>
    <protectedRange sqref="D60:G64 F59:G59" name="Plage22"/>
    <protectedRange sqref="E66:G68 E65:F65" name="Plage24"/>
    <protectedRange sqref="F69:G69 O56 G56 O69" name="Plage26"/>
    <protectedRange sqref="O46:O51 F46:G51" name="Plage28"/>
    <protectedRange sqref="E52:G55" name="Plage30"/>
    <protectedRange sqref="F56" name="Plage32"/>
    <protectedRange sqref="F71:G72 N72 N71:O71" name="Plage34"/>
    <protectedRange sqref="E73:K73" name="Plage36"/>
    <protectedRange sqref="K75 B75:J76 M75:N76 K76:L76" name="Plage38"/>
    <protectedRange sqref="E9" name="Plage1_1"/>
    <protectedRange sqref="E11:O11" name="Plage4_1"/>
  </protectedRanges>
  <mergeCells count="182">
    <mergeCell ref="B75:E76"/>
    <mergeCell ref="F75:J76"/>
    <mergeCell ref="K75:O76"/>
    <mergeCell ref="B77:F77"/>
    <mergeCell ref="G77:O77"/>
    <mergeCell ref="B72:E72"/>
    <mergeCell ref="F72:G72"/>
    <mergeCell ref="J72:M72"/>
    <mergeCell ref="N72:O72"/>
    <mergeCell ref="B73:D73"/>
    <mergeCell ref="F73:J73"/>
    <mergeCell ref="L73:M73"/>
    <mergeCell ref="N73:O73"/>
    <mergeCell ref="B55:D55"/>
    <mergeCell ref="E55:G55"/>
    <mergeCell ref="J55:L55"/>
    <mergeCell ref="D56:F56"/>
    <mergeCell ref="L56:N56"/>
    <mergeCell ref="B71:D71"/>
    <mergeCell ref="F71:G71"/>
    <mergeCell ref="J71:L71"/>
    <mergeCell ref="N71:O71"/>
    <mergeCell ref="B65:D65"/>
    <mergeCell ref="E65:G65"/>
    <mergeCell ref="J65:L65"/>
    <mergeCell ref="M65:O65"/>
    <mergeCell ref="B66:D66"/>
    <mergeCell ref="E66:G66"/>
    <mergeCell ref="J66:L66"/>
    <mergeCell ref="M66:O66"/>
    <mergeCell ref="O61:O62"/>
    <mergeCell ref="D62:E62"/>
    <mergeCell ref="L62:M62"/>
    <mergeCell ref="D63:E63"/>
    <mergeCell ref="F63:F64"/>
    <mergeCell ref="G63:G64"/>
    <mergeCell ref="H63:I64"/>
    <mergeCell ref="B53:D53"/>
    <mergeCell ref="E53:G53"/>
    <mergeCell ref="J53:L53"/>
    <mergeCell ref="B54:D54"/>
    <mergeCell ref="E54:G54"/>
    <mergeCell ref="J54:L54"/>
    <mergeCell ref="O49:O51"/>
    <mergeCell ref="D50:E50"/>
    <mergeCell ref="L50:M50"/>
    <mergeCell ref="D51:E51"/>
    <mergeCell ref="L51:M51"/>
    <mergeCell ref="B52:D52"/>
    <mergeCell ref="E52:G52"/>
    <mergeCell ref="J52:L52"/>
    <mergeCell ref="D49:E49"/>
    <mergeCell ref="F49:F51"/>
    <mergeCell ref="G49:G51"/>
    <mergeCell ref="H49:I51"/>
    <mergeCell ref="L49:M49"/>
    <mergeCell ref="N49:N51"/>
    <mergeCell ref="N46:N48"/>
    <mergeCell ref="O46:O48"/>
    <mergeCell ref="D47:E47"/>
    <mergeCell ref="L47:M47"/>
    <mergeCell ref="D48:E48"/>
    <mergeCell ref="L48:M48"/>
    <mergeCell ref="D69:F69"/>
    <mergeCell ref="L69:N69"/>
    <mergeCell ref="A45:A56"/>
    <mergeCell ref="B45:E45"/>
    <mergeCell ref="J45:M45"/>
    <mergeCell ref="D46:E46"/>
    <mergeCell ref="F46:F48"/>
    <mergeCell ref="G46:G48"/>
    <mergeCell ref="H46:I48"/>
    <mergeCell ref="L46:M46"/>
    <mergeCell ref="B67:D67"/>
    <mergeCell ref="E67:G67"/>
    <mergeCell ref="J67:L67"/>
    <mergeCell ref="M67:O67"/>
    <mergeCell ref="B68:D68"/>
    <mergeCell ref="E68:G68"/>
    <mergeCell ref="J68:L68"/>
    <mergeCell ref="M68:O68"/>
    <mergeCell ref="N63:N64"/>
    <mergeCell ref="O63:O64"/>
    <mergeCell ref="N59:N60"/>
    <mergeCell ref="O59:O60"/>
    <mergeCell ref="D60:E60"/>
    <mergeCell ref="L60:M60"/>
    <mergeCell ref="D61:E61"/>
    <mergeCell ref="F61:F62"/>
    <mergeCell ref="G61:G62"/>
    <mergeCell ref="H61:I62"/>
    <mergeCell ref="L61:M61"/>
    <mergeCell ref="N61:N62"/>
    <mergeCell ref="A58:A69"/>
    <mergeCell ref="B58:E58"/>
    <mergeCell ref="J58:M58"/>
    <mergeCell ref="D59:E59"/>
    <mergeCell ref="F59:F60"/>
    <mergeCell ref="G59:G60"/>
    <mergeCell ref="H59:I60"/>
    <mergeCell ref="L59:M59"/>
    <mergeCell ref="D64:E64"/>
    <mergeCell ref="L64:M64"/>
    <mergeCell ref="L63:M63"/>
    <mergeCell ref="B36:O36"/>
    <mergeCell ref="B37:O37"/>
    <mergeCell ref="B39:O40"/>
    <mergeCell ref="B42:E42"/>
    <mergeCell ref="F42:G43"/>
    <mergeCell ref="J42:M42"/>
    <mergeCell ref="N42:O43"/>
    <mergeCell ref="B43:E43"/>
    <mergeCell ref="J43:M43"/>
    <mergeCell ref="B33:E33"/>
    <mergeCell ref="F33:J33"/>
    <mergeCell ref="L33:O33"/>
    <mergeCell ref="B34:E34"/>
    <mergeCell ref="F34:J34"/>
    <mergeCell ref="L34:O34"/>
    <mergeCell ref="C30:E30"/>
    <mergeCell ref="F30:G30"/>
    <mergeCell ref="K30:M30"/>
    <mergeCell ref="N30:O30"/>
    <mergeCell ref="C31:E31"/>
    <mergeCell ref="F31:G31"/>
    <mergeCell ref="K31:M31"/>
    <mergeCell ref="N31:O31"/>
    <mergeCell ref="C28:E28"/>
    <mergeCell ref="F28:G28"/>
    <mergeCell ref="K28:M28"/>
    <mergeCell ref="N28:O28"/>
    <mergeCell ref="C29:E29"/>
    <mergeCell ref="F29:G29"/>
    <mergeCell ref="K29:M29"/>
    <mergeCell ref="N29:O29"/>
    <mergeCell ref="C26:E26"/>
    <mergeCell ref="F26:G26"/>
    <mergeCell ref="K26:M26"/>
    <mergeCell ref="N26:O26"/>
    <mergeCell ref="C27:E27"/>
    <mergeCell ref="F27:G27"/>
    <mergeCell ref="K27:M27"/>
    <mergeCell ref="N27:O27"/>
    <mergeCell ref="C24:E24"/>
    <mergeCell ref="F24:G24"/>
    <mergeCell ref="K24:M24"/>
    <mergeCell ref="N24:O24"/>
    <mergeCell ref="C25:E25"/>
    <mergeCell ref="F25:G25"/>
    <mergeCell ref="K25:M25"/>
    <mergeCell ref="N25:O25"/>
    <mergeCell ref="D20:G20"/>
    <mergeCell ref="L20:O20"/>
    <mergeCell ref="B22:O22"/>
    <mergeCell ref="C23:E23"/>
    <mergeCell ref="F23:G23"/>
    <mergeCell ref="K23:M23"/>
    <mergeCell ref="N23:O23"/>
    <mergeCell ref="B18:G18"/>
    <mergeCell ref="J18:O18"/>
    <mergeCell ref="B19:D19"/>
    <mergeCell ref="E19:G19"/>
    <mergeCell ref="J19:L19"/>
    <mergeCell ref="M19:O19"/>
    <mergeCell ref="B9:D9"/>
    <mergeCell ref="B11:D11"/>
    <mergeCell ref="E11:O11"/>
    <mergeCell ref="B13:D13"/>
    <mergeCell ref="F13:G14"/>
    <mergeCell ref="J13:L13"/>
    <mergeCell ref="N13:O14"/>
    <mergeCell ref="B14:E14"/>
    <mergeCell ref="J14:M14"/>
    <mergeCell ref="A1:O1"/>
    <mergeCell ref="E2:O2"/>
    <mergeCell ref="E3:O3"/>
    <mergeCell ref="E4:O4"/>
    <mergeCell ref="E5:O5"/>
    <mergeCell ref="B7:O7"/>
    <mergeCell ref="E9:I9"/>
    <mergeCell ref="B15:G16"/>
    <mergeCell ref="J15:O16"/>
  </mergeCells>
  <pageMargins left="0" right="0" top="0" bottom="0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AB22B-7CFF-4CDB-BB6A-F63CC4EBEA94}">
  <dimension ref="A1:U85"/>
  <sheetViews>
    <sheetView workbookViewId="0">
      <selection activeCell="AC50" sqref="AC50"/>
    </sheetView>
  </sheetViews>
  <sheetFormatPr baseColWidth="10" defaultRowHeight="15" x14ac:dyDescent="0.25"/>
  <cols>
    <col min="1" max="1" width="2.7109375" customWidth="1"/>
    <col min="2" max="3" width="3.7109375" customWidth="1"/>
    <col min="4" max="5" width="11.28515625" customWidth="1"/>
    <col min="6" max="6" width="6.28515625" customWidth="1"/>
    <col min="7" max="7" width="4.5703125" customWidth="1"/>
    <col min="8" max="9" width="3.5703125" customWidth="1"/>
    <col min="10" max="11" width="4.28515625" customWidth="1"/>
    <col min="12" max="13" width="11.28515625" customWidth="1"/>
    <col min="14" max="14" width="6.28515625" customWidth="1"/>
    <col min="15" max="15" width="4.140625" customWidth="1"/>
    <col min="16" max="16" width="0" hidden="1" customWidth="1"/>
    <col min="17" max="17" width="5.28515625" hidden="1" customWidth="1"/>
    <col min="18" max="19" width="22.42578125" hidden="1" customWidth="1"/>
    <col min="20" max="20" width="5.7109375" hidden="1" customWidth="1"/>
    <col min="21" max="21" width="0" hidden="1" customWidth="1"/>
  </cols>
  <sheetData>
    <row r="1" spans="1:21" x14ac:dyDescent="0.25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5"/>
      <c r="Q1" s="5"/>
      <c r="R1" s="5"/>
      <c r="S1" s="5"/>
      <c r="T1" s="5"/>
      <c r="U1" s="5"/>
    </row>
    <row r="2" spans="1:21" ht="31.5" x14ac:dyDescent="0.25">
      <c r="A2" s="6"/>
      <c r="B2" s="7"/>
      <c r="C2" s="7"/>
      <c r="D2" s="8"/>
      <c r="E2" s="317" t="s">
        <v>0</v>
      </c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5"/>
      <c r="Q2" s="5"/>
      <c r="R2" s="5"/>
      <c r="S2" s="5"/>
      <c r="T2" s="5"/>
      <c r="U2" s="5"/>
    </row>
    <row r="3" spans="1:21" ht="24" x14ac:dyDescent="0.25">
      <c r="A3" s="9"/>
      <c r="B3" s="4"/>
      <c r="C3" s="4"/>
      <c r="D3" s="10"/>
      <c r="E3" s="318" t="s">
        <v>1</v>
      </c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5"/>
      <c r="Q3" s="5"/>
      <c r="R3" s="5"/>
      <c r="S3" s="5"/>
      <c r="T3" s="5"/>
      <c r="U3" s="5"/>
    </row>
    <row r="4" spans="1:21" ht="24" customHeight="1" thickBot="1" x14ac:dyDescent="0.3">
      <c r="A4" s="11"/>
      <c r="B4" s="10"/>
      <c r="C4" s="10"/>
      <c r="D4" s="10"/>
      <c r="E4" s="376">
        <v>2026</v>
      </c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5"/>
      <c r="Q4" s="5"/>
      <c r="R4" s="5"/>
      <c r="S4" s="5"/>
      <c r="T4" s="5"/>
      <c r="U4" s="5"/>
    </row>
    <row r="5" spans="1:21" ht="31.9" customHeight="1" thickBot="1" x14ac:dyDescent="0.3">
      <c r="A5" s="11"/>
      <c r="B5" s="10"/>
      <c r="C5" s="10"/>
      <c r="D5" s="10"/>
      <c r="E5" s="377" t="s">
        <v>9957</v>
      </c>
      <c r="F5" s="378"/>
      <c r="G5" s="378"/>
      <c r="H5" s="378"/>
      <c r="I5" s="378"/>
      <c r="J5" s="378"/>
      <c r="K5" s="378"/>
      <c r="L5" s="378"/>
      <c r="M5" s="378"/>
      <c r="N5" s="378"/>
      <c r="O5" s="379"/>
      <c r="P5" s="5"/>
      <c r="Q5" s="5"/>
      <c r="R5" s="5"/>
      <c r="S5" s="5"/>
      <c r="T5" s="5"/>
      <c r="U5" s="5"/>
    </row>
    <row r="6" spans="1:21" ht="18.600000000000001" customHeight="1" thickBot="1" x14ac:dyDescent="0.3">
      <c r="A6" s="9"/>
      <c r="B6" s="12"/>
      <c r="C6" s="12"/>
      <c r="D6" s="12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2"/>
      <c r="P6" s="5"/>
      <c r="Q6" s="5"/>
      <c r="R6" s="5"/>
      <c r="S6" s="5"/>
      <c r="T6" s="5"/>
      <c r="U6" s="5"/>
    </row>
    <row r="7" spans="1:21" ht="19.5" thickBot="1" x14ac:dyDescent="0.3">
      <c r="A7" s="14"/>
      <c r="B7" s="322" t="s">
        <v>9953</v>
      </c>
      <c r="C7" s="323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1"/>
      <c r="P7" s="5"/>
      <c r="Q7" s="5"/>
      <c r="R7" s="5"/>
      <c r="S7" s="5"/>
      <c r="T7" s="5"/>
      <c r="U7" s="5"/>
    </row>
    <row r="8" spans="1:21" ht="19.5" thickBot="1" x14ac:dyDescent="0.3">
      <c r="A8" s="9"/>
      <c r="B8" s="15"/>
      <c r="C8" s="15"/>
      <c r="D8" s="15"/>
      <c r="E8" s="15"/>
      <c r="F8" s="15"/>
      <c r="G8" s="15"/>
      <c r="H8" s="16"/>
      <c r="I8" s="16"/>
      <c r="J8" s="15"/>
      <c r="K8" s="15"/>
      <c r="L8" s="15"/>
      <c r="M8" s="15"/>
      <c r="N8" s="15"/>
      <c r="O8" s="15"/>
      <c r="P8" s="5"/>
      <c r="Q8" s="5"/>
      <c r="R8" s="5"/>
      <c r="S8" s="5"/>
      <c r="T8" s="5"/>
      <c r="U8" s="5"/>
    </row>
    <row r="9" spans="1:21" ht="19.5" thickBot="1" x14ac:dyDescent="0.3">
      <c r="A9" s="17"/>
      <c r="B9" s="335" t="s">
        <v>3</v>
      </c>
      <c r="C9" s="336"/>
      <c r="D9" s="337"/>
      <c r="E9" s="373"/>
      <c r="F9" s="374"/>
      <c r="G9" s="374"/>
      <c r="H9" s="374"/>
      <c r="I9" s="375"/>
      <c r="J9" s="15"/>
      <c r="K9" s="5"/>
      <c r="L9" s="5"/>
      <c r="M9" s="5"/>
      <c r="N9" s="5"/>
      <c r="O9" s="5"/>
      <c r="P9" s="5"/>
    </row>
    <row r="10" spans="1:21" ht="19.5" thickBot="1" x14ac:dyDescent="0.3">
      <c r="A10" s="9"/>
      <c r="B10" s="15"/>
      <c r="C10" s="15"/>
      <c r="D10" s="15"/>
      <c r="E10" s="15"/>
      <c r="F10" s="15"/>
      <c r="G10" s="15"/>
      <c r="H10" s="16"/>
      <c r="I10" s="16"/>
      <c r="J10" s="15"/>
      <c r="K10" s="15"/>
      <c r="L10" s="15"/>
      <c r="M10" s="15"/>
      <c r="N10" s="15"/>
      <c r="O10" s="15"/>
      <c r="P10" s="5"/>
      <c r="Q10" s="5"/>
      <c r="R10" s="5"/>
      <c r="S10" s="5"/>
      <c r="T10" s="5"/>
      <c r="U10" s="5"/>
    </row>
    <row r="11" spans="1:21" ht="19.5" thickBot="1" x14ac:dyDescent="0.3">
      <c r="A11" s="17"/>
      <c r="B11" s="335" t="s">
        <v>6</v>
      </c>
      <c r="C11" s="336"/>
      <c r="D11" s="337"/>
      <c r="E11" s="340"/>
      <c r="F11" s="341"/>
      <c r="G11" s="341"/>
      <c r="H11" s="341"/>
      <c r="I11" s="341"/>
      <c r="J11" s="341"/>
      <c r="K11" s="341"/>
      <c r="L11" s="341"/>
      <c r="M11" s="341"/>
      <c r="N11" s="341"/>
      <c r="O11" s="342"/>
      <c r="P11" s="5"/>
      <c r="Q11" s="5"/>
      <c r="R11" s="5"/>
      <c r="S11" s="5"/>
      <c r="T11" s="5"/>
      <c r="U11" s="5"/>
    </row>
    <row r="12" spans="1:21" ht="19.5" thickBot="1" x14ac:dyDescent="0.3">
      <c r="A12" s="9"/>
      <c r="B12" s="15"/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5"/>
      <c r="P12" s="5"/>
      <c r="Q12" s="5"/>
      <c r="R12" s="5"/>
      <c r="S12" s="5"/>
      <c r="T12" s="5"/>
      <c r="U12" s="5"/>
    </row>
    <row r="13" spans="1:21" ht="18.75" x14ac:dyDescent="0.25">
      <c r="A13" s="21"/>
      <c r="B13" s="343" t="s">
        <v>7</v>
      </c>
      <c r="C13" s="344"/>
      <c r="D13" s="345"/>
      <c r="E13" s="2"/>
      <c r="F13" s="346" t="s">
        <v>8</v>
      </c>
      <c r="G13" s="347"/>
      <c r="H13" s="16"/>
      <c r="I13" s="16"/>
      <c r="J13" s="343" t="s">
        <v>7</v>
      </c>
      <c r="K13" s="344"/>
      <c r="L13" s="345"/>
      <c r="M13" s="2"/>
      <c r="N13" s="350" t="s">
        <v>9</v>
      </c>
      <c r="O13" s="351"/>
      <c r="P13" s="5"/>
      <c r="Q13" s="5"/>
      <c r="R13" s="5"/>
      <c r="S13" s="5"/>
      <c r="T13" s="5"/>
      <c r="U13" s="5"/>
    </row>
    <row r="14" spans="1:21" ht="19.5" thickBot="1" x14ac:dyDescent="0.3">
      <c r="A14" s="21"/>
      <c r="B14" s="354" t="s">
        <v>10</v>
      </c>
      <c r="C14" s="355"/>
      <c r="D14" s="355"/>
      <c r="E14" s="356"/>
      <c r="F14" s="348"/>
      <c r="G14" s="349"/>
      <c r="H14" s="16"/>
      <c r="I14" s="16"/>
      <c r="J14" s="354" t="s">
        <v>10</v>
      </c>
      <c r="K14" s="355"/>
      <c r="L14" s="355"/>
      <c r="M14" s="356"/>
      <c r="N14" s="352"/>
      <c r="O14" s="353"/>
      <c r="P14" s="5"/>
      <c r="Q14" s="5"/>
      <c r="R14" s="5"/>
      <c r="S14" s="5"/>
      <c r="T14" s="5"/>
      <c r="U14" s="5"/>
    </row>
    <row r="15" spans="1:21" ht="18.75" x14ac:dyDescent="0.25">
      <c r="A15" s="22"/>
      <c r="B15" s="325"/>
      <c r="C15" s="326"/>
      <c r="D15" s="326"/>
      <c r="E15" s="326"/>
      <c r="F15" s="326"/>
      <c r="G15" s="327"/>
      <c r="H15" s="16"/>
      <c r="I15" s="16"/>
      <c r="J15" s="325"/>
      <c r="K15" s="326"/>
      <c r="L15" s="326"/>
      <c r="M15" s="326"/>
      <c r="N15" s="326"/>
      <c r="O15" s="327"/>
      <c r="P15" s="5"/>
      <c r="Q15" s="5"/>
      <c r="R15" s="5"/>
      <c r="S15" s="5"/>
      <c r="T15" s="5"/>
      <c r="U15" s="5"/>
    </row>
    <row r="16" spans="1:21" ht="19.5" thickBot="1" x14ac:dyDescent="0.3">
      <c r="A16" s="22"/>
      <c r="B16" s="328"/>
      <c r="C16" s="329"/>
      <c r="D16" s="329"/>
      <c r="E16" s="329"/>
      <c r="F16" s="329"/>
      <c r="G16" s="330"/>
      <c r="H16" s="16"/>
      <c r="I16" s="16"/>
      <c r="J16" s="328"/>
      <c r="K16" s="329"/>
      <c r="L16" s="329"/>
      <c r="M16" s="329"/>
      <c r="N16" s="329"/>
      <c r="O16" s="330"/>
      <c r="P16" s="5"/>
      <c r="Q16" s="5"/>
      <c r="R16" s="5"/>
      <c r="S16" s="5"/>
      <c r="T16" s="5"/>
      <c r="U16" s="5"/>
    </row>
    <row r="17" spans="1:21" ht="19.5" thickBot="1" x14ac:dyDescent="0.3">
      <c r="A17" s="9"/>
      <c r="B17" s="15"/>
      <c r="C17" s="15"/>
      <c r="D17" s="15"/>
      <c r="E17" s="15"/>
      <c r="F17" s="15"/>
      <c r="G17" s="15"/>
      <c r="H17" s="16"/>
      <c r="I17" s="16"/>
      <c r="J17" s="15"/>
      <c r="K17" s="15"/>
      <c r="L17" s="15"/>
      <c r="M17" s="15"/>
      <c r="N17" s="15"/>
      <c r="O17" s="15"/>
      <c r="P17" s="5"/>
      <c r="Q17" s="5"/>
      <c r="R17" s="5"/>
      <c r="S17" s="5"/>
      <c r="T17" s="5"/>
      <c r="U17" s="5"/>
    </row>
    <row r="18" spans="1:21" ht="19.5" thickBot="1" x14ac:dyDescent="0.3">
      <c r="A18" s="9"/>
      <c r="B18" s="331" t="s">
        <v>11</v>
      </c>
      <c r="C18" s="332"/>
      <c r="D18" s="333"/>
      <c r="E18" s="333"/>
      <c r="F18" s="333"/>
      <c r="G18" s="334"/>
      <c r="H18" s="23"/>
      <c r="I18" s="23"/>
      <c r="J18" s="331" t="s">
        <v>11</v>
      </c>
      <c r="K18" s="332"/>
      <c r="L18" s="333"/>
      <c r="M18" s="333"/>
      <c r="N18" s="333"/>
      <c r="O18" s="334"/>
      <c r="P18" s="5"/>
      <c r="Q18" s="5"/>
      <c r="R18" s="5"/>
      <c r="S18" s="5"/>
      <c r="T18" s="5"/>
      <c r="U18" s="5"/>
    </row>
    <row r="19" spans="1:21" ht="18.75" x14ac:dyDescent="0.25">
      <c r="A19" s="24"/>
      <c r="B19" s="307" t="s">
        <v>12</v>
      </c>
      <c r="C19" s="308"/>
      <c r="D19" s="309"/>
      <c r="E19" s="310"/>
      <c r="F19" s="311"/>
      <c r="G19" s="312"/>
      <c r="H19" s="16"/>
      <c r="I19" s="16"/>
      <c r="J19" s="307" t="s">
        <v>12</v>
      </c>
      <c r="K19" s="308"/>
      <c r="L19" s="309"/>
      <c r="M19" s="310"/>
      <c r="N19" s="311"/>
      <c r="O19" s="312"/>
      <c r="P19" s="5"/>
      <c r="Q19" s="5"/>
      <c r="R19" s="5"/>
      <c r="S19" s="5"/>
      <c r="T19" s="5"/>
      <c r="U19" s="5"/>
    </row>
    <row r="20" spans="1:21" ht="19.5" thickBot="1" x14ac:dyDescent="0.3">
      <c r="A20" s="24"/>
      <c r="B20" s="25" t="s">
        <v>13</v>
      </c>
      <c r="C20" s="26"/>
      <c r="D20" s="300"/>
      <c r="E20" s="301"/>
      <c r="F20" s="301"/>
      <c r="G20" s="302"/>
      <c r="H20" s="16"/>
      <c r="I20" s="16"/>
      <c r="J20" s="25" t="s">
        <v>13</v>
      </c>
      <c r="K20" s="26"/>
      <c r="L20" s="300"/>
      <c r="M20" s="301"/>
      <c r="N20" s="301"/>
      <c r="O20" s="302"/>
      <c r="P20" s="5"/>
      <c r="Q20" s="5"/>
      <c r="R20" s="5"/>
      <c r="S20" s="5"/>
      <c r="T20" s="5"/>
      <c r="U20" s="5"/>
    </row>
    <row r="21" spans="1:21" ht="18.75" x14ac:dyDescent="0.25">
      <c r="A21" s="9"/>
      <c r="B21" s="4"/>
      <c r="C21" s="4"/>
      <c r="D21" s="4"/>
      <c r="E21" s="4"/>
      <c r="F21" s="4"/>
      <c r="G21" s="4"/>
      <c r="H21" s="16"/>
      <c r="I21" s="16"/>
      <c r="J21" s="4"/>
      <c r="K21" s="4"/>
      <c r="L21" s="4"/>
      <c r="M21" s="4"/>
      <c r="N21" s="4"/>
      <c r="O21" s="4"/>
      <c r="P21" s="5"/>
      <c r="Q21" s="5"/>
      <c r="R21" s="5"/>
      <c r="S21" s="5"/>
      <c r="T21" s="5"/>
      <c r="U21" s="5"/>
    </row>
    <row r="22" spans="1:21" ht="27" thickBot="1" x14ac:dyDescent="0.3">
      <c r="A22" s="9"/>
      <c r="B22" s="303" t="s">
        <v>14</v>
      </c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5"/>
      <c r="Q22" s="5"/>
      <c r="R22" s="5"/>
      <c r="S22" s="5"/>
      <c r="T22" s="5"/>
      <c r="U22" s="5"/>
    </row>
    <row r="23" spans="1:21" ht="19.5" thickBot="1" x14ac:dyDescent="0.3">
      <c r="A23" s="6"/>
      <c r="B23" s="27"/>
      <c r="C23" s="313" t="s">
        <v>15</v>
      </c>
      <c r="D23" s="314"/>
      <c r="E23" s="315"/>
      <c r="F23" s="304" t="s">
        <v>16</v>
      </c>
      <c r="G23" s="305"/>
      <c r="H23" s="27"/>
      <c r="I23" s="27"/>
      <c r="J23" s="27"/>
      <c r="K23" s="313" t="s">
        <v>15</v>
      </c>
      <c r="L23" s="314"/>
      <c r="M23" s="315"/>
      <c r="N23" s="306" t="s">
        <v>16</v>
      </c>
      <c r="O23" s="305"/>
      <c r="P23" s="5"/>
      <c r="Q23" s="5"/>
      <c r="R23" s="5"/>
      <c r="S23" s="5"/>
      <c r="T23" s="5"/>
      <c r="U23" s="5"/>
    </row>
    <row r="24" spans="1:21" ht="18.75" x14ac:dyDescent="0.25">
      <c r="A24" s="9"/>
      <c r="B24" s="28">
        <v>1</v>
      </c>
      <c r="C24" s="297" t="str">
        <f>_xlfn.XLOOKUP(F24,base!$A$2:$A$5496,base!$P$2:$P$5496,"")</f>
        <v/>
      </c>
      <c r="D24" s="298"/>
      <c r="E24" s="299"/>
      <c r="F24" s="295"/>
      <c r="G24" s="296"/>
      <c r="H24" s="13"/>
      <c r="I24" s="13"/>
      <c r="J24" s="28">
        <v>1</v>
      </c>
      <c r="K24" s="292" t="str">
        <f>_xlfn.XLOOKUP(N24,base!$A$2:$A$5496,base!$P$2:$P$5496,"")</f>
        <v/>
      </c>
      <c r="L24" s="293"/>
      <c r="M24" s="294"/>
      <c r="N24" s="295"/>
      <c r="O24" s="296"/>
      <c r="P24" s="5"/>
      <c r="Q24" s="5"/>
      <c r="R24" s="5"/>
      <c r="S24" s="5"/>
      <c r="T24" s="5"/>
      <c r="U24" s="5"/>
    </row>
    <row r="25" spans="1:21" ht="18.75" x14ac:dyDescent="0.25">
      <c r="A25" s="9"/>
      <c r="B25" s="29">
        <v>2</v>
      </c>
      <c r="C25" s="292" t="str">
        <f>_xlfn.XLOOKUP(F25,base!$A$2:$A$5496,base!$P$2:$P$5496,"")</f>
        <v/>
      </c>
      <c r="D25" s="293"/>
      <c r="E25" s="294"/>
      <c r="F25" s="290"/>
      <c r="G25" s="291"/>
      <c r="H25" s="13"/>
      <c r="I25" s="13"/>
      <c r="J25" s="29">
        <v>2</v>
      </c>
      <c r="K25" s="292" t="str">
        <f>_xlfn.XLOOKUP(N25,base!$A$2:$A$5496,base!$P$2:$P$5496,"")</f>
        <v/>
      </c>
      <c r="L25" s="293"/>
      <c r="M25" s="294"/>
      <c r="N25" s="290"/>
      <c r="O25" s="291"/>
      <c r="P25" s="5"/>
      <c r="Q25" s="5"/>
      <c r="R25" s="5"/>
      <c r="S25" s="5"/>
      <c r="T25" s="5"/>
      <c r="U25" s="5"/>
    </row>
    <row r="26" spans="1:21" ht="18.75" x14ac:dyDescent="0.25">
      <c r="A26" s="9"/>
      <c r="B26" s="29">
        <v>3</v>
      </c>
      <c r="C26" s="292" t="str">
        <f>_xlfn.XLOOKUP(F26,base!$A$2:$A$5496,base!$P$2:$P$5496,"")</f>
        <v/>
      </c>
      <c r="D26" s="293"/>
      <c r="E26" s="294"/>
      <c r="F26" s="290"/>
      <c r="G26" s="291"/>
      <c r="H26" s="13"/>
      <c r="I26" s="13"/>
      <c r="J26" s="29">
        <v>3</v>
      </c>
      <c r="K26" s="292" t="str">
        <f>_xlfn.XLOOKUP(N26,base!$A$2:$A$5496,base!$P$2:$P$5496,"")</f>
        <v/>
      </c>
      <c r="L26" s="293"/>
      <c r="M26" s="294"/>
      <c r="N26" s="290"/>
      <c r="O26" s="291"/>
      <c r="P26" s="5"/>
      <c r="Q26" s="5"/>
      <c r="R26" s="5"/>
      <c r="S26" s="5"/>
      <c r="T26" s="5"/>
      <c r="U26" s="5"/>
    </row>
    <row r="27" spans="1:21" ht="18.75" x14ac:dyDescent="0.25">
      <c r="A27" s="9"/>
      <c r="B27" s="29">
        <v>4</v>
      </c>
      <c r="C27" s="292" t="str">
        <f>_xlfn.XLOOKUP(F27,base!$A$2:$A$5496,base!$P$2:$P$5496,"")</f>
        <v/>
      </c>
      <c r="D27" s="293"/>
      <c r="E27" s="294"/>
      <c r="F27" s="290"/>
      <c r="G27" s="291"/>
      <c r="H27" s="13"/>
      <c r="I27" s="13"/>
      <c r="J27" s="29">
        <v>4</v>
      </c>
      <c r="K27" s="292" t="str">
        <f>_xlfn.XLOOKUP(N27,base!$A$2:$A$5496,base!$P$2:$P$5496,"")</f>
        <v/>
      </c>
      <c r="L27" s="293"/>
      <c r="M27" s="294"/>
      <c r="N27" s="290"/>
      <c r="O27" s="291"/>
      <c r="P27" s="5"/>
      <c r="Q27" s="5"/>
      <c r="R27" s="5"/>
      <c r="S27" s="5"/>
      <c r="T27" s="5"/>
      <c r="U27" s="5"/>
    </row>
    <row r="28" spans="1:21" ht="18.75" x14ac:dyDescent="0.25">
      <c r="A28" s="9"/>
      <c r="B28" s="29">
        <v>5</v>
      </c>
      <c r="C28" s="292" t="str">
        <f>_xlfn.XLOOKUP(F28,base!$A$2:$A$5496,base!$P$2:$P$5496,"")</f>
        <v/>
      </c>
      <c r="D28" s="293"/>
      <c r="E28" s="294"/>
      <c r="F28" s="290"/>
      <c r="G28" s="291"/>
      <c r="H28" s="13"/>
      <c r="I28" s="13"/>
      <c r="J28" s="29">
        <v>5</v>
      </c>
      <c r="K28" s="292" t="str">
        <f>_xlfn.XLOOKUP(N28,base!$A$2:$A$5496,base!$P$2:$P$5496,"")</f>
        <v/>
      </c>
      <c r="L28" s="293"/>
      <c r="M28" s="294"/>
      <c r="N28" s="290"/>
      <c r="O28" s="291"/>
      <c r="P28" s="5"/>
      <c r="Q28" s="5"/>
      <c r="R28" s="5"/>
      <c r="S28" s="5"/>
      <c r="T28" s="5"/>
      <c r="U28" s="5"/>
    </row>
    <row r="29" spans="1:21" ht="18.75" x14ac:dyDescent="0.25">
      <c r="A29" s="9"/>
      <c r="B29" s="29">
        <v>6</v>
      </c>
      <c r="C29" s="292" t="str">
        <f>_xlfn.XLOOKUP(F29,base!$A$2:$A$5496,base!$P$2:$P$5496,"")</f>
        <v/>
      </c>
      <c r="D29" s="293"/>
      <c r="E29" s="294"/>
      <c r="F29" s="290"/>
      <c r="G29" s="291"/>
      <c r="H29" s="13"/>
      <c r="I29" s="13"/>
      <c r="J29" s="29">
        <v>6</v>
      </c>
      <c r="K29" s="292" t="str">
        <f>_xlfn.XLOOKUP(N29,base!$A$2:$A$5496,base!$P$2:$P$5496,"")</f>
        <v/>
      </c>
      <c r="L29" s="293"/>
      <c r="M29" s="294"/>
      <c r="N29" s="290"/>
      <c r="O29" s="291"/>
      <c r="P29" s="5"/>
      <c r="Q29" s="5"/>
      <c r="R29" s="5"/>
      <c r="S29" s="5"/>
      <c r="T29" s="5"/>
      <c r="U29" s="5"/>
    </row>
    <row r="30" spans="1:21" ht="18.75" x14ac:dyDescent="0.25">
      <c r="A30" s="9"/>
      <c r="B30" s="29">
        <v>7</v>
      </c>
      <c r="C30" s="292" t="str">
        <f>_xlfn.XLOOKUP(F30,base!$A$2:$A$5496,base!$P$2:$P$5496,"")</f>
        <v/>
      </c>
      <c r="D30" s="293"/>
      <c r="E30" s="294"/>
      <c r="F30" s="290"/>
      <c r="G30" s="291"/>
      <c r="H30" s="13"/>
      <c r="I30" s="13"/>
      <c r="J30" s="29">
        <v>7</v>
      </c>
      <c r="K30" s="292" t="str">
        <f>_xlfn.XLOOKUP(N30,base!$A$2:$A$5496,base!$P$2:$P$5496,"")</f>
        <v/>
      </c>
      <c r="L30" s="293"/>
      <c r="M30" s="294"/>
      <c r="N30" s="290"/>
      <c r="O30" s="291"/>
      <c r="P30" s="5"/>
      <c r="Q30" s="5"/>
      <c r="R30" s="5"/>
      <c r="S30" s="5"/>
      <c r="T30" s="5"/>
      <c r="U30" s="5"/>
    </row>
    <row r="31" spans="1:21" ht="18.75" x14ac:dyDescent="0.25">
      <c r="A31" s="9"/>
      <c r="B31" s="29">
        <v>8</v>
      </c>
      <c r="C31" s="292" t="str">
        <f>_xlfn.XLOOKUP(F31,base!$A$2:$A$5496,base!$P$2:$P$5496,"")</f>
        <v/>
      </c>
      <c r="D31" s="293"/>
      <c r="E31" s="294"/>
      <c r="F31" s="290"/>
      <c r="G31" s="291"/>
      <c r="H31" s="13"/>
      <c r="I31" s="13"/>
      <c r="J31" s="29">
        <v>8</v>
      </c>
      <c r="K31" s="292" t="str">
        <f>_xlfn.XLOOKUP(N31,base!$A$2:$A$5496,base!$P$2:$P$5496,"")</f>
        <v/>
      </c>
      <c r="L31" s="293"/>
      <c r="M31" s="294"/>
      <c r="N31" s="290"/>
      <c r="O31" s="291"/>
      <c r="P31" s="5"/>
      <c r="Q31" s="5"/>
      <c r="R31" s="5"/>
      <c r="S31" s="5"/>
      <c r="T31" s="5"/>
      <c r="U31" s="5"/>
    </row>
    <row r="32" spans="1:21" ht="9" customHeight="1" thickBot="1" x14ac:dyDescent="0.3">
      <c r="A32" s="9"/>
      <c r="B32" s="4"/>
      <c r="C32" s="4"/>
      <c r="D32" s="4"/>
      <c r="E32" s="4"/>
      <c r="F32" s="4"/>
      <c r="G32" s="4"/>
      <c r="H32" s="13"/>
      <c r="I32" s="13"/>
      <c r="J32" s="4"/>
      <c r="K32" s="4"/>
      <c r="L32" s="4"/>
      <c r="M32" s="4"/>
      <c r="N32" s="4"/>
      <c r="O32" s="4"/>
      <c r="P32" s="5"/>
      <c r="Q32" s="5"/>
      <c r="R32" s="5"/>
      <c r="S32" s="5"/>
      <c r="T32" s="5"/>
      <c r="U32" s="5"/>
    </row>
    <row r="33" spans="1:21" ht="25.9" customHeight="1" x14ac:dyDescent="0.25">
      <c r="A33" s="30"/>
      <c r="B33" s="282" t="s">
        <v>17</v>
      </c>
      <c r="C33" s="283"/>
      <c r="D33" s="284"/>
      <c r="E33" s="284"/>
      <c r="F33" s="284" t="s">
        <v>18</v>
      </c>
      <c r="G33" s="284"/>
      <c r="H33" s="284"/>
      <c r="I33" s="284"/>
      <c r="J33" s="284"/>
      <c r="K33" s="31"/>
      <c r="L33" s="284" t="s">
        <v>19</v>
      </c>
      <c r="M33" s="284"/>
      <c r="N33" s="284"/>
      <c r="O33" s="285"/>
      <c r="P33" s="5"/>
      <c r="Q33" s="5"/>
      <c r="R33" s="5"/>
      <c r="S33" s="5"/>
      <c r="T33" s="5"/>
      <c r="U33" s="5"/>
    </row>
    <row r="34" spans="1:21" ht="31.9" customHeight="1" thickBot="1" x14ac:dyDescent="0.3">
      <c r="A34" s="30"/>
      <c r="B34" s="286"/>
      <c r="C34" s="287"/>
      <c r="D34" s="288"/>
      <c r="E34" s="288"/>
      <c r="F34" s="288"/>
      <c r="G34" s="288"/>
      <c r="H34" s="288"/>
      <c r="I34" s="288"/>
      <c r="J34" s="288"/>
      <c r="K34" s="90"/>
      <c r="L34" s="288"/>
      <c r="M34" s="288"/>
      <c r="N34" s="288"/>
      <c r="O34" s="289"/>
      <c r="P34" s="5"/>
      <c r="Q34" s="5"/>
      <c r="R34" s="5"/>
      <c r="S34" s="5"/>
      <c r="T34" s="5"/>
      <c r="U34" s="5"/>
    </row>
    <row r="35" spans="1:21" ht="4.9000000000000004" customHeight="1" x14ac:dyDescent="0.25">
      <c r="A35" s="30"/>
      <c r="B35" s="32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5"/>
      <c r="Q35" s="5"/>
      <c r="R35" s="5"/>
      <c r="S35" s="5"/>
      <c r="T35" s="5"/>
      <c r="U35" s="5"/>
    </row>
    <row r="36" spans="1:21" ht="4.9000000000000004" customHeight="1" x14ac:dyDescent="0.25">
      <c r="A36" s="9"/>
      <c r="B36" s="272"/>
      <c r="C36" s="272"/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5"/>
      <c r="Q36" s="5"/>
      <c r="R36" s="5"/>
      <c r="S36" s="5"/>
      <c r="T36" s="5"/>
      <c r="U36" s="5"/>
    </row>
    <row r="37" spans="1:21" ht="81" customHeight="1" x14ac:dyDescent="0.25">
      <c r="A37" s="9"/>
      <c r="B37" s="273" t="s">
        <v>20</v>
      </c>
      <c r="C37" s="273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5"/>
      <c r="Q37" s="5"/>
      <c r="R37" s="5"/>
      <c r="S37" s="5"/>
      <c r="T37" s="5"/>
      <c r="U37" s="5"/>
    </row>
    <row r="38" spans="1:21" ht="18.75" x14ac:dyDescent="0.25">
      <c r="A38" s="30"/>
      <c r="B38" s="91"/>
      <c r="C38" s="91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5"/>
      <c r="Q38" s="5"/>
      <c r="R38" s="5"/>
      <c r="S38" s="5"/>
      <c r="T38" s="5"/>
      <c r="U38" s="5"/>
    </row>
    <row r="39" spans="1:21" ht="18.75" x14ac:dyDescent="0.25">
      <c r="A39" s="34"/>
      <c r="B39" s="163" t="s">
        <v>21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5"/>
      <c r="Q39" s="5"/>
      <c r="R39" s="5"/>
      <c r="S39" s="5"/>
      <c r="T39" s="5"/>
      <c r="U39" s="5"/>
    </row>
    <row r="40" spans="1:21" ht="12" customHeight="1" thickBot="1" x14ac:dyDescent="0.3">
      <c r="A40" s="34"/>
      <c r="B40" s="35"/>
      <c r="C40" s="35"/>
      <c r="D40" s="35"/>
      <c r="E40" s="35"/>
      <c r="F40" s="35"/>
      <c r="G40" s="35"/>
      <c r="H40" s="36"/>
      <c r="I40" s="36"/>
      <c r="J40" s="35"/>
      <c r="K40" s="35"/>
      <c r="L40" s="12"/>
      <c r="M40" s="12"/>
      <c r="N40" s="12"/>
      <c r="O40" s="12"/>
      <c r="P40" s="5"/>
      <c r="Q40" s="5"/>
      <c r="R40" s="5"/>
      <c r="S40" s="5"/>
      <c r="T40" s="5"/>
      <c r="U40" s="5"/>
    </row>
    <row r="41" spans="1:21" ht="18.75" x14ac:dyDescent="0.25">
      <c r="A41" s="9"/>
      <c r="B41" s="275" t="s">
        <v>22</v>
      </c>
      <c r="C41" s="276"/>
      <c r="D41" s="276"/>
      <c r="E41" s="276"/>
      <c r="F41" s="277" t="s">
        <v>8</v>
      </c>
      <c r="G41" s="278"/>
      <c r="H41" s="13"/>
      <c r="I41" s="13"/>
      <c r="J41" s="275" t="s">
        <v>22</v>
      </c>
      <c r="K41" s="276"/>
      <c r="L41" s="276"/>
      <c r="M41" s="276"/>
      <c r="N41" s="277" t="s">
        <v>9</v>
      </c>
      <c r="O41" s="278"/>
      <c r="P41" s="5"/>
      <c r="Q41" s="5"/>
      <c r="R41" s="5"/>
      <c r="S41" s="5"/>
      <c r="T41" s="5"/>
      <c r="U41" s="5"/>
    </row>
    <row r="42" spans="1:21" ht="19.5" thickBot="1" x14ac:dyDescent="0.3">
      <c r="A42" s="9"/>
      <c r="B42" s="279"/>
      <c r="C42" s="281"/>
      <c r="D42" s="281"/>
      <c r="E42" s="281"/>
      <c r="F42" s="279"/>
      <c r="G42" s="280"/>
      <c r="H42" s="13"/>
      <c r="I42" s="13"/>
      <c r="J42" s="279"/>
      <c r="K42" s="281"/>
      <c r="L42" s="281"/>
      <c r="M42" s="281"/>
      <c r="N42" s="279"/>
      <c r="O42" s="280"/>
      <c r="P42" s="5"/>
      <c r="Q42" s="5"/>
      <c r="R42" s="5"/>
      <c r="S42" s="5"/>
      <c r="T42" s="5"/>
      <c r="U42" s="5"/>
    </row>
    <row r="43" spans="1:21" ht="11.45" customHeight="1" thickBot="1" x14ac:dyDescent="0.3">
      <c r="A43" s="9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  <c r="O43" s="12"/>
      <c r="P43" s="5"/>
      <c r="Q43" s="5"/>
      <c r="R43" s="37">
        <f>B15</f>
        <v>0</v>
      </c>
      <c r="S43" s="38">
        <f>J15</f>
        <v>0</v>
      </c>
      <c r="T43" s="5"/>
      <c r="U43" s="5"/>
    </row>
    <row r="44" spans="1:21" ht="15.75" thickBot="1" x14ac:dyDescent="0.3">
      <c r="A44" s="229" t="s">
        <v>9948</v>
      </c>
      <c r="B44" s="167" t="s">
        <v>23</v>
      </c>
      <c r="C44" s="168"/>
      <c r="D44" s="168"/>
      <c r="E44" s="169"/>
      <c r="F44" s="39" t="s">
        <v>24</v>
      </c>
      <c r="G44" s="93" t="s">
        <v>25</v>
      </c>
      <c r="H44" s="13"/>
      <c r="I44" s="13"/>
      <c r="J44" s="167" t="s">
        <v>23</v>
      </c>
      <c r="K44" s="168"/>
      <c r="L44" s="168"/>
      <c r="M44" s="169"/>
      <c r="N44" s="40" t="s">
        <v>24</v>
      </c>
      <c r="O44" s="41" t="s">
        <v>25</v>
      </c>
      <c r="P44" s="5"/>
      <c r="Q44" s="42">
        <v>1</v>
      </c>
      <c r="R44" s="43" t="str">
        <f t="shared" ref="R44:R51" si="0">C24</f>
        <v/>
      </c>
      <c r="S44" s="43" t="str">
        <f t="shared" ref="S44:S51" si="1">K24</f>
        <v/>
      </c>
      <c r="T44" s="44">
        <v>1</v>
      </c>
      <c r="U44" s="5"/>
    </row>
    <row r="45" spans="1:21" ht="15.75" thickBot="1" x14ac:dyDescent="0.3">
      <c r="A45" s="229"/>
      <c r="B45" s="45">
        <v>1</v>
      </c>
      <c r="C45" s="94"/>
      <c r="D45" s="232" t="str">
        <f>IF(C45="","",_xlfn.XLOOKUP(C45,$Q$44:$Q$51,$R$44:$R$51))</f>
        <v/>
      </c>
      <c r="E45" s="233"/>
      <c r="F45" s="86"/>
      <c r="G45" s="95">
        <f t="shared" ref="G45:G50" si="2">IF(F45&lt;13,0,2)</f>
        <v>0</v>
      </c>
      <c r="H45" s="361" t="s">
        <v>26</v>
      </c>
      <c r="I45" s="362"/>
      <c r="J45" s="46">
        <v>1</v>
      </c>
      <c r="K45" s="96"/>
      <c r="L45" s="232" t="str">
        <f>IF(K45="","",_xlfn.XLOOKUP(K45,$T$44:$T$51,$S$44:$S$51))</f>
        <v/>
      </c>
      <c r="M45" s="233"/>
      <c r="N45" s="87"/>
      <c r="O45" s="95">
        <f>IF(N45&lt;13,0,2)</f>
        <v>0</v>
      </c>
      <c r="P45" s="5"/>
      <c r="Q45" s="47">
        <v>2</v>
      </c>
      <c r="R45" s="48" t="str">
        <f t="shared" si="0"/>
        <v/>
      </c>
      <c r="S45" s="48" t="str">
        <f t="shared" si="1"/>
        <v/>
      </c>
      <c r="T45" s="49">
        <v>2</v>
      </c>
      <c r="U45" s="5"/>
    </row>
    <row r="46" spans="1:21" ht="15.75" thickBot="1" x14ac:dyDescent="0.3">
      <c r="A46" s="229"/>
      <c r="B46" s="97">
        <v>2</v>
      </c>
      <c r="C46" s="98"/>
      <c r="D46" s="232" t="str">
        <f t="shared" ref="D46:D50" si="3">IF(C46="","",_xlfn.XLOOKUP(C46,$Q$44:$Q$51,$R$44:$R$51))</f>
        <v/>
      </c>
      <c r="E46" s="233"/>
      <c r="F46" s="88"/>
      <c r="G46" s="95">
        <f t="shared" si="2"/>
        <v>0</v>
      </c>
      <c r="H46" s="361" t="s">
        <v>26</v>
      </c>
      <c r="I46" s="362"/>
      <c r="J46" s="97">
        <v>2</v>
      </c>
      <c r="K46" s="99"/>
      <c r="L46" s="232" t="str">
        <f t="shared" ref="L46:L50" si="4">IF(K46="","",_xlfn.XLOOKUP(K46,$T$44:$T$51,$S$44:$S$51))</f>
        <v/>
      </c>
      <c r="M46" s="233"/>
      <c r="N46" s="88"/>
      <c r="O46" s="95">
        <f t="shared" ref="O46:O50" si="5">IF(N46&lt;13,0,2)</f>
        <v>0</v>
      </c>
      <c r="P46" s="5"/>
      <c r="Q46" s="47">
        <v>3</v>
      </c>
      <c r="R46" s="48" t="str">
        <f t="shared" si="0"/>
        <v/>
      </c>
      <c r="S46" s="48" t="str">
        <f t="shared" si="1"/>
        <v/>
      </c>
      <c r="T46" s="49">
        <v>3</v>
      </c>
      <c r="U46" s="5"/>
    </row>
    <row r="47" spans="1:21" ht="15.75" thickBot="1" x14ac:dyDescent="0.3">
      <c r="A47" s="229"/>
      <c r="B47" s="97">
        <v>3</v>
      </c>
      <c r="C47" s="98"/>
      <c r="D47" s="232" t="str">
        <f t="shared" si="3"/>
        <v/>
      </c>
      <c r="E47" s="233"/>
      <c r="F47" s="88"/>
      <c r="G47" s="95">
        <f t="shared" si="2"/>
        <v>0</v>
      </c>
      <c r="H47" s="363" t="s">
        <v>26</v>
      </c>
      <c r="I47" s="237"/>
      <c r="J47" s="97">
        <v>3</v>
      </c>
      <c r="K47" s="99"/>
      <c r="L47" s="232" t="str">
        <f t="shared" si="4"/>
        <v/>
      </c>
      <c r="M47" s="233"/>
      <c r="N47" s="88"/>
      <c r="O47" s="95">
        <f t="shared" si="5"/>
        <v>0</v>
      </c>
      <c r="P47" s="5"/>
      <c r="Q47" s="47">
        <v>4</v>
      </c>
      <c r="R47" s="48" t="str">
        <f t="shared" si="0"/>
        <v/>
      </c>
      <c r="S47" s="48" t="str">
        <f t="shared" si="1"/>
        <v/>
      </c>
      <c r="T47" s="49">
        <v>4</v>
      </c>
      <c r="U47" s="5"/>
    </row>
    <row r="48" spans="1:21" ht="15.75" thickBot="1" x14ac:dyDescent="0.3">
      <c r="A48" s="229"/>
      <c r="B48" s="97">
        <v>4</v>
      </c>
      <c r="C48" s="98"/>
      <c r="D48" s="232" t="str">
        <f t="shared" si="3"/>
        <v/>
      </c>
      <c r="E48" s="233"/>
      <c r="F48" s="88"/>
      <c r="G48" s="95">
        <f t="shared" si="2"/>
        <v>0</v>
      </c>
      <c r="H48" s="361" t="s">
        <v>26</v>
      </c>
      <c r="I48" s="362"/>
      <c r="J48" s="97">
        <v>4</v>
      </c>
      <c r="K48" s="99"/>
      <c r="L48" s="232" t="str">
        <f t="shared" si="4"/>
        <v/>
      </c>
      <c r="M48" s="233"/>
      <c r="N48" s="88"/>
      <c r="O48" s="95">
        <f t="shared" si="5"/>
        <v>0</v>
      </c>
      <c r="P48" s="5"/>
      <c r="Q48" s="47">
        <v>5</v>
      </c>
      <c r="R48" s="48" t="str">
        <f t="shared" si="0"/>
        <v/>
      </c>
      <c r="S48" s="48" t="str">
        <f t="shared" si="1"/>
        <v/>
      </c>
      <c r="T48" s="49">
        <v>5</v>
      </c>
      <c r="U48" s="5"/>
    </row>
    <row r="49" spans="1:21" ht="15.75" thickBot="1" x14ac:dyDescent="0.3">
      <c r="A49" s="229"/>
      <c r="B49" s="97">
        <v>5</v>
      </c>
      <c r="C49" s="98"/>
      <c r="D49" s="232" t="str">
        <f t="shared" si="3"/>
        <v/>
      </c>
      <c r="E49" s="233"/>
      <c r="F49" s="88"/>
      <c r="G49" s="95">
        <f t="shared" si="2"/>
        <v>0</v>
      </c>
      <c r="H49" s="363" t="s">
        <v>26</v>
      </c>
      <c r="I49" s="237"/>
      <c r="J49" s="97">
        <v>5</v>
      </c>
      <c r="K49" s="99"/>
      <c r="L49" s="232" t="str">
        <f t="shared" si="4"/>
        <v/>
      </c>
      <c r="M49" s="233"/>
      <c r="N49" s="88"/>
      <c r="O49" s="95">
        <f t="shared" si="5"/>
        <v>0</v>
      </c>
      <c r="P49" s="5"/>
      <c r="Q49" s="47">
        <v>6</v>
      </c>
      <c r="R49" s="48" t="str">
        <f t="shared" si="0"/>
        <v/>
      </c>
      <c r="S49" s="48" t="str">
        <f t="shared" si="1"/>
        <v/>
      </c>
      <c r="T49" s="49">
        <v>6</v>
      </c>
      <c r="U49" s="5"/>
    </row>
    <row r="50" spans="1:21" ht="15.75" thickBot="1" x14ac:dyDescent="0.3">
      <c r="A50" s="229"/>
      <c r="B50" s="50">
        <v>6</v>
      </c>
      <c r="C50" s="100"/>
      <c r="D50" s="232" t="str">
        <f t="shared" si="3"/>
        <v/>
      </c>
      <c r="E50" s="233"/>
      <c r="F50" s="89"/>
      <c r="G50" s="95">
        <f t="shared" si="2"/>
        <v>0</v>
      </c>
      <c r="H50" s="361" t="s">
        <v>26</v>
      </c>
      <c r="I50" s="362"/>
      <c r="J50" s="50">
        <v>6</v>
      </c>
      <c r="K50" s="101"/>
      <c r="L50" s="232" t="str">
        <f t="shared" si="4"/>
        <v/>
      </c>
      <c r="M50" s="233"/>
      <c r="N50" s="89"/>
      <c r="O50" s="95">
        <f t="shared" si="5"/>
        <v>0</v>
      </c>
      <c r="P50" s="5"/>
      <c r="Q50" s="47">
        <v>7</v>
      </c>
      <c r="R50" s="48" t="str">
        <f t="shared" si="0"/>
        <v/>
      </c>
      <c r="S50" s="48" t="str">
        <f t="shared" si="1"/>
        <v/>
      </c>
      <c r="T50" s="49">
        <v>7</v>
      </c>
      <c r="U50" s="5"/>
    </row>
    <row r="51" spans="1:21" ht="18" customHeight="1" thickBot="1" x14ac:dyDescent="0.3">
      <c r="A51" s="230"/>
      <c r="B51" s="12"/>
      <c r="C51" s="12"/>
      <c r="D51" s="167" t="s">
        <v>27</v>
      </c>
      <c r="E51" s="168"/>
      <c r="F51" s="168"/>
      <c r="G51" s="102">
        <f>SUM(G45:G50)</f>
        <v>0</v>
      </c>
      <c r="H51" s="13"/>
      <c r="I51" s="13"/>
      <c r="J51" s="12"/>
      <c r="K51" s="12"/>
      <c r="L51" s="167" t="s">
        <v>27</v>
      </c>
      <c r="M51" s="168"/>
      <c r="N51" s="168"/>
      <c r="O51" s="102">
        <f>SUM(O45:O50)</f>
        <v>0</v>
      </c>
      <c r="P51" s="5"/>
      <c r="Q51" s="52">
        <v>8</v>
      </c>
      <c r="R51" s="53" t="str">
        <f t="shared" si="0"/>
        <v/>
      </c>
      <c r="S51" s="53" t="str">
        <f t="shared" si="1"/>
        <v/>
      </c>
      <c r="T51" s="54">
        <v>8</v>
      </c>
      <c r="U51" s="5"/>
    </row>
    <row r="52" spans="1:21" ht="4.1500000000000004" customHeight="1" thickBot="1" x14ac:dyDescent="0.3">
      <c r="A52" s="9"/>
      <c r="B52" s="12"/>
      <c r="C52" s="12"/>
      <c r="D52" s="12"/>
      <c r="E52" s="12"/>
      <c r="F52" s="12"/>
      <c r="G52" s="4">
        <f>G51/2</f>
        <v>0</v>
      </c>
      <c r="H52" s="13"/>
      <c r="I52" s="13"/>
      <c r="J52" s="12"/>
      <c r="K52" s="12"/>
      <c r="L52" s="12"/>
      <c r="M52" s="12"/>
      <c r="N52" s="12"/>
      <c r="O52" s="4">
        <f>O51/2</f>
        <v>0</v>
      </c>
      <c r="P52" s="5"/>
      <c r="Q52" s="5"/>
      <c r="R52" s="5"/>
      <c r="S52" s="5"/>
      <c r="T52" s="5"/>
      <c r="U52" s="5"/>
    </row>
    <row r="53" spans="1:21" ht="15.75" thickBot="1" x14ac:dyDescent="0.3">
      <c r="A53" s="229" t="s">
        <v>28</v>
      </c>
      <c r="B53" s="167" t="s">
        <v>23</v>
      </c>
      <c r="C53" s="168"/>
      <c r="D53" s="168"/>
      <c r="E53" s="169"/>
      <c r="F53" s="55" t="s">
        <v>24</v>
      </c>
      <c r="G53" s="41" t="s">
        <v>25</v>
      </c>
      <c r="H53" s="56"/>
      <c r="I53" s="56"/>
      <c r="J53" s="167" t="s">
        <v>23</v>
      </c>
      <c r="K53" s="168"/>
      <c r="L53" s="168"/>
      <c r="M53" s="169"/>
      <c r="N53" s="55" t="s">
        <v>24</v>
      </c>
      <c r="O53" s="41" t="s">
        <v>25</v>
      </c>
      <c r="P53" s="5"/>
      <c r="Q53" s="5"/>
      <c r="R53" s="5"/>
      <c r="S53" s="5"/>
      <c r="T53" s="5"/>
      <c r="U53" s="5"/>
    </row>
    <row r="54" spans="1:21" x14ac:dyDescent="0.25">
      <c r="A54" s="229"/>
      <c r="B54" s="45">
        <v>1</v>
      </c>
      <c r="C54" s="66"/>
      <c r="D54" s="232" t="str">
        <f t="shared" ref="D54:D59" si="6">IF(C54="","",_xlfn.XLOOKUP(C54,$Q$44:$Q$51,$R$44:$R$51))</f>
        <v/>
      </c>
      <c r="E54" s="233"/>
      <c r="F54" s="222"/>
      <c r="G54" s="259">
        <f>IF(F54&lt;13,0,3)</f>
        <v>0</v>
      </c>
      <c r="H54" s="264" t="s">
        <v>26</v>
      </c>
      <c r="I54" s="235"/>
      <c r="J54" s="45">
        <v>1</v>
      </c>
      <c r="K54" s="66"/>
      <c r="L54" s="241" t="str">
        <f t="shared" ref="L54:L59" si="7">IF(K54="","",_xlfn.XLOOKUP(K54,$T$44:$T$51,$S$44:$S$51))</f>
        <v/>
      </c>
      <c r="M54" s="242"/>
      <c r="N54" s="234"/>
      <c r="O54" s="259">
        <f>IF(N54&lt;13,0,3)</f>
        <v>0</v>
      </c>
      <c r="P54" s="5"/>
      <c r="Q54" s="5"/>
      <c r="R54" s="5"/>
      <c r="S54" s="5"/>
      <c r="T54" s="5"/>
      <c r="U54" s="5"/>
    </row>
    <row r="55" spans="1:21" ht="15.75" thickBot="1" x14ac:dyDescent="0.3">
      <c r="A55" s="229"/>
      <c r="B55" s="57">
        <v>2</v>
      </c>
      <c r="C55" s="67"/>
      <c r="D55" s="256" t="str">
        <f t="shared" si="6"/>
        <v/>
      </c>
      <c r="E55" s="257"/>
      <c r="F55" s="223"/>
      <c r="G55" s="260"/>
      <c r="H55" s="265"/>
      <c r="I55" s="239"/>
      <c r="J55" s="57">
        <v>2</v>
      </c>
      <c r="K55" s="69"/>
      <c r="L55" s="258" t="str">
        <f t="shared" si="7"/>
        <v/>
      </c>
      <c r="M55" s="233"/>
      <c r="N55" s="223"/>
      <c r="O55" s="260"/>
      <c r="P55" s="5"/>
      <c r="Q55" s="5"/>
      <c r="R55" s="5"/>
      <c r="S55" s="5"/>
      <c r="T55" s="5"/>
      <c r="U55" s="5"/>
    </row>
    <row r="56" spans="1:21" x14ac:dyDescent="0.25">
      <c r="A56" s="229"/>
      <c r="B56" s="46">
        <v>1</v>
      </c>
      <c r="C56" s="66"/>
      <c r="D56" s="243" t="str">
        <f t="shared" si="6"/>
        <v/>
      </c>
      <c r="E56" s="242"/>
      <c r="F56" s="234"/>
      <c r="G56" s="259">
        <f>IF(F56&lt;13,0,3)</f>
        <v>0</v>
      </c>
      <c r="H56" s="236" t="s">
        <v>26</v>
      </c>
      <c r="I56" s="236"/>
      <c r="J56" s="46">
        <v>1</v>
      </c>
      <c r="K56" s="66"/>
      <c r="L56" s="241" t="str">
        <f t="shared" si="7"/>
        <v/>
      </c>
      <c r="M56" s="242"/>
      <c r="N56" s="234"/>
      <c r="O56" s="259">
        <f>IF(N56&lt;13,0,3)</f>
        <v>0</v>
      </c>
      <c r="P56" s="5"/>
      <c r="Q56" s="5"/>
      <c r="R56" s="5"/>
      <c r="S56" s="5"/>
      <c r="T56" s="5"/>
      <c r="U56" s="5"/>
    </row>
    <row r="57" spans="1:21" ht="15.75" thickBot="1" x14ac:dyDescent="0.3">
      <c r="A57" s="229"/>
      <c r="B57" s="50">
        <v>2</v>
      </c>
      <c r="C57" s="68"/>
      <c r="D57" s="256" t="str">
        <f t="shared" si="6"/>
        <v/>
      </c>
      <c r="E57" s="257"/>
      <c r="F57" s="223"/>
      <c r="G57" s="260"/>
      <c r="H57" s="240"/>
      <c r="I57" s="240"/>
      <c r="J57" s="50">
        <v>2</v>
      </c>
      <c r="K57" s="69"/>
      <c r="L57" s="261" t="str">
        <f t="shared" si="7"/>
        <v/>
      </c>
      <c r="M57" s="257"/>
      <c r="N57" s="223"/>
      <c r="O57" s="260"/>
      <c r="P57" s="5"/>
      <c r="Q57" s="5"/>
      <c r="R57" s="5"/>
      <c r="S57" s="5"/>
      <c r="T57" s="5"/>
      <c r="U57" s="5"/>
    </row>
    <row r="58" spans="1:21" x14ac:dyDescent="0.25">
      <c r="A58" s="229"/>
      <c r="B58" s="45">
        <v>1</v>
      </c>
      <c r="C58" s="66"/>
      <c r="D58" s="243" t="str">
        <f t="shared" si="6"/>
        <v/>
      </c>
      <c r="E58" s="242"/>
      <c r="F58" s="234"/>
      <c r="G58" s="259">
        <f>IF(F58&lt;13,0,3)</f>
        <v>0</v>
      </c>
      <c r="H58" s="236" t="s">
        <v>26</v>
      </c>
      <c r="I58" s="236"/>
      <c r="J58" s="45">
        <v>1</v>
      </c>
      <c r="K58" s="66"/>
      <c r="L58" s="241" t="str">
        <f t="shared" si="7"/>
        <v/>
      </c>
      <c r="M58" s="242"/>
      <c r="N58" s="234"/>
      <c r="O58" s="259">
        <f>IF(N58&lt;13,0,3)</f>
        <v>0</v>
      </c>
      <c r="P58" s="5"/>
      <c r="Q58" s="5"/>
      <c r="R58" s="5"/>
      <c r="S58" s="5"/>
      <c r="T58" s="5"/>
      <c r="U58" s="5"/>
    </row>
    <row r="59" spans="1:21" ht="15.75" thickBot="1" x14ac:dyDescent="0.3">
      <c r="A59" s="229"/>
      <c r="B59" s="57">
        <v>2</v>
      </c>
      <c r="C59" s="67"/>
      <c r="D59" s="256" t="str">
        <f t="shared" si="6"/>
        <v/>
      </c>
      <c r="E59" s="261"/>
      <c r="F59" s="223"/>
      <c r="G59" s="260"/>
      <c r="H59" s="240"/>
      <c r="I59" s="240"/>
      <c r="J59" s="57">
        <v>2</v>
      </c>
      <c r="K59" s="69"/>
      <c r="L59" s="262" t="str">
        <f t="shared" si="7"/>
        <v/>
      </c>
      <c r="M59" s="263"/>
      <c r="N59" s="223"/>
      <c r="O59" s="260"/>
      <c r="P59" s="5"/>
      <c r="Q59" s="5"/>
      <c r="R59" s="5"/>
      <c r="S59" s="5"/>
      <c r="T59" s="5"/>
      <c r="U59" s="5"/>
    </row>
    <row r="60" spans="1:21" x14ac:dyDescent="0.25">
      <c r="A60" s="229"/>
      <c r="B60" s="216" t="s">
        <v>29</v>
      </c>
      <c r="C60" s="217"/>
      <c r="D60" s="218"/>
      <c r="E60" s="250"/>
      <c r="F60" s="251"/>
      <c r="G60" s="252"/>
      <c r="H60" s="58"/>
      <c r="I60" s="58"/>
      <c r="J60" s="216" t="s">
        <v>29</v>
      </c>
      <c r="K60" s="217"/>
      <c r="L60" s="218"/>
      <c r="M60" s="250"/>
      <c r="N60" s="251"/>
      <c r="O60" s="252"/>
      <c r="P60" s="5"/>
      <c r="Q60" s="5"/>
      <c r="R60" s="5"/>
      <c r="S60" s="5"/>
      <c r="T60" s="5"/>
      <c r="U60" s="5"/>
    </row>
    <row r="61" spans="1:21" ht="15.75" thickBot="1" x14ac:dyDescent="0.3">
      <c r="A61" s="229"/>
      <c r="B61" s="266" t="s">
        <v>30</v>
      </c>
      <c r="C61" s="267"/>
      <c r="D61" s="268"/>
      <c r="E61" s="247"/>
      <c r="F61" s="248"/>
      <c r="G61" s="249"/>
      <c r="H61" s="58"/>
      <c r="I61" s="58"/>
      <c r="J61" s="269" t="s">
        <v>30</v>
      </c>
      <c r="K61" s="270"/>
      <c r="L61" s="271"/>
      <c r="M61" s="247"/>
      <c r="N61" s="248"/>
      <c r="O61" s="249"/>
      <c r="P61" s="5"/>
      <c r="Q61" s="5"/>
      <c r="R61" s="5"/>
      <c r="S61" s="5"/>
      <c r="T61" s="5"/>
      <c r="U61" s="5"/>
    </row>
    <row r="62" spans="1:21" x14ac:dyDescent="0.25">
      <c r="A62" s="229"/>
      <c r="B62" s="216" t="s">
        <v>31</v>
      </c>
      <c r="C62" s="217"/>
      <c r="D62" s="218"/>
      <c r="E62" s="250"/>
      <c r="F62" s="251"/>
      <c r="G62" s="252"/>
      <c r="H62" s="58"/>
      <c r="I62" s="58"/>
      <c r="J62" s="219" t="s">
        <v>31</v>
      </c>
      <c r="K62" s="220"/>
      <c r="L62" s="221"/>
      <c r="M62" s="250"/>
      <c r="N62" s="251"/>
      <c r="O62" s="252"/>
      <c r="P62" s="5"/>
      <c r="Q62" s="5"/>
      <c r="R62" s="5"/>
      <c r="S62" s="5"/>
      <c r="T62" s="5"/>
      <c r="U62" s="5"/>
    </row>
    <row r="63" spans="1:21" ht="15.75" thickBot="1" x14ac:dyDescent="0.3">
      <c r="A63" s="229"/>
      <c r="B63" s="207" t="s">
        <v>32</v>
      </c>
      <c r="C63" s="208"/>
      <c r="D63" s="209"/>
      <c r="E63" s="253"/>
      <c r="F63" s="254"/>
      <c r="G63" s="255"/>
      <c r="H63" s="58"/>
      <c r="I63" s="58"/>
      <c r="J63" s="213" t="s">
        <v>32</v>
      </c>
      <c r="K63" s="214"/>
      <c r="L63" s="215"/>
      <c r="M63" s="253"/>
      <c r="N63" s="254"/>
      <c r="O63" s="255"/>
      <c r="P63" s="5"/>
      <c r="Q63" s="5"/>
      <c r="R63" s="5"/>
      <c r="S63" s="5"/>
      <c r="T63" s="5"/>
      <c r="U63" s="5"/>
    </row>
    <row r="64" spans="1:21" ht="19.5" thickBot="1" x14ac:dyDescent="0.3">
      <c r="A64" s="230"/>
      <c r="B64" s="12"/>
      <c r="C64" s="12"/>
      <c r="D64" s="167" t="s">
        <v>27</v>
      </c>
      <c r="E64" s="168"/>
      <c r="F64" s="168"/>
      <c r="G64" s="59">
        <f>SUM(G54:G59)</f>
        <v>0</v>
      </c>
      <c r="H64" s="13"/>
      <c r="I64" s="13"/>
      <c r="J64" s="12"/>
      <c r="K64" s="12"/>
      <c r="L64" s="167" t="s">
        <v>27</v>
      </c>
      <c r="M64" s="168"/>
      <c r="N64" s="168"/>
      <c r="O64" s="59">
        <f>SUM(O54:O59)</f>
        <v>0</v>
      </c>
      <c r="P64" s="5"/>
      <c r="Q64" s="5"/>
      <c r="R64" s="5"/>
      <c r="S64" s="5"/>
      <c r="T64" s="5"/>
      <c r="U64" s="5"/>
    </row>
    <row r="65" spans="1:21" ht="4.1500000000000004" customHeight="1" thickBot="1" x14ac:dyDescent="0.3">
      <c r="A65" s="9"/>
      <c r="B65" s="12"/>
      <c r="C65" s="12"/>
      <c r="D65" s="12"/>
      <c r="E65" s="12"/>
      <c r="F65" s="12"/>
      <c r="G65" s="12">
        <f>G64/3</f>
        <v>0</v>
      </c>
      <c r="H65" s="13"/>
      <c r="I65" s="13"/>
      <c r="J65" s="12"/>
      <c r="K65" s="12"/>
      <c r="L65" s="12"/>
      <c r="M65" s="12"/>
      <c r="N65" s="12"/>
      <c r="O65" s="12">
        <f>O64/3</f>
        <v>0</v>
      </c>
      <c r="P65" s="5"/>
      <c r="Q65" s="5"/>
      <c r="R65" s="5"/>
      <c r="S65" s="5"/>
      <c r="T65" s="5"/>
      <c r="U65" s="5"/>
    </row>
    <row r="66" spans="1:21" ht="15.75" thickBot="1" x14ac:dyDescent="0.3">
      <c r="A66" s="229" t="s">
        <v>33</v>
      </c>
      <c r="B66" s="167" t="s">
        <v>23</v>
      </c>
      <c r="C66" s="168"/>
      <c r="D66" s="168"/>
      <c r="E66" s="231"/>
      <c r="F66" s="41" t="s">
        <v>24</v>
      </c>
      <c r="G66" s="39" t="s">
        <v>25</v>
      </c>
      <c r="H66" s="13"/>
      <c r="I66" s="13"/>
      <c r="J66" s="167" t="s">
        <v>23</v>
      </c>
      <c r="K66" s="168"/>
      <c r="L66" s="168"/>
      <c r="M66" s="231"/>
      <c r="N66" s="40" t="s">
        <v>24</v>
      </c>
      <c r="O66" s="41" t="s">
        <v>25</v>
      </c>
      <c r="P66" s="5"/>
      <c r="Q66" s="5"/>
      <c r="R66" s="5"/>
      <c r="S66" s="5"/>
      <c r="T66" s="5"/>
      <c r="U66" s="5"/>
    </row>
    <row r="67" spans="1:21" ht="14.45" customHeight="1" x14ac:dyDescent="0.25">
      <c r="A67" s="229"/>
      <c r="B67" s="45">
        <v>1</v>
      </c>
      <c r="C67" s="66"/>
      <c r="D67" s="360"/>
      <c r="E67" s="262"/>
      <c r="F67" s="234"/>
      <c r="G67" s="164">
        <f>IF(F67&lt;13,0,5)</f>
        <v>0</v>
      </c>
      <c r="H67" s="235" t="s">
        <v>26</v>
      </c>
      <c r="I67" s="236"/>
      <c r="J67" s="45">
        <v>1</v>
      </c>
      <c r="K67" s="66"/>
      <c r="L67" s="241" t="str">
        <f t="shared" ref="L67:L72" si="8">IF(K67="","",_xlfn.XLOOKUP(K67,$T$44:$T$51,$S$44:$S$51))</f>
        <v/>
      </c>
      <c r="M67" s="242"/>
      <c r="N67" s="222"/>
      <c r="O67" s="164">
        <f>IF(N67&lt;13,0,5)</f>
        <v>0</v>
      </c>
      <c r="P67" s="5"/>
      <c r="Q67" s="5"/>
      <c r="R67" s="5"/>
      <c r="S67" s="5"/>
      <c r="T67" s="5"/>
      <c r="U67" s="5"/>
    </row>
    <row r="68" spans="1:21" ht="14.45" customHeight="1" x14ac:dyDescent="0.25">
      <c r="A68" s="229"/>
      <c r="B68" s="57">
        <v>2</v>
      </c>
      <c r="C68" s="70"/>
      <c r="D68" s="244"/>
      <c r="E68" s="226"/>
      <c r="F68" s="222"/>
      <c r="G68" s="165"/>
      <c r="H68" s="237"/>
      <c r="I68" s="238"/>
      <c r="J68" s="57">
        <v>2</v>
      </c>
      <c r="K68" s="70"/>
      <c r="L68" s="226" t="str">
        <f t="shared" si="8"/>
        <v/>
      </c>
      <c r="M68" s="227"/>
      <c r="N68" s="222"/>
      <c r="O68" s="165"/>
      <c r="P68" s="5"/>
      <c r="Q68" s="5"/>
      <c r="R68" s="5"/>
      <c r="S68" s="5"/>
      <c r="T68" s="5"/>
      <c r="U68" s="5"/>
    </row>
    <row r="69" spans="1:21" ht="15" customHeight="1" thickBot="1" x14ac:dyDescent="0.3">
      <c r="A69" s="229"/>
      <c r="B69" s="50">
        <v>3</v>
      </c>
      <c r="C69" s="71"/>
      <c r="D69" s="256"/>
      <c r="E69" s="261"/>
      <c r="F69" s="223"/>
      <c r="G69" s="166"/>
      <c r="H69" s="239"/>
      <c r="I69" s="240"/>
      <c r="J69" s="50">
        <v>3</v>
      </c>
      <c r="K69" s="71"/>
      <c r="L69" s="205" t="str">
        <f t="shared" si="8"/>
        <v/>
      </c>
      <c r="M69" s="206"/>
      <c r="N69" s="223"/>
      <c r="O69" s="166"/>
      <c r="P69" s="5"/>
      <c r="Q69" s="5"/>
      <c r="R69" s="5"/>
      <c r="S69" s="5"/>
      <c r="T69" s="5"/>
      <c r="U69" s="5"/>
    </row>
    <row r="70" spans="1:21" ht="14.45" customHeight="1" x14ac:dyDescent="0.25">
      <c r="A70" s="229"/>
      <c r="B70" s="46">
        <v>1</v>
      </c>
      <c r="C70" s="66"/>
      <c r="D70" s="360"/>
      <c r="E70" s="262"/>
      <c r="F70" s="234"/>
      <c r="G70" s="164">
        <f>IF(F70&lt;13,0,5)</f>
        <v>0</v>
      </c>
      <c r="H70" s="235" t="s">
        <v>26</v>
      </c>
      <c r="I70" s="236"/>
      <c r="J70" s="46">
        <v>1</v>
      </c>
      <c r="K70" s="66"/>
      <c r="L70" s="241" t="str">
        <f t="shared" si="8"/>
        <v/>
      </c>
      <c r="M70" s="242"/>
      <c r="N70" s="222"/>
      <c r="O70" s="164">
        <f>IF(N70&lt;13,0,5)</f>
        <v>0</v>
      </c>
      <c r="P70" s="5"/>
      <c r="Q70" s="5"/>
      <c r="R70" s="5"/>
      <c r="S70" s="5"/>
      <c r="T70" s="5"/>
      <c r="U70" s="5"/>
    </row>
    <row r="71" spans="1:21" ht="14.45" customHeight="1" x14ac:dyDescent="0.25">
      <c r="A71" s="229"/>
      <c r="B71" s="45">
        <v>2</v>
      </c>
      <c r="C71" s="70"/>
      <c r="D71" s="244"/>
      <c r="E71" s="226"/>
      <c r="F71" s="222"/>
      <c r="G71" s="165"/>
      <c r="H71" s="237"/>
      <c r="I71" s="238"/>
      <c r="J71" s="45">
        <v>2</v>
      </c>
      <c r="K71" s="70"/>
      <c r="L71" s="226" t="str">
        <f t="shared" si="8"/>
        <v/>
      </c>
      <c r="M71" s="227"/>
      <c r="N71" s="222"/>
      <c r="O71" s="165"/>
      <c r="P71" s="5"/>
      <c r="Q71" s="5"/>
      <c r="R71" s="5"/>
      <c r="S71" s="5"/>
      <c r="T71" s="5"/>
      <c r="U71" s="5"/>
    </row>
    <row r="72" spans="1:21" ht="15" customHeight="1" thickBot="1" x14ac:dyDescent="0.3">
      <c r="A72" s="229"/>
      <c r="B72" s="57">
        <v>3</v>
      </c>
      <c r="C72" s="71"/>
      <c r="D72" s="232"/>
      <c r="E72" s="258"/>
      <c r="F72" s="223"/>
      <c r="G72" s="166"/>
      <c r="H72" s="239"/>
      <c r="I72" s="240"/>
      <c r="J72" s="57">
        <v>3</v>
      </c>
      <c r="K72" s="71"/>
      <c r="L72" s="205" t="str">
        <f t="shared" si="8"/>
        <v/>
      </c>
      <c r="M72" s="206"/>
      <c r="N72" s="223"/>
      <c r="O72" s="166"/>
      <c r="P72" s="5"/>
      <c r="Q72" s="5"/>
      <c r="R72" s="5"/>
      <c r="S72" s="5"/>
      <c r="T72" s="5"/>
      <c r="U72" s="5"/>
    </row>
    <row r="73" spans="1:21" x14ac:dyDescent="0.25">
      <c r="A73" s="229"/>
      <c r="B73" s="216" t="s">
        <v>29</v>
      </c>
      <c r="C73" s="217"/>
      <c r="D73" s="218"/>
      <c r="E73" s="183"/>
      <c r="F73" s="184"/>
      <c r="G73" s="185"/>
      <c r="H73" s="58"/>
      <c r="I73" s="58"/>
      <c r="J73" s="219" t="s">
        <v>29</v>
      </c>
      <c r="K73" s="220"/>
      <c r="L73" s="221"/>
      <c r="M73" s="250"/>
      <c r="N73" s="251"/>
      <c r="O73" s="252"/>
      <c r="P73" s="5"/>
      <c r="Q73" s="5"/>
      <c r="R73" s="5"/>
      <c r="S73" s="5"/>
      <c r="T73" s="5"/>
      <c r="U73" s="5"/>
    </row>
    <row r="74" spans="1:21" ht="15.75" thickBot="1" x14ac:dyDescent="0.3">
      <c r="A74" s="229"/>
      <c r="B74" s="207" t="s">
        <v>30</v>
      </c>
      <c r="C74" s="208"/>
      <c r="D74" s="209"/>
      <c r="E74" s="210"/>
      <c r="F74" s="211"/>
      <c r="G74" s="212"/>
      <c r="H74" s="58"/>
      <c r="I74" s="58"/>
      <c r="J74" s="213" t="s">
        <v>30</v>
      </c>
      <c r="K74" s="214"/>
      <c r="L74" s="215"/>
      <c r="M74" s="210"/>
      <c r="N74" s="211"/>
      <c r="O74" s="212"/>
      <c r="P74" s="5"/>
      <c r="Q74" s="5"/>
      <c r="R74" s="5"/>
      <c r="S74" s="5"/>
      <c r="T74" s="5"/>
      <c r="U74" s="5"/>
    </row>
    <row r="75" spans="1:21" x14ac:dyDescent="0.25">
      <c r="A75" s="229"/>
      <c r="B75" s="174" t="s">
        <v>31</v>
      </c>
      <c r="C75" s="175"/>
      <c r="D75" s="176"/>
      <c r="E75" s="177"/>
      <c r="F75" s="178"/>
      <c r="G75" s="179"/>
      <c r="H75" s="58"/>
      <c r="I75" s="58"/>
      <c r="J75" s="180" t="s">
        <v>31</v>
      </c>
      <c r="K75" s="181"/>
      <c r="L75" s="182"/>
      <c r="M75" s="177"/>
      <c r="N75" s="178"/>
      <c r="O75" s="179"/>
      <c r="P75" s="5"/>
      <c r="Q75" s="5"/>
      <c r="R75" s="5"/>
      <c r="S75" s="5"/>
      <c r="T75" s="5"/>
      <c r="U75" s="5"/>
    </row>
    <row r="76" spans="1:21" ht="15.75" thickBot="1" x14ac:dyDescent="0.3">
      <c r="A76" s="229"/>
      <c r="B76" s="207" t="s">
        <v>32</v>
      </c>
      <c r="C76" s="208"/>
      <c r="D76" s="209"/>
      <c r="E76" s="210"/>
      <c r="F76" s="211"/>
      <c r="G76" s="212"/>
      <c r="H76" s="58"/>
      <c r="I76" s="58"/>
      <c r="J76" s="213" t="s">
        <v>32</v>
      </c>
      <c r="K76" s="214"/>
      <c r="L76" s="215"/>
      <c r="M76" s="210"/>
      <c r="N76" s="211"/>
      <c r="O76" s="212"/>
      <c r="P76" s="5"/>
      <c r="Q76" s="5"/>
      <c r="R76" s="5"/>
      <c r="S76" s="5"/>
      <c r="T76" s="5"/>
      <c r="U76" s="5"/>
    </row>
    <row r="77" spans="1:21" ht="19.5" thickBot="1" x14ac:dyDescent="0.3">
      <c r="A77" s="230"/>
      <c r="B77" s="12"/>
      <c r="C77" s="12"/>
      <c r="D77" s="167" t="s">
        <v>27</v>
      </c>
      <c r="E77" s="168"/>
      <c r="F77" s="169"/>
      <c r="G77" s="59">
        <f>SUM(G67:G72)</f>
        <v>0</v>
      </c>
      <c r="H77" s="13"/>
      <c r="I77" s="13"/>
      <c r="J77" s="12"/>
      <c r="K77" s="12"/>
      <c r="L77" s="167" t="s">
        <v>27</v>
      </c>
      <c r="M77" s="168"/>
      <c r="N77" s="169"/>
      <c r="O77" s="59">
        <f>SUM(O67:O72)</f>
        <v>0</v>
      </c>
      <c r="P77" s="5"/>
      <c r="Q77" s="5"/>
      <c r="R77" s="5"/>
      <c r="S77" s="5"/>
      <c r="T77" s="5"/>
      <c r="U77" s="5"/>
    </row>
    <row r="78" spans="1:21" ht="3.6" customHeight="1" thickBot="1" x14ac:dyDescent="0.3">
      <c r="A78" s="51"/>
      <c r="B78" s="12"/>
      <c r="C78" s="12"/>
      <c r="D78" s="12"/>
      <c r="E78" s="12"/>
      <c r="F78" s="12"/>
      <c r="G78" s="12">
        <f>G77/5</f>
        <v>0</v>
      </c>
      <c r="H78" s="13"/>
      <c r="I78" s="13"/>
      <c r="J78" s="12"/>
      <c r="K78" s="12"/>
      <c r="L78" s="12"/>
      <c r="M78" s="12"/>
      <c r="N78" s="12"/>
      <c r="O78" s="12">
        <f>O77/5</f>
        <v>0</v>
      </c>
      <c r="P78" s="5"/>
      <c r="Q78" s="5"/>
      <c r="R78" s="5"/>
      <c r="S78" s="5"/>
      <c r="T78" s="5"/>
      <c r="U78" s="5"/>
    </row>
    <row r="79" spans="1:21" ht="19.5" thickBot="1" x14ac:dyDescent="0.3">
      <c r="A79" s="51"/>
      <c r="B79" s="167" t="s">
        <v>34</v>
      </c>
      <c r="C79" s="168"/>
      <c r="D79" s="173"/>
      <c r="E79" s="60" t="s">
        <v>35</v>
      </c>
      <c r="F79" s="148">
        <f>G51+G64+G77</f>
        <v>0</v>
      </c>
      <c r="G79" s="149"/>
      <c r="H79" s="13"/>
      <c r="I79" s="13"/>
      <c r="J79" s="167" t="s">
        <v>36</v>
      </c>
      <c r="K79" s="168"/>
      <c r="L79" s="173"/>
      <c r="M79" s="60" t="s">
        <v>35</v>
      </c>
      <c r="N79" s="148">
        <f>O51+O64+O77</f>
        <v>0</v>
      </c>
      <c r="O79" s="149"/>
      <c r="P79" s="5"/>
      <c r="Q79" s="5"/>
      <c r="R79" s="5"/>
      <c r="S79" s="5"/>
      <c r="T79" s="5"/>
      <c r="U79" s="5"/>
    </row>
    <row r="80" spans="1:21" ht="19.5" thickBot="1" x14ac:dyDescent="0.3">
      <c r="A80" s="51"/>
      <c r="B80" s="195" t="s">
        <v>37</v>
      </c>
      <c r="C80" s="196"/>
      <c r="D80" s="196"/>
      <c r="E80" s="197"/>
      <c r="F80" s="198">
        <f>G52+G65+G78</f>
        <v>0</v>
      </c>
      <c r="G80" s="199"/>
      <c r="H80" s="13"/>
      <c r="I80" s="13"/>
      <c r="J80" s="195" t="s">
        <v>37</v>
      </c>
      <c r="K80" s="196"/>
      <c r="L80" s="196"/>
      <c r="M80" s="197"/>
      <c r="N80" s="198">
        <f>O52+O65+O78</f>
        <v>0</v>
      </c>
      <c r="O80" s="199"/>
      <c r="P80" s="5"/>
      <c r="Q80" s="5"/>
      <c r="R80" s="5"/>
      <c r="S80" s="5"/>
      <c r="T80" s="5"/>
      <c r="U80" s="5"/>
    </row>
    <row r="81" spans="1:21" ht="30.6" customHeight="1" thickBot="1" x14ac:dyDescent="0.3">
      <c r="A81" s="9"/>
      <c r="B81" s="200" t="s">
        <v>38</v>
      </c>
      <c r="C81" s="201"/>
      <c r="D81" s="202"/>
      <c r="E81" s="61" t="str">
        <f>IF(F79=N79,"",IF(F79&gt;N79,"A","B"))</f>
        <v/>
      </c>
      <c r="F81" s="171" t="str">
        <f>IF(E81="A",B15,IF(E81="B",J15,""))</f>
        <v/>
      </c>
      <c r="G81" s="171"/>
      <c r="H81" s="171"/>
      <c r="I81" s="171"/>
      <c r="J81" s="172"/>
      <c r="K81" s="62"/>
      <c r="L81" s="203" t="s">
        <v>39</v>
      </c>
      <c r="M81" s="204"/>
      <c r="N81" s="161" t="str">
        <f>IF(F79="","",IF(F79=N79,"X",""))</f>
        <v>X</v>
      </c>
      <c r="O81" s="162" t="str">
        <f>IF(J79="","",IF(J79=R78,"X",""))</f>
        <v/>
      </c>
      <c r="P81" s="5"/>
      <c r="Q81" s="5"/>
      <c r="R81" s="5"/>
      <c r="S81" s="5"/>
      <c r="T81" s="5"/>
      <c r="U81" s="5"/>
    </row>
    <row r="82" spans="1:21" ht="2.4500000000000002" customHeight="1" thickBot="1" x14ac:dyDescent="0.3">
      <c r="A82" s="9"/>
      <c r="B82" s="63"/>
      <c r="C82" s="63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5"/>
      <c r="Q82" s="5"/>
      <c r="R82" s="5"/>
      <c r="S82" s="5"/>
      <c r="T82" s="5"/>
      <c r="U82" s="5"/>
    </row>
    <row r="83" spans="1:21" ht="18" x14ac:dyDescent="0.25">
      <c r="A83" s="65"/>
      <c r="B83" s="150" t="s">
        <v>40</v>
      </c>
      <c r="C83" s="151"/>
      <c r="D83" s="151"/>
      <c r="E83" s="152"/>
      <c r="F83" s="186" t="s">
        <v>41</v>
      </c>
      <c r="G83" s="187"/>
      <c r="H83" s="187"/>
      <c r="I83" s="187"/>
      <c r="J83" s="188"/>
      <c r="K83" s="103"/>
      <c r="L83" s="150" t="s">
        <v>42</v>
      </c>
      <c r="M83" s="151"/>
      <c r="N83" s="151"/>
      <c r="O83" s="152"/>
      <c r="P83" s="5"/>
      <c r="Q83" s="5"/>
      <c r="R83" s="5"/>
      <c r="S83" s="5"/>
      <c r="T83" s="5"/>
      <c r="U83" s="5"/>
    </row>
    <row r="84" spans="1:21" ht="33" customHeight="1" thickBot="1" x14ac:dyDescent="0.3">
      <c r="A84" s="65"/>
      <c r="B84" s="153"/>
      <c r="C84" s="154"/>
      <c r="D84" s="154"/>
      <c r="E84" s="155"/>
      <c r="F84" s="189"/>
      <c r="G84" s="190"/>
      <c r="H84" s="190"/>
      <c r="I84" s="190"/>
      <c r="J84" s="191"/>
      <c r="K84" s="104"/>
      <c r="L84" s="153"/>
      <c r="M84" s="154"/>
      <c r="N84" s="154"/>
      <c r="O84" s="155"/>
      <c r="P84" s="5"/>
      <c r="Q84" s="5"/>
      <c r="R84" s="5"/>
      <c r="S84" s="5"/>
      <c r="T84" s="5"/>
      <c r="U84" s="5"/>
    </row>
    <row r="85" spans="1:21" ht="60.6" customHeight="1" thickBot="1" x14ac:dyDescent="0.3">
      <c r="A85" s="14"/>
      <c r="B85" s="192" t="s">
        <v>43</v>
      </c>
      <c r="C85" s="193"/>
      <c r="D85" s="193"/>
      <c r="E85" s="193"/>
      <c r="F85" s="194"/>
      <c r="G85" s="357" t="s">
        <v>44</v>
      </c>
      <c r="H85" s="358"/>
      <c r="I85" s="358"/>
      <c r="J85" s="358"/>
      <c r="K85" s="358"/>
      <c r="L85" s="358"/>
      <c r="M85" s="358"/>
      <c r="N85" s="358"/>
      <c r="O85" s="359"/>
      <c r="P85" s="5"/>
      <c r="Q85" s="5"/>
      <c r="R85" s="5"/>
      <c r="S85" s="5"/>
      <c r="T85" s="5"/>
      <c r="U85" s="5"/>
    </row>
  </sheetData>
  <sheetProtection selectLockedCells="1"/>
  <protectedRanges>
    <protectedRange sqref="G85:O85" name="Plage39"/>
    <protectedRange sqref="N81:O81" name="Plage37"/>
    <protectedRange sqref="N77" name="Plage33"/>
    <protectedRange sqref="M73:O76" name="Plage31"/>
    <protectedRange sqref="L67:N72" name="Plage29"/>
    <protectedRange sqref="N64" name="Plage27"/>
    <protectedRange sqref="M60:O63" name="Plage25"/>
    <protectedRange sqref="L54:N59" name="Plage23"/>
    <protectedRange sqref="N51" name="Plage21"/>
    <protectedRange sqref="N45:N50" name="Plage19"/>
    <protectedRange sqref="J42:M42" name="Plage17"/>
    <protectedRange sqref="B34:O34" name="Plage15"/>
    <protectedRange sqref="D24:G31" name="Plage13"/>
    <protectedRange sqref="D20:G20" name="Plage11"/>
    <protectedRange sqref="E19:G19" name="Plage9"/>
    <protectedRange sqref="B15:G16" name="Plage7"/>
    <protectedRange sqref="E13" name="Plage5"/>
    <protectedRange sqref="E9" name="Plage1"/>
    <protectedRange sqref="E11:O11" name="Plage4"/>
    <protectedRange sqref="M13" name="Plage6"/>
    <protectedRange sqref="J15:O16" name="Plage8"/>
    <protectedRange sqref="M19:O19" name="Plage10"/>
    <protectedRange sqref="L20:O20" name="Plage12"/>
    <protectedRange sqref="L24:O31" name="Plage14"/>
    <protectedRange sqref="B42:E42" name="Plage16"/>
    <protectedRange sqref="D45:G50 O45:O50 D54:E54 L45:M50" name="Plage18"/>
    <protectedRange sqref="F51:G51 O51" name="Plage20"/>
    <protectedRange sqref="D55:G59 O54:O59 F54:G54" name="Plage22"/>
    <protectedRange sqref="E60:G63" name="Plage24"/>
    <protectedRange sqref="F64:G64 O64 G77 O77" name="Plage26"/>
    <protectedRange sqref="D67:G72 O67:O72" name="Plage28"/>
    <protectedRange sqref="E73:G76" name="Plage30"/>
    <protectedRange sqref="F77" name="Plage32"/>
    <protectedRange sqref="F79:G80 N79:O80" name="Plage34"/>
    <protectedRange sqref="E81:K81" name="Plage36"/>
    <protectedRange sqref="B83:O84" name="Plage38"/>
  </protectedRanges>
  <mergeCells count="209">
    <mergeCell ref="A1:O1"/>
    <mergeCell ref="E2:O2"/>
    <mergeCell ref="E3:O3"/>
    <mergeCell ref="E4:O4"/>
    <mergeCell ref="E5:O5"/>
    <mergeCell ref="B7:O7"/>
    <mergeCell ref="B15:G16"/>
    <mergeCell ref="J15:O16"/>
    <mergeCell ref="B18:G18"/>
    <mergeCell ref="J18:O18"/>
    <mergeCell ref="B19:D19"/>
    <mergeCell ref="E19:G19"/>
    <mergeCell ref="J19:L19"/>
    <mergeCell ref="M19:O19"/>
    <mergeCell ref="B9:D9"/>
    <mergeCell ref="B11:D11"/>
    <mergeCell ref="E11:O11"/>
    <mergeCell ref="B13:D13"/>
    <mergeCell ref="F13:G14"/>
    <mergeCell ref="J13:L13"/>
    <mergeCell ref="N13:O14"/>
    <mergeCell ref="B14:E14"/>
    <mergeCell ref="J14:M14"/>
    <mergeCell ref="C24:E24"/>
    <mergeCell ref="F24:G24"/>
    <mergeCell ref="K24:M24"/>
    <mergeCell ref="N24:O24"/>
    <mergeCell ref="C25:E25"/>
    <mergeCell ref="F25:G25"/>
    <mergeCell ref="K25:M25"/>
    <mergeCell ref="N25:O25"/>
    <mergeCell ref="D20:G20"/>
    <mergeCell ref="L20:O20"/>
    <mergeCell ref="B22:O22"/>
    <mergeCell ref="C23:E23"/>
    <mergeCell ref="F23:G23"/>
    <mergeCell ref="K23:M23"/>
    <mergeCell ref="N23:O23"/>
    <mergeCell ref="C28:E28"/>
    <mergeCell ref="F28:G28"/>
    <mergeCell ref="K28:M28"/>
    <mergeCell ref="N28:O28"/>
    <mergeCell ref="C29:E29"/>
    <mergeCell ref="F29:G29"/>
    <mergeCell ref="K29:M29"/>
    <mergeCell ref="N29:O29"/>
    <mergeCell ref="C26:E26"/>
    <mergeCell ref="F26:G26"/>
    <mergeCell ref="K26:M26"/>
    <mergeCell ref="N26:O26"/>
    <mergeCell ref="C27:E27"/>
    <mergeCell ref="F27:G27"/>
    <mergeCell ref="K27:M27"/>
    <mergeCell ref="N27:O27"/>
    <mergeCell ref="B33:E33"/>
    <mergeCell ref="F33:J33"/>
    <mergeCell ref="L33:O33"/>
    <mergeCell ref="B34:E34"/>
    <mergeCell ref="F34:J34"/>
    <mergeCell ref="L34:O34"/>
    <mergeCell ref="C30:E30"/>
    <mergeCell ref="F30:G30"/>
    <mergeCell ref="K30:M30"/>
    <mergeCell ref="N30:O30"/>
    <mergeCell ref="C31:E31"/>
    <mergeCell ref="F31:G31"/>
    <mergeCell ref="K31:M31"/>
    <mergeCell ref="N31:O31"/>
    <mergeCell ref="B36:O36"/>
    <mergeCell ref="B37:O37"/>
    <mergeCell ref="B39:O39"/>
    <mergeCell ref="B41:E41"/>
    <mergeCell ref="F41:G42"/>
    <mergeCell ref="J41:M41"/>
    <mergeCell ref="N41:O42"/>
    <mergeCell ref="B42:E42"/>
    <mergeCell ref="J42:M42"/>
    <mergeCell ref="A53:A64"/>
    <mergeCell ref="B53:E53"/>
    <mergeCell ref="J53:M53"/>
    <mergeCell ref="D54:E54"/>
    <mergeCell ref="F54:F55"/>
    <mergeCell ref="H47:I47"/>
    <mergeCell ref="L47:M47"/>
    <mergeCell ref="D48:E48"/>
    <mergeCell ref="H48:I48"/>
    <mergeCell ref="L48:M48"/>
    <mergeCell ref="D49:E49"/>
    <mergeCell ref="H49:I49"/>
    <mergeCell ref="L49:M49"/>
    <mergeCell ref="A44:A51"/>
    <mergeCell ref="B44:E44"/>
    <mergeCell ref="J44:M44"/>
    <mergeCell ref="D45:E45"/>
    <mergeCell ref="H45:I45"/>
    <mergeCell ref="L45:M45"/>
    <mergeCell ref="D46:E46"/>
    <mergeCell ref="H46:I46"/>
    <mergeCell ref="L46:M46"/>
    <mergeCell ref="D47:E47"/>
    <mergeCell ref="G54:G55"/>
    <mergeCell ref="H54:I55"/>
    <mergeCell ref="L54:M54"/>
    <mergeCell ref="N54:N55"/>
    <mergeCell ref="O54:O55"/>
    <mergeCell ref="D55:E55"/>
    <mergeCell ref="L55:M55"/>
    <mergeCell ref="D50:E50"/>
    <mergeCell ref="H50:I50"/>
    <mergeCell ref="L50:M50"/>
    <mergeCell ref="D51:F51"/>
    <mergeCell ref="L51:N51"/>
    <mergeCell ref="D59:E59"/>
    <mergeCell ref="L59:M59"/>
    <mergeCell ref="B60:D60"/>
    <mergeCell ref="E60:G60"/>
    <mergeCell ref="J60:L60"/>
    <mergeCell ref="M60:O60"/>
    <mergeCell ref="O56:O57"/>
    <mergeCell ref="D57:E57"/>
    <mergeCell ref="L57:M57"/>
    <mergeCell ref="D58:E58"/>
    <mergeCell ref="F58:F59"/>
    <mergeCell ref="G58:G59"/>
    <mergeCell ref="H58:I59"/>
    <mergeCell ref="L58:M58"/>
    <mergeCell ref="N58:N59"/>
    <mergeCell ref="O58:O59"/>
    <mergeCell ref="D56:E56"/>
    <mergeCell ref="F56:F57"/>
    <mergeCell ref="G56:G57"/>
    <mergeCell ref="H56:I57"/>
    <mergeCell ref="L56:M56"/>
    <mergeCell ref="N56:N57"/>
    <mergeCell ref="B63:D63"/>
    <mergeCell ref="E63:G63"/>
    <mergeCell ref="J63:L63"/>
    <mergeCell ref="M63:O63"/>
    <mergeCell ref="D64:F64"/>
    <mergeCell ref="L64:N64"/>
    <mergeCell ref="B61:D61"/>
    <mergeCell ref="E61:G61"/>
    <mergeCell ref="J61:L61"/>
    <mergeCell ref="M61:O61"/>
    <mergeCell ref="B62:D62"/>
    <mergeCell ref="E62:G62"/>
    <mergeCell ref="J62:L62"/>
    <mergeCell ref="M62:O62"/>
    <mergeCell ref="N67:N69"/>
    <mergeCell ref="O67:O69"/>
    <mergeCell ref="D68:E68"/>
    <mergeCell ref="L68:M68"/>
    <mergeCell ref="D69:E69"/>
    <mergeCell ref="L69:M69"/>
    <mergeCell ref="A66:A77"/>
    <mergeCell ref="B66:E66"/>
    <mergeCell ref="J66:M66"/>
    <mergeCell ref="D67:E67"/>
    <mergeCell ref="F67:F69"/>
    <mergeCell ref="G67:G69"/>
    <mergeCell ref="H67:I69"/>
    <mergeCell ref="L67:M67"/>
    <mergeCell ref="D70:E70"/>
    <mergeCell ref="F70:F72"/>
    <mergeCell ref="G70:G72"/>
    <mergeCell ref="H70:I72"/>
    <mergeCell ref="L70:M70"/>
    <mergeCell ref="N70:N72"/>
    <mergeCell ref="O70:O72"/>
    <mergeCell ref="D71:E71"/>
    <mergeCell ref="L71:M71"/>
    <mergeCell ref="D72:E72"/>
    <mergeCell ref="L72:M72"/>
    <mergeCell ref="B76:D76"/>
    <mergeCell ref="E76:G76"/>
    <mergeCell ref="J76:L76"/>
    <mergeCell ref="M76:O76"/>
    <mergeCell ref="B73:D73"/>
    <mergeCell ref="E73:G73"/>
    <mergeCell ref="J73:L73"/>
    <mergeCell ref="M73:O73"/>
    <mergeCell ref="B74:D74"/>
    <mergeCell ref="E74:G74"/>
    <mergeCell ref="J74:L74"/>
    <mergeCell ref="M74:O74"/>
    <mergeCell ref="B83:E84"/>
    <mergeCell ref="F83:J84"/>
    <mergeCell ref="L83:O84"/>
    <mergeCell ref="B85:F85"/>
    <mergeCell ref="G85:O85"/>
    <mergeCell ref="E9:I9"/>
    <mergeCell ref="B80:E80"/>
    <mergeCell ref="F80:G80"/>
    <mergeCell ref="J80:M80"/>
    <mergeCell ref="N80:O80"/>
    <mergeCell ref="B81:D81"/>
    <mergeCell ref="F81:J81"/>
    <mergeCell ref="L81:M81"/>
    <mergeCell ref="N81:O81"/>
    <mergeCell ref="D77:F77"/>
    <mergeCell ref="L77:N77"/>
    <mergeCell ref="B79:D79"/>
    <mergeCell ref="F79:G79"/>
    <mergeCell ref="J79:L79"/>
    <mergeCell ref="N79:O79"/>
    <mergeCell ref="B75:D75"/>
    <mergeCell ref="E75:G75"/>
    <mergeCell ref="J75:L75"/>
    <mergeCell ref="M75:O75"/>
  </mergeCells>
  <pageMargins left="0" right="0" top="0" bottom="0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081E3-169C-4F62-BC48-CDAB218B1536}">
  <sheetPr>
    <pageSetUpPr fitToPage="1"/>
  </sheetPr>
  <dimension ref="A1:S87"/>
  <sheetViews>
    <sheetView zoomScaleNormal="100" workbookViewId="0">
      <selection activeCell="V4" sqref="V4"/>
    </sheetView>
  </sheetViews>
  <sheetFormatPr baseColWidth="10" defaultColWidth="11.42578125" defaultRowHeight="18" x14ac:dyDescent="0.25"/>
  <cols>
    <col min="1" max="1" width="3.7109375" style="144" customWidth="1"/>
    <col min="2" max="2" width="5.7109375" style="133" customWidth="1"/>
    <col min="3" max="3" width="15.7109375" style="133" customWidth="1"/>
    <col min="4" max="4" width="13.7109375" style="133" customWidth="1"/>
    <col min="5" max="5" width="7.7109375" style="133" customWidth="1"/>
    <col min="6" max="6" width="3.7109375" style="133" customWidth="1"/>
    <col min="7" max="8" width="3.28515625" style="145" customWidth="1"/>
    <col min="9" max="9" width="5.7109375" style="133" customWidth="1"/>
    <col min="10" max="10" width="15.7109375" style="133" customWidth="1"/>
    <col min="11" max="11" width="13.7109375" style="133" customWidth="1"/>
    <col min="12" max="12" width="7.7109375" style="133" customWidth="1"/>
    <col min="13" max="13" width="3.7109375" style="133" customWidth="1"/>
    <col min="14" max="14" width="5.5703125" style="106" customWidth="1"/>
    <col min="15" max="16384" width="11.42578125" style="133"/>
  </cols>
  <sheetData>
    <row r="1" spans="1:14" ht="9.9499999999999993" customHeight="1" x14ac:dyDescent="0.25">
      <c r="A1" s="395"/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</row>
    <row r="2" spans="1:14" ht="28.15" customHeight="1" x14ac:dyDescent="0.25">
      <c r="A2" s="107"/>
      <c r="B2" s="108"/>
      <c r="C2" s="109"/>
      <c r="D2" s="431" t="s">
        <v>0</v>
      </c>
      <c r="E2" s="431"/>
      <c r="F2" s="431"/>
      <c r="G2" s="431"/>
      <c r="H2" s="431"/>
      <c r="I2" s="431"/>
      <c r="J2" s="431"/>
      <c r="K2" s="431"/>
      <c r="L2" s="431"/>
      <c r="M2" s="431"/>
    </row>
    <row r="3" spans="1:14" ht="21.6" customHeight="1" x14ac:dyDescent="0.25">
      <c r="A3" s="110"/>
      <c r="B3" s="105"/>
      <c r="C3" s="111"/>
      <c r="D3" s="432" t="s">
        <v>1</v>
      </c>
      <c r="E3" s="432"/>
      <c r="F3" s="432"/>
      <c r="G3" s="432"/>
      <c r="H3" s="432"/>
      <c r="I3" s="432"/>
      <c r="J3" s="432"/>
      <c r="K3" s="432"/>
      <c r="L3" s="432"/>
      <c r="M3" s="432"/>
    </row>
    <row r="4" spans="1:14" ht="24.95" customHeight="1" thickBot="1" x14ac:dyDescent="0.3">
      <c r="A4" s="112"/>
      <c r="B4" s="111"/>
      <c r="C4" s="111"/>
      <c r="D4" s="376">
        <v>2026</v>
      </c>
      <c r="E4" s="376"/>
      <c r="F4" s="376"/>
      <c r="G4" s="376"/>
      <c r="H4" s="376"/>
      <c r="I4" s="376"/>
      <c r="J4" s="376"/>
      <c r="K4" s="376"/>
      <c r="L4" s="376"/>
      <c r="M4" s="376"/>
      <c r="N4" s="10"/>
    </row>
    <row r="5" spans="1:14" ht="35.1" customHeight="1" thickBot="1" x14ac:dyDescent="0.3">
      <c r="A5" s="112"/>
      <c r="B5" s="111"/>
      <c r="C5" s="111"/>
      <c r="D5" s="440" t="s">
        <v>9952</v>
      </c>
      <c r="E5" s="441"/>
      <c r="F5" s="441"/>
      <c r="G5" s="441"/>
      <c r="H5" s="441"/>
      <c r="I5" s="441"/>
      <c r="J5" s="441"/>
      <c r="K5" s="441"/>
      <c r="L5" s="441"/>
      <c r="M5" s="442"/>
      <c r="N5" s="147"/>
    </row>
    <row r="6" spans="1:14" ht="4.9000000000000004" customHeight="1" thickBot="1" x14ac:dyDescent="0.3">
      <c r="A6" s="113"/>
      <c r="B6" s="114"/>
      <c r="C6" s="114"/>
      <c r="D6" s="114"/>
      <c r="E6" s="114"/>
      <c r="F6" s="114"/>
      <c r="G6" s="115"/>
      <c r="H6" s="115"/>
      <c r="I6" s="114"/>
      <c r="J6" s="114"/>
      <c r="K6" s="114"/>
      <c r="L6" s="114"/>
      <c r="M6" s="114"/>
    </row>
    <row r="7" spans="1:14" ht="19.5" thickBot="1" x14ac:dyDescent="0.3">
      <c r="A7" s="116"/>
      <c r="B7" s="433" t="s">
        <v>9953</v>
      </c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5"/>
    </row>
    <row r="8" spans="1:14" s="120" customFormat="1" ht="4.9000000000000004" customHeight="1" thickBot="1" x14ac:dyDescent="0.35">
      <c r="A8" s="117"/>
      <c r="B8" s="118"/>
      <c r="C8" s="118"/>
      <c r="D8" s="118"/>
      <c r="E8" s="118"/>
      <c r="F8" s="118"/>
      <c r="G8" s="119"/>
      <c r="H8" s="119"/>
      <c r="I8" s="118"/>
      <c r="J8" s="118"/>
      <c r="K8" s="118"/>
      <c r="L8" s="118"/>
      <c r="M8" s="118"/>
    </row>
    <row r="9" spans="1:14" s="120" customFormat="1" ht="18" customHeight="1" thickBot="1" x14ac:dyDescent="0.3">
      <c r="A9" s="121"/>
      <c r="B9" s="413" t="s">
        <v>3</v>
      </c>
      <c r="C9" s="436"/>
      <c r="D9" s="437"/>
      <c r="E9" s="438"/>
      <c r="F9" s="439"/>
      <c r="G9" s="439"/>
      <c r="H9" s="439"/>
      <c r="I9" s="122"/>
      <c r="J9" s="123"/>
      <c r="K9" s="124"/>
      <c r="L9" s="125"/>
      <c r="M9" s="118"/>
    </row>
    <row r="10" spans="1:14" s="120" customFormat="1" ht="6" customHeight="1" thickBot="1" x14ac:dyDescent="0.35">
      <c r="A10" s="117"/>
      <c r="B10" s="118"/>
      <c r="C10" s="118"/>
      <c r="D10" s="118"/>
      <c r="E10" s="118"/>
      <c r="F10" s="118"/>
      <c r="G10" s="119"/>
      <c r="H10" s="119"/>
      <c r="I10" s="118"/>
      <c r="J10" s="118"/>
      <c r="K10" s="118"/>
      <c r="L10" s="118"/>
      <c r="M10" s="118"/>
    </row>
    <row r="11" spans="1:14" s="120" customFormat="1" ht="18" customHeight="1" thickBot="1" x14ac:dyDescent="0.25">
      <c r="A11" s="121"/>
      <c r="B11" s="413" t="s">
        <v>6</v>
      </c>
      <c r="C11" s="414"/>
      <c r="D11" s="415"/>
      <c r="E11" s="416"/>
      <c r="F11" s="416"/>
      <c r="G11" s="416"/>
      <c r="H11" s="416"/>
      <c r="I11" s="416"/>
      <c r="J11" s="416"/>
      <c r="K11" s="416"/>
      <c r="L11" s="416"/>
      <c r="M11" s="417"/>
    </row>
    <row r="12" spans="1:14" s="120" customFormat="1" ht="5.45" customHeight="1" thickBot="1" x14ac:dyDescent="0.35">
      <c r="A12" s="117"/>
      <c r="B12" s="118"/>
      <c r="C12" s="118"/>
      <c r="D12" s="118"/>
      <c r="E12" s="118"/>
      <c r="F12" s="118"/>
      <c r="G12" s="119"/>
      <c r="H12" s="119"/>
      <c r="I12" s="118"/>
      <c r="J12" s="118"/>
      <c r="K12" s="118"/>
      <c r="L12" s="118"/>
      <c r="M12" s="118"/>
    </row>
    <row r="13" spans="1:14" s="120" customFormat="1" ht="18" customHeight="1" x14ac:dyDescent="0.2">
      <c r="A13" s="126"/>
      <c r="B13" s="418" t="s">
        <v>7</v>
      </c>
      <c r="C13" s="419"/>
      <c r="D13" s="127"/>
      <c r="E13" s="420" t="s">
        <v>8</v>
      </c>
      <c r="F13" s="421"/>
      <c r="G13" s="119"/>
      <c r="H13" s="119"/>
      <c r="I13" s="418" t="s">
        <v>7</v>
      </c>
      <c r="J13" s="419"/>
      <c r="K13" s="127"/>
      <c r="L13" s="424" t="s">
        <v>9</v>
      </c>
      <c r="M13" s="425"/>
    </row>
    <row r="14" spans="1:14" s="120" customFormat="1" ht="18" customHeight="1" thickBot="1" x14ac:dyDescent="0.25">
      <c r="A14" s="126"/>
      <c r="B14" s="428" t="s">
        <v>10</v>
      </c>
      <c r="C14" s="429"/>
      <c r="D14" s="430"/>
      <c r="E14" s="422"/>
      <c r="F14" s="423"/>
      <c r="G14" s="119"/>
      <c r="H14" s="119"/>
      <c r="I14" s="428" t="s">
        <v>10</v>
      </c>
      <c r="J14" s="429"/>
      <c r="K14" s="430"/>
      <c r="L14" s="426"/>
      <c r="M14" s="427"/>
    </row>
    <row r="15" spans="1:14" s="120" customFormat="1" ht="18" customHeight="1" x14ac:dyDescent="0.2">
      <c r="A15" s="128"/>
      <c r="B15" s="399"/>
      <c r="C15" s="400"/>
      <c r="D15" s="400"/>
      <c r="E15" s="400"/>
      <c r="F15" s="401"/>
      <c r="G15" s="119"/>
      <c r="H15" s="119"/>
      <c r="I15" s="399"/>
      <c r="J15" s="400"/>
      <c r="K15" s="400"/>
      <c r="L15" s="400"/>
      <c r="M15" s="401"/>
    </row>
    <row r="16" spans="1:14" s="120" customFormat="1" ht="18" customHeight="1" thickBot="1" x14ac:dyDescent="0.25">
      <c r="A16" s="128"/>
      <c r="B16" s="402"/>
      <c r="C16" s="403"/>
      <c r="D16" s="403"/>
      <c r="E16" s="403"/>
      <c r="F16" s="404"/>
      <c r="G16" s="119"/>
      <c r="H16" s="119"/>
      <c r="I16" s="402"/>
      <c r="J16" s="403"/>
      <c r="K16" s="403"/>
      <c r="L16" s="403"/>
      <c r="M16" s="404"/>
    </row>
    <row r="17" spans="1:14" s="120" customFormat="1" ht="4.1500000000000004" customHeight="1" thickBot="1" x14ac:dyDescent="0.35">
      <c r="A17" s="117"/>
      <c r="B17" s="118"/>
      <c r="C17" s="118"/>
      <c r="D17" s="118"/>
      <c r="E17" s="118"/>
      <c r="F17" s="118"/>
      <c r="G17" s="119"/>
      <c r="H17" s="119"/>
      <c r="I17" s="118"/>
      <c r="J17" s="118"/>
      <c r="K17" s="118"/>
      <c r="L17" s="118"/>
      <c r="M17" s="118"/>
    </row>
    <row r="18" spans="1:14" s="130" customFormat="1" ht="15.75" customHeight="1" thickBot="1" x14ac:dyDescent="0.3">
      <c r="A18" s="113"/>
      <c r="B18" s="405" t="s">
        <v>11</v>
      </c>
      <c r="C18" s="406"/>
      <c r="D18" s="406"/>
      <c r="E18" s="406"/>
      <c r="F18" s="407"/>
      <c r="G18" s="129"/>
      <c r="H18" s="129"/>
      <c r="I18" s="405" t="s">
        <v>11</v>
      </c>
      <c r="J18" s="406"/>
      <c r="K18" s="406"/>
      <c r="L18" s="406"/>
      <c r="M18" s="407"/>
    </row>
    <row r="19" spans="1:14" s="120" customFormat="1" ht="18" customHeight="1" x14ac:dyDescent="0.2">
      <c r="A19" s="131"/>
      <c r="B19" s="408" t="s">
        <v>12</v>
      </c>
      <c r="C19" s="409"/>
      <c r="D19" s="410"/>
      <c r="E19" s="411"/>
      <c r="F19" s="412"/>
      <c r="G19" s="119"/>
      <c r="H19" s="119"/>
      <c r="I19" s="408" t="s">
        <v>12</v>
      </c>
      <c r="J19" s="409"/>
      <c r="K19" s="410"/>
      <c r="L19" s="411"/>
      <c r="M19" s="412"/>
    </row>
    <row r="20" spans="1:14" s="120" customFormat="1" ht="18" customHeight="1" thickBot="1" x14ac:dyDescent="0.25">
      <c r="A20" s="131"/>
      <c r="B20" s="132" t="s">
        <v>13</v>
      </c>
      <c r="C20" s="396"/>
      <c r="D20" s="397"/>
      <c r="E20" s="397"/>
      <c r="F20" s="398"/>
      <c r="G20" s="119"/>
      <c r="H20" s="119"/>
      <c r="I20" s="132" t="s">
        <v>13</v>
      </c>
      <c r="J20" s="396"/>
      <c r="K20" s="397"/>
      <c r="L20" s="397"/>
      <c r="M20" s="398"/>
    </row>
    <row r="21" spans="1:14" s="120" customFormat="1" ht="7.15" customHeight="1" x14ac:dyDescent="0.2">
      <c r="A21" s="113"/>
      <c r="B21" s="105"/>
      <c r="C21" s="105"/>
      <c r="D21" s="105"/>
      <c r="E21" s="105"/>
      <c r="F21" s="105"/>
      <c r="G21" s="119"/>
      <c r="H21" s="119"/>
      <c r="I21" s="105"/>
      <c r="J21" s="105"/>
      <c r="K21" s="105"/>
      <c r="L21" s="105"/>
      <c r="M21" s="105"/>
    </row>
    <row r="22" spans="1:14" ht="24.95" customHeight="1" thickBot="1" x14ac:dyDescent="0.3">
      <c r="A22" s="303" t="s">
        <v>14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</row>
    <row r="23" spans="1:14" s="134" customFormat="1" ht="15.75" thickBot="1" x14ac:dyDescent="0.3">
      <c r="A23" s="27"/>
      <c r="B23" s="313" t="s">
        <v>15</v>
      </c>
      <c r="C23" s="314"/>
      <c r="D23" s="315"/>
      <c r="E23" s="304" t="s">
        <v>16</v>
      </c>
      <c r="F23" s="305"/>
      <c r="G23" s="27"/>
      <c r="H23" s="27"/>
      <c r="I23" s="27"/>
      <c r="J23" s="313" t="s">
        <v>15</v>
      </c>
      <c r="K23" s="314"/>
      <c r="L23" s="315"/>
      <c r="M23" s="306" t="s">
        <v>16</v>
      </c>
      <c r="N23" s="305"/>
    </row>
    <row r="24" spans="1:14" ht="18.600000000000001" customHeight="1" x14ac:dyDescent="0.25">
      <c r="A24" s="28">
        <v>1</v>
      </c>
      <c r="B24" s="297" t="str">
        <f>_xlfn.XLOOKUP(E24,base!$A$2:$A$5496,base!$P$2:$P$5496,"")</f>
        <v/>
      </c>
      <c r="C24" s="298"/>
      <c r="D24" s="299"/>
      <c r="E24" s="295"/>
      <c r="F24" s="296"/>
      <c r="G24" s="13"/>
      <c r="H24" s="13"/>
      <c r="I24" s="28">
        <v>1</v>
      </c>
      <c r="J24" s="292" t="str">
        <f>_xlfn.XLOOKUP(M24,base!$A$2:$A$5496,base!$P$2:$P$5496,"")</f>
        <v/>
      </c>
      <c r="K24" s="293"/>
      <c r="L24" s="294"/>
      <c r="M24" s="295"/>
      <c r="N24" s="296"/>
    </row>
    <row r="25" spans="1:14" ht="18.600000000000001" customHeight="1" x14ac:dyDescent="0.25">
      <c r="A25" s="29">
        <v>2</v>
      </c>
      <c r="B25" s="292" t="str">
        <f>_xlfn.XLOOKUP(E25,base!$A$2:$A$5496,base!$P$2:$P$5496,"")</f>
        <v/>
      </c>
      <c r="C25" s="293"/>
      <c r="D25" s="294"/>
      <c r="E25" s="290"/>
      <c r="F25" s="291"/>
      <c r="G25" s="13"/>
      <c r="H25" s="13"/>
      <c r="I25" s="29">
        <v>2</v>
      </c>
      <c r="J25" s="292" t="str">
        <f>_xlfn.XLOOKUP(M25,base!$A$2:$A$5496,base!$P$2:$P$5496,"")</f>
        <v/>
      </c>
      <c r="K25" s="293"/>
      <c r="L25" s="294"/>
      <c r="M25" s="290"/>
      <c r="N25" s="291"/>
    </row>
    <row r="26" spans="1:14" ht="18.600000000000001" customHeight="1" x14ac:dyDescent="0.25">
      <c r="A26" s="29">
        <v>3</v>
      </c>
      <c r="B26" s="292" t="str">
        <f>_xlfn.XLOOKUP(E26,base!$A$2:$A$5496,base!$P$2:$P$5496,"")</f>
        <v/>
      </c>
      <c r="C26" s="293"/>
      <c r="D26" s="294"/>
      <c r="E26" s="290"/>
      <c r="F26" s="291"/>
      <c r="G26" s="13"/>
      <c r="H26" s="13"/>
      <c r="I26" s="29">
        <v>3</v>
      </c>
      <c r="J26" s="292" t="str">
        <f>_xlfn.XLOOKUP(M26,base!$A$2:$A$5496,base!$P$2:$P$5496,"")</f>
        <v/>
      </c>
      <c r="K26" s="293"/>
      <c r="L26" s="294"/>
      <c r="M26" s="290"/>
      <c r="N26" s="291"/>
    </row>
    <row r="27" spans="1:14" ht="18.600000000000001" customHeight="1" x14ac:dyDescent="0.25">
      <c r="A27" s="29">
        <v>4</v>
      </c>
      <c r="B27" s="292" t="str">
        <f>_xlfn.XLOOKUP(E27,base!$A$2:$A$5496,base!$P$2:$P$5496,"")</f>
        <v/>
      </c>
      <c r="C27" s="293"/>
      <c r="D27" s="294"/>
      <c r="E27" s="290"/>
      <c r="F27" s="291"/>
      <c r="G27" s="13"/>
      <c r="H27" s="13"/>
      <c r="I27" s="29">
        <v>4</v>
      </c>
      <c r="J27" s="292" t="str">
        <f>_xlfn.XLOOKUP(M27,base!$A$2:$A$5496,base!$P$2:$P$5496,"")</f>
        <v/>
      </c>
      <c r="K27" s="293"/>
      <c r="L27" s="294"/>
      <c r="M27" s="290"/>
      <c r="N27" s="291"/>
    </row>
    <row r="28" spans="1:14" ht="18.600000000000001" customHeight="1" x14ac:dyDescent="0.25">
      <c r="A28" s="29">
        <v>5</v>
      </c>
      <c r="B28" s="292" t="str">
        <f>_xlfn.XLOOKUP(E28,base!$A$2:$A$5496,base!$P$2:$P$5496,"")</f>
        <v/>
      </c>
      <c r="C28" s="293"/>
      <c r="D28" s="294"/>
      <c r="E28" s="290"/>
      <c r="F28" s="291"/>
      <c r="G28" s="13"/>
      <c r="H28" s="13"/>
      <c r="I28" s="29">
        <v>5</v>
      </c>
      <c r="J28" s="292" t="str">
        <f>_xlfn.XLOOKUP(M28,base!$A$2:$A$5496,base!$P$2:$P$5496,"")</f>
        <v/>
      </c>
      <c r="K28" s="293"/>
      <c r="L28" s="294"/>
      <c r="M28" s="290"/>
      <c r="N28" s="291"/>
    </row>
    <row r="29" spans="1:14" ht="18.600000000000001" customHeight="1" x14ac:dyDescent="0.25">
      <c r="A29" s="29">
        <v>6</v>
      </c>
      <c r="B29" s="292" t="str">
        <f>_xlfn.XLOOKUP(E29,base!$A$2:$A$5496,base!$P$2:$P$5496,"")</f>
        <v/>
      </c>
      <c r="C29" s="293"/>
      <c r="D29" s="294"/>
      <c r="E29" s="290"/>
      <c r="F29" s="291"/>
      <c r="G29" s="13"/>
      <c r="H29" s="13"/>
      <c r="I29" s="29">
        <v>6</v>
      </c>
      <c r="J29" s="292" t="str">
        <f>_xlfn.XLOOKUP(M29,base!$A$2:$A$5496,base!$P$2:$P$5496,"")</f>
        <v/>
      </c>
      <c r="K29" s="293"/>
      <c r="L29" s="294"/>
      <c r="M29" s="290"/>
      <c r="N29" s="291"/>
    </row>
    <row r="30" spans="1:14" ht="18.600000000000001" customHeight="1" x14ac:dyDescent="0.25">
      <c r="A30" s="29">
        <v>7</v>
      </c>
      <c r="B30" s="292" t="str">
        <f>_xlfn.XLOOKUP(E30,base!$A$2:$A$5496,base!$P$2:$P$5496,"")</f>
        <v/>
      </c>
      <c r="C30" s="293"/>
      <c r="D30" s="294"/>
      <c r="E30" s="290"/>
      <c r="F30" s="291"/>
      <c r="G30" s="13"/>
      <c r="H30" s="13"/>
      <c r="I30" s="29">
        <v>7</v>
      </c>
      <c r="J30" s="292" t="str">
        <f>_xlfn.XLOOKUP(M30,base!$A$2:$A$5496,base!$P$2:$P$5496,"")</f>
        <v/>
      </c>
      <c r="K30" s="293"/>
      <c r="L30" s="294"/>
      <c r="M30" s="290"/>
      <c r="N30" s="291"/>
    </row>
    <row r="31" spans="1:14" ht="18.600000000000001" customHeight="1" x14ac:dyDescent="0.25">
      <c r="A31" s="29">
        <v>8</v>
      </c>
      <c r="B31" s="292" t="str">
        <f>_xlfn.XLOOKUP(E31,base!$A$2:$A$5496,base!$P$2:$P$5496,"")</f>
        <v/>
      </c>
      <c r="C31" s="293"/>
      <c r="D31" s="294"/>
      <c r="E31" s="290"/>
      <c r="F31" s="291"/>
      <c r="G31" s="13"/>
      <c r="H31" s="13"/>
      <c r="I31" s="29">
        <v>8</v>
      </c>
      <c r="J31" s="292" t="str">
        <f>_xlfn.XLOOKUP(M31,base!$A$2:$A$5496,base!$P$2:$P$5496,"")</f>
        <v/>
      </c>
      <c r="K31" s="293"/>
      <c r="L31" s="294"/>
      <c r="M31" s="290"/>
      <c r="N31" s="291"/>
    </row>
    <row r="32" spans="1:14" ht="9.9499999999999993" customHeight="1" thickBot="1" x14ac:dyDescent="0.3">
      <c r="A32" s="110"/>
      <c r="B32" s="105"/>
      <c r="C32" s="105"/>
      <c r="D32" s="105"/>
      <c r="E32" s="105"/>
      <c r="F32" s="105"/>
      <c r="G32" s="115"/>
      <c r="H32" s="115"/>
      <c r="I32" s="105"/>
      <c r="J32" s="105"/>
      <c r="K32" s="105"/>
      <c r="L32" s="105"/>
      <c r="M32" s="105"/>
    </row>
    <row r="33" spans="1:14" s="136" customFormat="1" ht="80.099999999999994" customHeight="1" thickBot="1" x14ac:dyDescent="0.3">
      <c r="A33" s="110"/>
      <c r="B33" s="384" t="s">
        <v>9954</v>
      </c>
      <c r="C33" s="385"/>
      <c r="D33" s="385"/>
      <c r="E33" s="385"/>
      <c r="F33" s="385"/>
      <c r="G33" s="385"/>
      <c r="H33" s="385"/>
      <c r="I33" s="385"/>
      <c r="J33" s="385"/>
      <c r="K33" s="385"/>
      <c r="L33" s="385"/>
      <c r="M33" s="386"/>
      <c r="N33" s="135"/>
    </row>
    <row r="34" spans="1:14" s="141" customFormat="1" ht="15" customHeight="1" thickBot="1" x14ac:dyDescent="0.3">
      <c r="A34" s="137"/>
      <c r="B34" s="138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40"/>
    </row>
    <row r="35" spans="1:14" s="141" customFormat="1" ht="24.95" customHeight="1" x14ac:dyDescent="0.25">
      <c r="A35" s="137"/>
      <c r="B35" s="387" t="s">
        <v>9955</v>
      </c>
      <c r="C35" s="388"/>
      <c r="D35" s="388"/>
      <c r="E35" s="388" t="s">
        <v>18</v>
      </c>
      <c r="F35" s="388"/>
      <c r="G35" s="388"/>
      <c r="H35" s="388"/>
      <c r="I35" s="388"/>
      <c r="J35" s="388" t="s">
        <v>19</v>
      </c>
      <c r="K35" s="388"/>
      <c r="L35" s="388"/>
      <c r="M35" s="389"/>
      <c r="N35" s="140"/>
    </row>
    <row r="36" spans="1:14" s="141" customFormat="1" ht="24.95" customHeight="1" thickBot="1" x14ac:dyDescent="0.3">
      <c r="A36" s="137"/>
      <c r="B36" s="390"/>
      <c r="C36" s="382"/>
      <c r="D36" s="382"/>
      <c r="E36" s="382"/>
      <c r="F36" s="382"/>
      <c r="G36" s="382"/>
      <c r="H36" s="382"/>
      <c r="I36" s="382"/>
      <c r="J36" s="382"/>
      <c r="K36" s="382"/>
      <c r="L36" s="382"/>
      <c r="M36" s="383"/>
      <c r="N36" s="140"/>
    </row>
    <row r="37" spans="1:14" s="141" customFormat="1" ht="9.75" customHeight="1" x14ac:dyDescent="0.25">
      <c r="A37" s="137"/>
      <c r="B37" s="138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40"/>
    </row>
    <row r="38" spans="1:14" ht="15.75" hidden="1" customHeight="1" x14ac:dyDescent="0.25">
      <c r="A38" s="113"/>
      <c r="B38" s="393"/>
      <c r="C38" s="393"/>
      <c r="D38" s="393"/>
      <c r="E38" s="393"/>
      <c r="F38" s="393"/>
      <c r="G38" s="393"/>
      <c r="H38" s="393"/>
      <c r="I38" s="393"/>
      <c r="J38" s="393"/>
      <c r="K38" s="393"/>
      <c r="L38" s="393"/>
      <c r="M38" s="393"/>
    </row>
    <row r="39" spans="1:14" ht="74.25" customHeight="1" x14ac:dyDescent="0.25">
      <c r="A39" s="113"/>
      <c r="B39" s="394" t="s">
        <v>9956</v>
      </c>
      <c r="C39" s="395"/>
      <c r="D39" s="395"/>
      <c r="E39" s="395"/>
      <c r="F39" s="395"/>
      <c r="G39" s="395"/>
      <c r="H39" s="395"/>
      <c r="I39" s="395"/>
      <c r="J39" s="395"/>
      <c r="K39" s="395"/>
      <c r="L39" s="395"/>
      <c r="M39" s="395"/>
    </row>
    <row r="40" spans="1:14" ht="18.75" x14ac:dyDescent="0.25">
      <c r="A40" s="163" t="s">
        <v>21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</row>
    <row r="41" spans="1:14" ht="4.5" customHeight="1" thickBot="1" x14ac:dyDescent="0.3">
      <c r="A41" s="35"/>
      <c r="B41" s="35"/>
      <c r="C41" s="35"/>
      <c r="D41" s="35"/>
      <c r="E41" s="35"/>
      <c r="F41" s="35"/>
      <c r="G41" s="36"/>
      <c r="H41" s="36"/>
      <c r="I41" s="35"/>
      <c r="J41" s="35"/>
      <c r="K41" s="12"/>
      <c r="L41" s="12"/>
      <c r="M41" s="12"/>
      <c r="N41" s="12"/>
    </row>
    <row r="42" spans="1:14" ht="21.95" customHeight="1" x14ac:dyDescent="0.25">
      <c r="A42" s="275" t="s">
        <v>22</v>
      </c>
      <c r="B42" s="276"/>
      <c r="C42" s="276"/>
      <c r="D42" s="276"/>
      <c r="E42" s="277" t="s">
        <v>8</v>
      </c>
      <c r="F42" s="278"/>
      <c r="G42" s="13"/>
      <c r="H42" s="13"/>
      <c r="I42" s="275" t="s">
        <v>22</v>
      </c>
      <c r="J42" s="276"/>
      <c r="K42" s="276"/>
      <c r="L42" s="276"/>
      <c r="M42" s="277" t="s">
        <v>9</v>
      </c>
      <c r="N42" s="278"/>
    </row>
    <row r="43" spans="1:14" ht="21.95" customHeight="1" thickBot="1" x14ac:dyDescent="0.3">
      <c r="A43" s="279"/>
      <c r="B43" s="281"/>
      <c r="C43" s="281"/>
      <c r="D43" s="281"/>
      <c r="E43" s="279"/>
      <c r="F43" s="280"/>
      <c r="G43" s="13"/>
      <c r="H43" s="13"/>
      <c r="I43" s="279"/>
      <c r="J43" s="281"/>
      <c r="K43" s="281"/>
      <c r="L43" s="281"/>
      <c r="M43" s="279"/>
      <c r="N43" s="280"/>
    </row>
    <row r="44" spans="1:14" ht="6" customHeight="1" thickBot="1" x14ac:dyDescent="0.3">
      <c r="A44" s="12"/>
      <c r="B44" s="12"/>
      <c r="C44" s="12"/>
      <c r="D44" s="12"/>
      <c r="E44" s="12"/>
      <c r="F44" s="12"/>
      <c r="G44" s="13"/>
      <c r="H44" s="13"/>
      <c r="I44" s="12"/>
      <c r="J44" s="12"/>
      <c r="K44" s="12"/>
      <c r="L44" s="12"/>
      <c r="M44" s="12"/>
      <c r="N44" s="12"/>
    </row>
    <row r="45" spans="1:14" ht="17.100000000000001" customHeight="1" thickBot="1" x14ac:dyDescent="0.3">
      <c r="A45" s="167" t="s">
        <v>23</v>
      </c>
      <c r="B45" s="168"/>
      <c r="C45" s="168"/>
      <c r="D45" s="169"/>
      <c r="E45" s="39" t="s">
        <v>24</v>
      </c>
      <c r="F45" s="93" t="s">
        <v>25</v>
      </c>
      <c r="G45" s="13"/>
      <c r="H45" s="13"/>
      <c r="I45" s="167" t="s">
        <v>23</v>
      </c>
      <c r="J45" s="168"/>
      <c r="K45" s="168"/>
      <c r="L45" s="169"/>
      <c r="M45" s="40" t="s">
        <v>24</v>
      </c>
      <c r="N45" s="41" t="s">
        <v>25</v>
      </c>
    </row>
    <row r="46" spans="1:14" ht="15" customHeight="1" thickBot="1" x14ac:dyDescent="0.3">
      <c r="A46" s="45">
        <v>1</v>
      </c>
      <c r="B46" s="94"/>
      <c r="C46" s="232" t="str">
        <f>IF(B46="","",_xlfn.XLOOKUP(B46,$Q$44:$Q$51,$R$44:$R$51))</f>
        <v/>
      </c>
      <c r="D46" s="233"/>
      <c r="E46" s="86"/>
      <c r="F46" s="95">
        <f t="shared" ref="F46:F51" si="0">IF(E46&lt;13,0,2)</f>
        <v>0</v>
      </c>
      <c r="G46" s="361" t="s">
        <v>26</v>
      </c>
      <c r="H46" s="362"/>
      <c r="I46" s="46">
        <v>1</v>
      </c>
      <c r="J46" s="96"/>
      <c r="K46" s="232" t="str">
        <f>IF(J46="","",_xlfn.XLOOKUP(J46,$T$44:$T$51,$S$44:$S$51))</f>
        <v/>
      </c>
      <c r="L46" s="233"/>
      <c r="M46" s="87"/>
      <c r="N46" s="95">
        <f>IF(M46&lt;13,0,2)</f>
        <v>0</v>
      </c>
    </row>
    <row r="47" spans="1:14" ht="15" customHeight="1" thickBot="1" x14ac:dyDescent="0.3">
      <c r="A47" s="97">
        <v>2</v>
      </c>
      <c r="B47" s="98"/>
      <c r="C47" s="232" t="str">
        <f t="shared" ref="C47:C51" si="1">IF(B47="","",_xlfn.XLOOKUP(B47,$Q$44:$Q$51,$R$44:$R$51))</f>
        <v/>
      </c>
      <c r="D47" s="233"/>
      <c r="E47" s="88"/>
      <c r="F47" s="95">
        <f t="shared" si="0"/>
        <v>0</v>
      </c>
      <c r="G47" s="361" t="s">
        <v>26</v>
      </c>
      <c r="H47" s="362"/>
      <c r="I47" s="97">
        <v>2</v>
      </c>
      <c r="J47" s="99"/>
      <c r="K47" s="232" t="str">
        <f t="shared" ref="K47:K51" si="2">IF(J47="","",_xlfn.XLOOKUP(J47,$T$44:$T$51,$S$44:$S$51))</f>
        <v/>
      </c>
      <c r="L47" s="233"/>
      <c r="M47" s="88"/>
      <c r="N47" s="95">
        <f t="shared" ref="N47:N51" si="3">IF(M47&lt;13,0,2)</f>
        <v>0</v>
      </c>
    </row>
    <row r="48" spans="1:14" ht="15" customHeight="1" thickBot="1" x14ac:dyDescent="0.3">
      <c r="A48" s="97">
        <v>3</v>
      </c>
      <c r="B48" s="98"/>
      <c r="C48" s="232" t="str">
        <f t="shared" si="1"/>
        <v/>
      </c>
      <c r="D48" s="233"/>
      <c r="E48" s="88"/>
      <c r="F48" s="95">
        <f t="shared" si="0"/>
        <v>0</v>
      </c>
      <c r="G48" s="363" t="s">
        <v>26</v>
      </c>
      <c r="H48" s="237"/>
      <c r="I48" s="97">
        <v>3</v>
      </c>
      <c r="J48" s="99"/>
      <c r="K48" s="232" t="str">
        <f t="shared" si="2"/>
        <v/>
      </c>
      <c r="L48" s="233"/>
      <c r="M48" s="88"/>
      <c r="N48" s="95">
        <f t="shared" si="3"/>
        <v>0</v>
      </c>
    </row>
    <row r="49" spans="1:14" ht="15" customHeight="1" thickBot="1" x14ac:dyDescent="0.3">
      <c r="A49" s="97">
        <v>4</v>
      </c>
      <c r="B49" s="98"/>
      <c r="C49" s="232" t="str">
        <f t="shared" si="1"/>
        <v/>
      </c>
      <c r="D49" s="233"/>
      <c r="E49" s="88"/>
      <c r="F49" s="95">
        <f t="shared" si="0"/>
        <v>0</v>
      </c>
      <c r="G49" s="361" t="s">
        <v>26</v>
      </c>
      <c r="H49" s="362"/>
      <c r="I49" s="97">
        <v>4</v>
      </c>
      <c r="J49" s="99"/>
      <c r="K49" s="232" t="str">
        <f t="shared" si="2"/>
        <v/>
      </c>
      <c r="L49" s="233"/>
      <c r="M49" s="88"/>
      <c r="N49" s="95">
        <f t="shared" si="3"/>
        <v>0</v>
      </c>
    </row>
    <row r="50" spans="1:14" ht="15" customHeight="1" thickBot="1" x14ac:dyDescent="0.3">
      <c r="A50" s="97">
        <v>5</v>
      </c>
      <c r="B50" s="98"/>
      <c r="C50" s="232" t="str">
        <f t="shared" si="1"/>
        <v/>
      </c>
      <c r="D50" s="233"/>
      <c r="E50" s="88"/>
      <c r="F50" s="95">
        <f t="shared" si="0"/>
        <v>0</v>
      </c>
      <c r="G50" s="363" t="s">
        <v>26</v>
      </c>
      <c r="H50" s="237"/>
      <c r="I50" s="97">
        <v>5</v>
      </c>
      <c r="J50" s="99"/>
      <c r="K50" s="232" t="str">
        <f t="shared" si="2"/>
        <v/>
      </c>
      <c r="L50" s="233"/>
      <c r="M50" s="88"/>
      <c r="N50" s="95">
        <f t="shared" si="3"/>
        <v>0</v>
      </c>
    </row>
    <row r="51" spans="1:14" ht="15" customHeight="1" thickBot="1" x14ac:dyDescent="0.3">
      <c r="A51" s="50">
        <v>6</v>
      </c>
      <c r="B51" s="100"/>
      <c r="C51" s="232" t="str">
        <f t="shared" si="1"/>
        <v/>
      </c>
      <c r="D51" s="233"/>
      <c r="E51" s="89"/>
      <c r="F51" s="95">
        <f t="shared" si="0"/>
        <v>0</v>
      </c>
      <c r="G51" s="361" t="s">
        <v>26</v>
      </c>
      <c r="H51" s="362"/>
      <c r="I51" s="50">
        <v>6</v>
      </c>
      <c r="J51" s="101"/>
      <c r="K51" s="232" t="str">
        <f t="shared" si="2"/>
        <v/>
      </c>
      <c r="L51" s="233"/>
      <c r="M51" s="89"/>
      <c r="N51" s="95">
        <f t="shared" si="3"/>
        <v>0</v>
      </c>
    </row>
    <row r="52" spans="1:14" ht="19.5" thickBot="1" x14ac:dyDescent="0.3">
      <c r="A52" s="12"/>
      <c r="B52" s="12"/>
      <c r="C52" s="167" t="s">
        <v>27</v>
      </c>
      <c r="D52" s="168"/>
      <c r="E52" s="168"/>
      <c r="F52" s="102">
        <f>SUM(F46:F51)</f>
        <v>0</v>
      </c>
      <c r="G52" s="13"/>
      <c r="H52" s="13"/>
      <c r="I52" s="12"/>
      <c r="J52" s="12"/>
      <c r="K52" s="167" t="s">
        <v>27</v>
      </c>
      <c r="L52" s="168"/>
      <c r="M52" s="168"/>
      <c r="N52" s="102">
        <f>SUM(N46:N51)</f>
        <v>0</v>
      </c>
    </row>
    <row r="53" spans="1:14" ht="6" hidden="1" customHeight="1" thickBot="1" x14ac:dyDescent="0.3">
      <c r="A53" s="12"/>
      <c r="B53" s="12"/>
      <c r="C53" s="12"/>
      <c r="D53" s="12"/>
      <c r="E53" s="12"/>
      <c r="F53" s="4">
        <f>F52/2</f>
        <v>0</v>
      </c>
      <c r="G53" s="13"/>
      <c r="H53" s="13"/>
      <c r="I53" s="12"/>
      <c r="J53" s="12"/>
      <c r="K53" s="12"/>
      <c r="L53" s="12"/>
      <c r="M53" s="12"/>
      <c r="N53" s="4">
        <f>N52/2</f>
        <v>0</v>
      </c>
    </row>
    <row r="54" spans="1:14" ht="17.100000000000001" customHeight="1" thickBot="1" x14ac:dyDescent="0.3">
      <c r="A54" s="167" t="s">
        <v>23</v>
      </c>
      <c r="B54" s="168"/>
      <c r="C54" s="168"/>
      <c r="D54" s="169"/>
      <c r="E54" s="55" t="s">
        <v>24</v>
      </c>
      <c r="F54" s="41" t="s">
        <v>25</v>
      </c>
      <c r="G54" s="56"/>
      <c r="H54" s="56"/>
      <c r="I54" s="167" t="s">
        <v>23</v>
      </c>
      <c r="J54" s="168"/>
      <c r="K54" s="168"/>
      <c r="L54" s="169"/>
      <c r="M54" s="55" t="s">
        <v>24</v>
      </c>
      <c r="N54" s="41" t="s">
        <v>25</v>
      </c>
    </row>
    <row r="55" spans="1:14" ht="15" customHeight="1" x14ac:dyDescent="0.25">
      <c r="A55" s="45">
        <v>1</v>
      </c>
      <c r="B55" s="66"/>
      <c r="C55" s="232" t="str">
        <f t="shared" ref="C55:C60" si="4">IF(B55="","",_xlfn.XLOOKUP(B55,$Q$44:$Q$51,$R$44:$R$51))</f>
        <v/>
      </c>
      <c r="D55" s="233"/>
      <c r="E55" s="222"/>
      <c r="F55" s="259">
        <f>IF(E55&lt;13,0,3)</f>
        <v>0</v>
      </c>
      <c r="G55" s="264" t="s">
        <v>26</v>
      </c>
      <c r="H55" s="235"/>
      <c r="I55" s="45">
        <v>1</v>
      </c>
      <c r="J55" s="66"/>
      <c r="K55" s="241" t="str">
        <f t="shared" ref="K55:K60" si="5">IF(J55="","",_xlfn.XLOOKUP(J55,$T$44:$T$51,$S$44:$S$51))</f>
        <v/>
      </c>
      <c r="L55" s="242"/>
      <c r="M55" s="234"/>
      <c r="N55" s="259">
        <f>IF(M55&lt;13,0,3)</f>
        <v>0</v>
      </c>
    </row>
    <row r="56" spans="1:14" ht="15" customHeight="1" thickBot="1" x14ac:dyDescent="0.3">
      <c r="A56" s="57">
        <v>2</v>
      </c>
      <c r="B56" s="67"/>
      <c r="C56" s="256" t="str">
        <f t="shared" si="4"/>
        <v/>
      </c>
      <c r="D56" s="257"/>
      <c r="E56" s="223"/>
      <c r="F56" s="260"/>
      <c r="G56" s="265"/>
      <c r="H56" s="239"/>
      <c r="I56" s="57">
        <v>2</v>
      </c>
      <c r="J56" s="69"/>
      <c r="K56" s="258" t="str">
        <f t="shared" si="5"/>
        <v/>
      </c>
      <c r="L56" s="233"/>
      <c r="M56" s="223"/>
      <c r="N56" s="260"/>
    </row>
    <row r="57" spans="1:14" ht="15" customHeight="1" x14ac:dyDescent="0.25">
      <c r="A57" s="46">
        <v>1</v>
      </c>
      <c r="B57" s="66"/>
      <c r="C57" s="243" t="str">
        <f t="shared" si="4"/>
        <v/>
      </c>
      <c r="D57" s="242"/>
      <c r="E57" s="234"/>
      <c r="F57" s="259">
        <f>IF(E57&lt;13,0,3)</f>
        <v>0</v>
      </c>
      <c r="G57" s="236" t="s">
        <v>26</v>
      </c>
      <c r="H57" s="236"/>
      <c r="I57" s="46">
        <v>1</v>
      </c>
      <c r="J57" s="66"/>
      <c r="K57" s="241" t="str">
        <f t="shared" si="5"/>
        <v/>
      </c>
      <c r="L57" s="242"/>
      <c r="M57" s="234"/>
      <c r="N57" s="259">
        <f>IF(M57&lt;13,0,3)</f>
        <v>0</v>
      </c>
    </row>
    <row r="58" spans="1:14" ht="15" customHeight="1" thickBot="1" x14ac:dyDescent="0.3">
      <c r="A58" s="50">
        <v>2</v>
      </c>
      <c r="B58" s="68"/>
      <c r="C58" s="256" t="str">
        <f t="shared" si="4"/>
        <v/>
      </c>
      <c r="D58" s="257"/>
      <c r="E58" s="223"/>
      <c r="F58" s="260"/>
      <c r="G58" s="240"/>
      <c r="H58" s="240"/>
      <c r="I58" s="50">
        <v>2</v>
      </c>
      <c r="J58" s="69"/>
      <c r="K58" s="261" t="str">
        <f t="shared" si="5"/>
        <v/>
      </c>
      <c r="L58" s="257"/>
      <c r="M58" s="223"/>
      <c r="N58" s="260"/>
    </row>
    <row r="59" spans="1:14" ht="15" customHeight="1" x14ac:dyDescent="0.25">
      <c r="A59" s="45">
        <v>1</v>
      </c>
      <c r="B59" s="66"/>
      <c r="C59" s="243" t="str">
        <f t="shared" si="4"/>
        <v/>
      </c>
      <c r="D59" s="242"/>
      <c r="E59" s="234"/>
      <c r="F59" s="259">
        <f>IF(E59&lt;13,0,3)</f>
        <v>0</v>
      </c>
      <c r="G59" s="236" t="s">
        <v>26</v>
      </c>
      <c r="H59" s="236"/>
      <c r="I59" s="45">
        <v>1</v>
      </c>
      <c r="J59" s="66"/>
      <c r="K59" s="241" t="str">
        <f t="shared" si="5"/>
        <v/>
      </c>
      <c r="L59" s="242"/>
      <c r="M59" s="234"/>
      <c r="N59" s="259">
        <f>IF(M59&lt;13,0,3)</f>
        <v>0</v>
      </c>
    </row>
    <row r="60" spans="1:14" ht="15" customHeight="1" thickBot="1" x14ac:dyDescent="0.3">
      <c r="A60" s="57">
        <v>2</v>
      </c>
      <c r="B60" s="67"/>
      <c r="C60" s="256" t="str">
        <f t="shared" si="4"/>
        <v/>
      </c>
      <c r="D60" s="261"/>
      <c r="E60" s="223"/>
      <c r="F60" s="260"/>
      <c r="G60" s="240"/>
      <c r="H60" s="240"/>
      <c r="I60" s="57">
        <v>2</v>
      </c>
      <c r="J60" s="69"/>
      <c r="K60" s="262" t="str">
        <f t="shared" si="5"/>
        <v/>
      </c>
      <c r="L60" s="263"/>
      <c r="M60" s="223"/>
      <c r="N60" s="260"/>
    </row>
    <row r="61" spans="1:14" ht="17.100000000000001" customHeight="1" x14ac:dyDescent="0.25">
      <c r="A61" s="216" t="s">
        <v>29</v>
      </c>
      <c r="B61" s="217"/>
      <c r="C61" s="218"/>
      <c r="D61" s="250"/>
      <c r="E61" s="251"/>
      <c r="F61" s="252"/>
      <c r="G61" s="58"/>
      <c r="H61" s="58"/>
      <c r="I61" s="216" t="s">
        <v>29</v>
      </c>
      <c r="J61" s="217"/>
      <c r="K61" s="218"/>
      <c r="L61" s="250"/>
      <c r="M61" s="251"/>
      <c r="N61" s="252"/>
    </row>
    <row r="62" spans="1:14" ht="17.100000000000001" customHeight="1" thickBot="1" x14ac:dyDescent="0.3">
      <c r="A62" s="266" t="s">
        <v>30</v>
      </c>
      <c r="B62" s="267"/>
      <c r="C62" s="268"/>
      <c r="D62" s="247"/>
      <c r="E62" s="248"/>
      <c r="F62" s="249"/>
      <c r="G62" s="58"/>
      <c r="H62" s="58"/>
      <c r="I62" s="269" t="s">
        <v>30</v>
      </c>
      <c r="J62" s="270"/>
      <c r="K62" s="271"/>
      <c r="L62" s="247"/>
      <c r="M62" s="248"/>
      <c r="N62" s="249"/>
    </row>
    <row r="63" spans="1:14" ht="17.100000000000001" customHeight="1" x14ac:dyDescent="0.25">
      <c r="A63" s="216" t="s">
        <v>31</v>
      </c>
      <c r="B63" s="217"/>
      <c r="C63" s="218"/>
      <c r="D63" s="250"/>
      <c r="E63" s="251"/>
      <c r="F63" s="252"/>
      <c r="G63" s="58"/>
      <c r="H63" s="58"/>
      <c r="I63" s="219" t="s">
        <v>31</v>
      </c>
      <c r="J63" s="220"/>
      <c r="K63" s="221"/>
      <c r="L63" s="250"/>
      <c r="M63" s="251"/>
      <c r="N63" s="252"/>
    </row>
    <row r="64" spans="1:14" ht="17.100000000000001" customHeight="1" thickBot="1" x14ac:dyDescent="0.3">
      <c r="A64" s="207" t="s">
        <v>32</v>
      </c>
      <c r="B64" s="208"/>
      <c r="C64" s="209"/>
      <c r="D64" s="253"/>
      <c r="E64" s="254"/>
      <c r="F64" s="255"/>
      <c r="G64" s="58"/>
      <c r="H64" s="58"/>
      <c r="I64" s="213" t="s">
        <v>32</v>
      </c>
      <c r="J64" s="214"/>
      <c r="K64" s="215"/>
      <c r="L64" s="253"/>
      <c r="M64" s="254"/>
      <c r="N64" s="255"/>
    </row>
    <row r="65" spans="1:19" ht="19.5" thickBot="1" x14ac:dyDescent="0.3">
      <c r="A65" s="12"/>
      <c r="B65" s="12"/>
      <c r="C65" s="167" t="s">
        <v>27</v>
      </c>
      <c r="D65" s="168"/>
      <c r="E65" s="168"/>
      <c r="F65" s="59">
        <f>SUM(F55:F60)</f>
        <v>0</v>
      </c>
      <c r="G65" s="13"/>
      <c r="H65" s="13"/>
      <c r="I65" s="12"/>
      <c r="J65" s="12"/>
      <c r="K65" s="167" t="s">
        <v>27</v>
      </c>
      <c r="L65" s="168"/>
      <c r="M65" s="168"/>
      <c r="N65" s="59">
        <f>SUM(N55:N60)</f>
        <v>0</v>
      </c>
    </row>
    <row r="66" spans="1:19" ht="5.25" hidden="1" customHeight="1" thickBot="1" x14ac:dyDescent="0.3">
      <c r="A66" s="12"/>
      <c r="B66" s="12"/>
      <c r="C66" s="12"/>
      <c r="D66" s="12"/>
      <c r="E66" s="12"/>
      <c r="F66" s="12">
        <f>F65/3</f>
        <v>0</v>
      </c>
      <c r="G66" s="13"/>
      <c r="H66" s="13"/>
      <c r="I66" s="12"/>
      <c r="J66" s="12"/>
      <c r="K66" s="12"/>
      <c r="L66" s="12"/>
      <c r="M66" s="12"/>
      <c r="N66" s="12">
        <f>N65/3</f>
        <v>0</v>
      </c>
    </row>
    <row r="67" spans="1:19" ht="17.100000000000001" customHeight="1" thickBot="1" x14ac:dyDescent="0.3">
      <c r="A67" s="167" t="s">
        <v>23</v>
      </c>
      <c r="B67" s="168"/>
      <c r="C67" s="168"/>
      <c r="D67" s="231"/>
      <c r="E67" s="41" t="s">
        <v>24</v>
      </c>
      <c r="F67" s="39" t="s">
        <v>25</v>
      </c>
      <c r="G67" s="13"/>
      <c r="H67" s="13"/>
      <c r="I67" s="167" t="s">
        <v>23</v>
      </c>
      <c r="J67" s="168"/>
      <c r="K67" s="168"/>
      <c r="L67" s="231"/>
      <c r="M67" s="40" t="s">
        <v>24</v>
      </c>
      <c r="N67" s="41" t="s">
        <v>25</v>
      </c>
    </row>
    <row r="68" spans="1:19" ht="15" customHeight="1" x14ac:dyDescent="0.25">
      <c r="A68" s="45">
        <v>1</v>
      </c>
      <c r="B68" s="66"/>
      <c r="C68" s="360"/>
      <c r="D68" s="262"/>
      <c r="E68" s="234"/>
      <c r="F68" s="164">
        <f>IF(E68&lt;13,0,5)</f>
        <v>0</v>
      </c>
      <c r="G68" s="235" t="s">
        <v>26</v>
      </c>
      <c r="H68" s="236"/>
      <c r="I68" s="45">
        <v>1</v>
      </c>
      <c r="J68" s="66"/>
      <c r="K68" s="241" t="str">
        <f t="shared" ref="K68:K73" si="6">IF(J68="","",_xlfn.XLOOKUP(J68,$T$44:$T$51,$S$44:$S$51))</f>
        <v/>
      </c>
      <c r="L68" s="242"/>
      <c r="M68" s="222"/>
      <c r="N68" s="164">
        <f>IF(M68&lt;13,0,5)</f>
        <v>0</v>
      </c>
    </row>
    <row r="69" spans="1:19" ht="15" customHeight="1" x14ac:dyDescent="0.25">
      <c r="A69" s="57">
        <v>2</v>
      </c>
      <c r="B69" s="70"/>
      <c r="C69" s="244"/>
      <c r="D69" s="226"/>
      <c r="E69" s="222"/>
      <c r="F69" s="165"/>
      <c r="G69" s="237"/>
      <c r="H69" s="238"/>
      <c r="I69" s="57">
        <v>2</v>
      </c>
      <c r="J69" s="70"/>
      <c r="K69" s="226" t="str">
        <f t="shared" si="6"/>
        <v/>
      </c>
      <c r="L69" s="227"/>
      <c r="M69" s="222"/>
      <c r="N69" s="165"/>
    </row>
    <row r="70" spans="1:19" ht="15" customHeight="1" thickBot="1" x14ac:dyDescent="0.3">
      <c r="A70" s="50">
        <v>3</v>
      </c>
      <c r="B70" s="71"/>
      <c r="C70" s="256"/>
      <c r="D70" s="261"/>
      <c r="E70" s="223"/>
      <c r="F70" s="166"/>
      <c r="G70" s="239"/>
      <c r="H70" s="240"/>
      <c r="I70" s="50">
        <v>3</v>
      </c>
      <c r="J70" s="71"/>
      <c r="K70" s="205" t="str">
        <f t="shared" si="6"/>
        <v/>
      </c>
      <c r="L70" s="206"/>
      <c r="M70" s="223"/>
      <c r="N70" s="166"/>
    </row>
    <row r="71" spans="1:19" ht="15" customHeight="1" x14ac:dyDescent="0.25">
      <c r="A71" s="46">
        <v>1</v>
      </c>
      <c r="B71" s="66"/>
      <c r="C71" s="360"/>
      <c r="D71" s="262"/>
      <c r="E71" s="234"/>
      <c r="F71" s="164">
        <f>IF(E71&lt;13,0,5)</f>
        <v>0</v>
      </c>
      <c r="G71" s="235" t="s">
        <v>26</v>
      </c>
      <c r="H71" s="236"/>
      <c r="I71" s="46">
        <v>1</v>
      </c>
      <c r="J71" s="66"/>
      <c r="K71" s="241" t="str">
        <f t="shared" si="6"/>
        <v/>
      </c>
      <c r="L71" s="242"/>
      <c r="M71" s="222"/>
      <c r="N71" s="164">
        <f>IF(M71&lt;13,0,5)</f>
        <v>0</v>
      </c>
    </row>
    <row r="72" spans="1:19" ht="15" customHeight="1" x14ac:dyDescent="0.25">
      <c r="A72" s="45">
        <v>2</v>
      </c>
      <c r="B72" s="70"/>
      <c r="C72" s="244"/>
      <c r="D72" s="226"/>
      <c r="E72" s="222"/>
      <c r="F72" s="165"/>
      <c r="G72" s="237"/>
      <c r="H72" s="238"/>
      <c r="I72" s="45">
        <v>2</v>
      </c>
      <c r="J72" s="70"/>
      <c r="K72" s="226" t="str">
        <f t="shared" si="6"/>
        <v/>
      </c>
      <c r="L72" s="227"/>
      <c r="M72" s="222"/>
      <c r="N72" s="165"/>
    </row>
    <row r="73" spans="1:19" ht="15" customHeight="1" thickBot="1" x14ac:dyDescent="0.3">
      <c r="A73" s="57">
        <v>3</v>
      </c>
      <c r="B73" s="71"/>
      <c r="C73" s="232"/>
      <c r="D73" s="258"/>
      <c r="E73" s="223"/>
      <c r="F73" s="166"/>
      <c r="G73" s="239"/>
      <c r="H73" s="240"/>
      <c r="I73" s="57">
        <v>3</v>
      </c>
      <c r="J73" s="71"/>
      <c r="K73" s="205" t="str">
        <f t="shared" si="6"/>
        <v/>
      </c>
      <c r="L73" s="206"/>
      <c r="M73" s="223"/>
      <c r="N73" s="166"/>
    </row>
    <row r="74" spans="1:19" ht="17.100000000000001" customHeight="1" x14ac:dyDescent="0.25">
      <c r="A74" s="216" t="s">
        <v>29</v>
      </c>
      <c r="B74" s="217"/>
      <c r="C74" s="218"/>
      <c r="D74" s="183"/>
      <c r="E74" s="184"/>
      <c r="F74" s="185"/>
      <c r="G74" s="58"/>
      <c r="H74" s="58"/>
      <c r="I74" s="219" t="s">
        <v>29</v>
      </c>
      <c r="J74" s="220"/>
      <c r="K74" s="221"/>
      <c r="L74" s="250"/>
      <c r="M74" s="251"/>
      <c r="N74" s="252"/>
    </row>
    <row r="75" spans="1:19" ht="17.100000000000001" customHeight="1" thickBot="1" x14ac:dyDescent="0.3">
      <c r="A75" s="207" t="s">
        <v>30</v>
      </c>
      <c r="B75" s="208"/>
      <c r="C75" s="209"/>
      <c r="D75" s="210"/>
      <c r="E75" s="211"/>
      <c r="F75" s="212"/>
      <c r="G75" s="58"/>
      <c r="H75" s="58"/>
      <c r="I75" s="213" t="s">
        <v>30</v>
      </c>
      <c r="J75" s="214"/>
      <c r="K75" s="215"/>
      <c r="L75" s="210"/>
      <c r="M75" s="211"/>
      <c r="N75" s="212"/>
    </row>
    <row r="76" spans="1:19" ht="17.100000000000001" customHeight="1" x14ac:dyDescent="0.25">
      <c r="A76" s="174" t="s">
        <v>31</v>
      </c>
      <c r="B76" s="175"/>
      <c r="C76" s="176"/>
      <c r="D76" s="177"/>
      <c r="E76" s="178"/>
      <c r="F76" s="179"/>
      <c r="G76" s="58"/>
      <c r="H76" s="58"/>
      <c r="I76" s="180" t="s">
        <v>31</v>
      </c>
      <c r="J76" s="181"/>
      <c r="K76" s="182"/>
      <c r="L76" s="177"/>
      <c r="M76" s="178"/>
      <c r="N76" s="179"/>
    </row>
    <row r="77" spans="1:19" ht="17.100000000000001" customHeight="1" thickBot="1" x14ac:dyDescent="0.3">
      <c r="A77" s="207" t="s">
        <v>32</v>
      </c>
      <c r="B77" s="208"/>
      <c r="C77" s="209"/>
      <c r="D77" s="210"/>
      <c r="E77" s="211"/>
      <c r="F77" s="212"/>
      <c r="G77" s="58"/>
      <c r="H77" s="58"/>
      <c r="I77" s="213" t="s">
        <v>32</v>
      </c>
      <c r="J77" s="214"/>
      <c r="K77" s="215"/>
      <c r="L77" s="210"/>
      <c r="M77" s="211"/>
      <c r="N77" s="212"/>
    </row>
    <row r="78" spans="1:19" ht="17.100000000000001" customHeight="1" thickBot="1" x14ac:dyDescent="0.3">
      <c r="A78" s="12"/>
      <c r="B78" s="12"/>
      <c r="C78" s="167" t="s">
        <v>27</v>
      </c>
      <c r="D78" s="168"/>
      <c r="E78" s="169"/>
      <c r="F78" s="59">
        <f>SUM(F68:F73)</f>
        <v>0</v>
      </c>
      <c r="G78" s="13"/>
      <c r="H78" s="13"/>
      <c r="I78" s="12"/>
      <c r="J78" s="12"/>
      <c r="K78" s="167" t="s">
        <v>27</v>
      </c>
      <c r="L78" s="168"/>
      <c r="M78" s="169"/>
      <c r="N78" s="59">
        <f>SUM(N68:N73)</f>
        <v>0</v>
      </c>
    </row>
    <row r="79" spans="1:19" ht="5.25" customHeight="1" thickBot="1" x14ac:dyDescent="0.3">
      <c r="A79" s="12"/>
      <c r="B79" s="12"/>
      <c r="C79" s="12"/>
      <c r="D79" s="12"/>
      <c r="E79" s="12"/>
      <c r="F79" s="12">
        <f>F78/5</f>
        <v>0</v>
      </c>
      <c r="G79" s="13"/>
      <c r="H79" s="13"/>
      <c r="I79" s="12"/>
      <c r="J79" s="12"/>
      <c r="K79" s="12"/>
      <c r="L79" s="12"/>
      <c r="M79" s="12"/>
      <c r="N79" s="12">
        <f>N78/5</f>
        <v>0</v>
      </c>
    </row>
    <row r="80" spans="1:19" ht="24.75" customHeight="1" thickBot="1" x14ac:dyDescent="0.3">
      <c r="A80" s="167" t="s">
        <v>34</v>
      </c>
      <c r="B80" s="168"/>
      <c r="C80" s="173"/>
      <c r="D80" s="60" t="s">
        <v>35</v>
      </c>
      <c r="E80" s="148">
        <f>F52+F65+F78</f>
        <v>0</v>
      </c>
      <c r="F80" s="149"/>
      <c r="G80" s="13"/>
      <c r="H80" s="13"/>
      <c r="I80" s="167" t="s">
        <v>36</v>
      </c>
      <c r="J80" s="168"/>
      <c r="K80" s="173"/>
      <c r="L80" s="60" t="s">
        <v>35</v>
      </c>
      <c r="M80" s="148">
        <f>N52+N65+N78</f>
        <v>0</v>
      </c>
      <c r="N80" s="149"/>
      <c r="Q80" s="391"/>
      <c r="R80" s="391"/>
      <c r="S80" s="391"/>
    </row>
    <row r="81" spans="1:19" s="142" customFormat="1" ht="10.9" hidden="1" customHeight="1" thickBot="1" x14ac:dyDescent="0.3">
      <c r="A81" s="195" t="s">
        <v>37</v>
      </c>
      <c r="B81" s="196"/>
      <c r="C81" s="196"/>
      <c r="D81" s="197"/>
      <c r="E81" s="198">
        <f>F53+F66+F79</f>
        <v>0</v>
      </c>
      <c r="F81" s="199"/>
      <c r="G81" s="13"/>
      <c r="H81" s="13"/>
      <c r="I81" s="195" t="s">
        <v>37</v>
      </c>
      <c r="J81" s="196"/>
      <c r="K81" s="196"/>
      <c r="L81" s="197"/>
      <c r="M81" s="198">
        <f>N53+N66+N79</f>
        <v>0</v>
      </c>
      <c r="N81" s="199"/>
      <c r="Q81" s="392"/>
      <c r="R81" s="392"/>
      <c r="S81" s="392"/>
    </row>
    <row r="82" spans="1:19" s="143" customFormat="1" ht="30" customHeight="1" thickBot="1" x14ac:dyDescent="0.3">
      <c r="A82" s="200" t="s">
        <v>38</v>
      </c>
      <c r="B82" s="201"/>
      <c r="C82" s="202"/>
      <c r="D82" s="61" t="str">
        <f>IF(E80=M80,"",IF(E80&gt;M80,"A","B"))</f>
        <v/>
      </c>
      <c r="E82" s="171" t="str">
        <f>IF(D82="A",A16,IF(D82="B",I16,""))</f>
        <v/>
      </c>
      <c r="F82" s="171"/>
      <c r="G82" s="171"/>
      <c r="H82" s="171"/>
      <c r="I82" s="172"/>
      <c r="J82" s="62"/>
      <c r="K82" s="203" t="s">
        <v>39</v>
      </c>
      <c r="L82" s="204"/>
      <c r="M82" s="161" t="str">
        <f>IF(E80="","",IF(E80=M80,"X",""))</f>
        <v>X</v>
      </c>
      <c r="N82" s="162" t="str">
        <f>IF(I80="","",IF(I80=Q79,"X",""))</f>
        <v/>
      </c>
    </row>
    <row r="83" spans="1:19" ht="9.9499999999999993" customHeight="1" thickBot="1" x14ac:dyDescent="0.3">
      <c r="A83" s="63"/>
      <c r="B83" s="63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</row>
    <row r="84" spans="1:19" ht="30" customHeight="1" x14ac:dyDescent="0.25">
      <c r="A84" s="150" t="s">
        <v>40</v>
      </c>
      <c r="B84" s="151"/>
      <c r="C84" s="151"/>
      <c r="D84" s="152"/>
      <c r="E84" s="186" t="s">
        <v>41</v>
      </c>
      <c r="F84" s="187"/>
      <c r="G84" s="187"/>
      <c r="H84" s="187"/>
      <c r="I84" s="188"/>
      <c r="J84" s="103"/>
      <c r="K84" s="150" t="s">
        <v>42</v>
      </c>
      <c r="L84" s="151"/>
      <c r="M84" s="151"/>
      <c r="N84" s="152"/>
    </row>
    <row r="85" spans="1:19" ht="30" customHeight="1" thickBot="1" x14ac:dyDescent="0.3">
      <c r="A85" s="153"/>
      <c r="B85" s="154"/>
      <c r="C85" s="154"/>
      <c r="D85" s="155"/>
      <c r="E85" s="189"/>
      <c r="F85" s="190"/>
      <c r="G85" s="190"/>
      <c r="H85" s="190"/>
      <c r="I85" s="191"/>
      <c r="J85" s="104"/>
      <c r="K85" s="153"/>
      <c r="L85" s="154"/>
      <c r="M85" s="154"/>
      <c r="N85" s="155"/>
    </row>
    <row r="86" spans="1:19" ht="59.25" customHeight="1" thickBot="1" x14ac:dyDescent="0.3">
      <c r="A86" s="192" t="s">
        <v>43</v>
      </c>
      <c r="B86" s="193"/>
      <c r="C86" s="193"/>
      <c r="D86" s="193"/>
      <c r="E86" s="194"/>
      <c r="F86" s="357" t="s">
        <v>44</v>
      </c>
      <c r="G86" s="358"/>
      <c r="H86" s="358"/>
      <c r="I86" s="358"/>
      <c r="J86" s="358"/>
      <c r="K86" s="358"/>
      <c r="L86" s="358"/>
      <c r="M86" s="358"/>
      <c r="N86" s="359"/>
    </row>
    <row r="87" spans="1:19" ht="60" customHeight="1" x14ac:dyDescent="0.25"/>
  </sheetData>
  <protectedRanges>
    <protectedRange sqref="D19:F19" name="Plage7"/>
    <protectedRange sqref="B15:F16" name="Plage5"/>
    <protectedRange sqref="D13" name="Plage3"/>
    <protectedRange sqref="D9:E9" name="Plage1"/>
    <protectedRange sqref="D11:M11" name="Plage2"/>
    <protectedRange sqref="K13" name="Plage4"/>
    <protectedRange sqref="I15:M16" name="Plage6"/>
    <protectedRange sqref="K19:M19" name="Plage8"/>
    <protectedRange sqref="J20:M20" name="Plage10"/>
    <protectedRange sqref="K24:N31" name="Plage14_3"/>
    <protectedRange sqref="F86:N86" name="Plage39_1"/>
    <protectedRange sqref="M82:N82" name="Plage37_1"/>
    <protectedRange sqref="M78" name="Plage33_2"/>
    <protectedRange sqref="L74:N77" name="Plage31_2"/>
    <protectedRange sqref="K68:M73" name="Plage29_2"/>
    <protectedRange sqref="M65" name="Plage27_2"/>
    <protectedRange sqref="L61:N64" name="Plage25_2"/>
    <protectedRange sqref="K55:M60" name="Plage23_2"/>
    <protectedRange sqref="M52" name="Plage21_2"/>
    <protectedRange sqref="M46:M51" name="Plage19_2"/>
    <protectedRange sqref="I43:L43" name="Plage17_2"/>
    <protectedRange sqref="A43:D43" name="Plage16_2"/>
    <protectedRange sqref="C46:F51 N46:N51 C55:D55 K46:L51" name="Plage18_2"/>
    <protectedRange sqref="E52:F52 N52" name="Plage20_2"/>
    <protectedRange sqref="C56:F60 N55:N60 E55:F55" name="Plage22_2"/>
    <protectedRange sqref="D61:F64" name="Plage24_2"/>
    <protectedRange sqref="E65:F65 N65 F78 N78" name="Plage26_2"/>
    <protectedRange sqref="C68:F73 N68:N73" name="Plage28_2"/>
    <protectedRange sqref="D74:F77" name="Plage30_2"/>
    <protectedRange sqref="E78" name="Plage32_2"/>
    <protectedRange sqref="E80:F81 M80:N81" name="Plage34_1"/>
    <protectedRange sqref="D82:J82" name="Plage36_1"/>
    <protectedRange sqref="A84:N85" name="Plage38_1"/>
  </protectedRanges>
  <mergeCells count="210">
    <mergeCell ref="A1:M1"/>
    <mergeCell ref="D2:M2"/>
    <mergeCell ref="D3:M3"/>
    <mergeCell ref="B7:M7"/>
    <mergeCell ref="B9:C9"/>
    <mergeCell ref="D9:E9"/>
    <mergeCell ref="F9:H9"/>
    <mergeCell ref="D5:M5"/>
    <mergeCell ref="D4:M4"/>
    <mergeCell ref="B15:F16"/>
    <mergeCell ref="I15:M16"/>
    <mergeCell ref="B18:F18"/>
    <mergeCell ref="I18:M18"/>
    <mergeCell ref="B19:C19"/>
    <mergeCell ref="D19:F19"/>
    <mergeCell ref="I19:J19"/>
    <mergeCell ref="K19:M19"/>
    <mergeCell ref="B11:C11"/>
    <mergeCell ref="D11:M11"/>
    <mergeCell ref="B13:C13"/>
    <mergeCell ref="E13:F14"/>
    <mergeCell ref="I13:J13"/>
    <mergeCell ref="L13:M14"/>
    <mergeCell ref="B14:D14"/>
    <mergeCell ref="I14:K14"/>
    <mergeCell ref="E31:F31"/>
    <mergeCell ref="E28:F28"/>
    <mergeCell ref="E29:F29"/>
    <mergeCell ref="E26:F26"/>
    <mergeCell ref="E27:F27"/>
    <mergeCell ref="E24:F24"/>
    <mergeCell ref="E25:F25"/>
    <mergeCell ref="C20:F20"/>
    <mergeCell ref="J20:M20"/>
    <mergeCell ref="E23:F23"/>
    <mergeCell ref="B24:D24"/>
    <mergeCell ref="J24:L24"/>
    <mergeCell ref="M24:N24"/>
    <mergeCell ref="B25:D25"/>
    <mergeCell ref="A22:N22"/>
    <mergeCell ref="B23:D23"/>
    <mergeCell ref="J23:L23"/>
    <mergeCell ref="M23:N23"/>
    <mergeCell ref="J25:L25"/>
    <mergeCell ref="M25:N25"/>
    <mergeCell ref="B26:D26"/>
    <mergeCell ref="J26:L26"/>
    <mergeCell ref="M26:N26"/>
    <mergeCell ref="B27:D27"/>
    <mergeCell ref="C46:D46"/>
    <mergeCell ref="G46:H46"/>
    <mergeCell ref="C47:D47"/>
    <mergeCell ref="G47:H47"/>
    <mergeCell ref="C48:D48"/>
    <mergeCell ref="B38:M38"/>
    <mergeCell ref="B39:M39"/>
    <mergeCell ref="E42:F43"/>
    <mergeCell ref="A40:N40"/>
    <mergeCell ref="A45:D45"/>
    <mergeCell ref="I45:L45"/>
    <mergeCell ref="E59:E60"/>
    <mergeCell ref="F59:F60"/>
    <mergeCell ref="G59:H60"/>
    <mergeCell ref="M55:M56"/>
    <mergeCell ref="C56:D56"/>
    <mergeCell ref="C57:D57"/>
    <mergeCell ref="E57:E58"/>
    <mergeCell ref="F57:F58"/>
    <mergeCell ref="G57:H58"/>
    <mergeCell ref="M57:M58"/>
    <mergeCell ref="C55:D55"/>
    <mergeCell ref="E55:E56"/>
    <mergeCell ref="F55:F56"/>
    <mergeCell ref="G55:H56"/>
    <mergeCell ref="A86:E86"/>
    <mergeCell ref="F86:N86"/>
    <mergeCell ref="Q80:S80"/>
    <mergeCell ref="E81:F81"/>
    <mergeCell ref="Q81:S81"/>
    <mergeCell ref="A80:C80"/>
    <mergeCell ref="I80:K80"/>
    <mergeCell ref="M80:N80"/>
    <mergeCell ref="A81:D81"/>
    <mergeCell ref="E80:F80"/>
    <mergeCell ref="E84:I85"/>
    <mergeCell ref="A84:D85"/>
    <mergeCell ref="K84:N85"/>
    <mergeCell ref="I81:L81"/>
    <mergeCell ref="M81:N81"/>
    <mergeCell ref="A82:C82"/>
    <mergeCell ref="E82:I82"/>
    <mergeCell ref="K82:L82"/>
    <mergeCell ref="M82:N82"/>
    <mergeCell ref="C78:E78"/>
    <mergeCell ref="K78:M78"/>
    <mergeCell ref="D76:F76"/>
    <mergeCell ref="D77:F77"/>
    <mergeCell ref="D74:F74"/>
    <mergeCell ref="D75:F75"/>
    <mergeCell ref="A75:C75"/>
    <mergeCell ref="I75:K75"/>
    <mergeCell ref="F71:F73"/>
    <mergeCell ref="G71:H73"/>
    <mergeCell ref="M71:M73"/>
    <mergeCell ref="C72:D72"/>
    <mergeCell ref="C73:D73"/>
    <mergeCell ref="E71:E73"/>
    <mergeCell ref="L75:N75"/>
    <mergeCell ref="A76:C76"/>
    <mergeCell ref="I76:K76"/>
    <mergeCell ref="L76:N76"/>
    <mergeCell ref="A77:C77"/>
    <mergeCell ref="I77:K77"/>
    <mergeCell ref="L77:N77"/>
    <mergeCell ref="J27:L27"/>
    <mergeCell ref="M27:N27"/>
    <mergeCell ref="B28:D28"/>
    <mergeCell ref="J28:L28"/>
    <mergeCell ref="M28:N28"/>
    <mergeCell ref="A42:D42"/>
    <mergeCell ref="I42:L42"/>
    <mergeCell ref="M42:N43"/>
    <mergeCell ref="A43:D43"/>
    <mergeCell ref="I43:L43"/>
    <mergeCell ref="J29:L29"/>
    <mergeCell ref="M29:N29"/>
    <mergeCell ref="B30:D30"/>
    <mergeCell ref="J30:L30"/>
    <mergeCell ref="M30:N30"/>
    <mergeCell ref="B31:D31"/>
    <mergeCell ref="J31:L31"/>
    <mergeCell ref="M31:N31"/>
    <mergeCell ref="B29:D29"/>
    <mergeCell ref="B33:M33"/>
    <mergeCell ref="B35:D35"/>
    <mergeCell ref="E35:I35"/>
    <mergeCell ref="J35:M35"/>
    <mergeCell ref="B36:D36"/>
    <mergeCell ref="E36:I36"/>
    <mergeCell ref="J36:M36"/>
    <mergeCell ref="E30:F30"/>
    <mergeCell ref="A54:D54"/>
    <mergeCell ref="I54:L54"/>
    <mergeCell ref="K55:L55"/>
    <mergeCell ref="N55:N56"/>
    <mergeCell ref="K56:L56"/>
    <mergeCell ref="K57:L57"/>
    <mergeCell ref="N57:N58"/>
    <mergeCell ref="K58:L58"/>
    <mergeCell ref="K46:L46"/>
    <mergeCell ref="K47:L47"/>
    <mergeCell ref="K48:L48"/>
    <mergeCell ref="K49:L49"/>
    <mergeCell ref="K50:L50"/>
    <mergeCell ref="K51:L51"/>
    <mergeCell ref="C58:D58"/>
    <mergeCell ref="C51:D51"/>
    <mergeCell ref="G51:H51"/>
    <mergeCell ref="C52:E52"/>
    <mergeCell ref="K52:M52"/>
    <mergeCell ref="G48:H48"/>
    <mergeCell ref="C49:D49"/>
    <mergeCell ref="G49:H49"/>
    <mergeCell ref="C50:D50"/>
    <mergeCell ref="G50:H50"/>
    <mergeCell ref="L63:N63"/>
    <mergeCell ref="A64:C64"/>
    <mergeCell ref="I64:K64"/>
    <mergeCell ref="L64:N64"/>
    <mergeCell ref="C65:E65"/>
    <mergeCell ref="K65:M65"/>
    <mergeCell ref="N59:N60"/>
    <mergeCell ref="K60:L60"/>
    <mergeCell ref="A61:C61"/>
    <mergeCell ref="I61:K61"/>
    <mergeCell ref="L61:N61"/>
    <mergeCell ref="A62:C62"/>
    <mergeCell ref="I62:K62"/>
    <mergeCell ref="L62:N62"/>
    <mergeCell ref="D64:F64"/>
    <mergeCell ref="D62:F62"/>
    <mergeCell ref="D63:F63"/>
    <mergeCell ref="A63:C63"/>
    <mergeCell ref="I63:K63"/>
    <mergeCell ref="M59:M60"/>
    <mergeCell ref="C60:D60"/>
    <mergeCell ref="D61:F61"/>
    <mergeCell ref="K59:L59"/>
    <mergeCell ref="C59:D59"/>
    <mergeCell ref="N71:N73"/>
    <mergeCell ref="K72:L72"/>
    <mergeCell ref="K73:L73"/>
    <mergeCell ref="A74:C74"/>
    <mergeCell ref="I74:K74"/>
    <mergeCell ref="L74:N74"/>
    <mergeCell ref="A67:D67"/>
    <mergeCell ref="I67:L67"/>
    <mergeCell ref="K68:L68"/>
    <mergeCell ref="N68:N70"/>
    <mergeCell ref="K69:L69"/>
    <mergeCell ref="K70:L70"/>
    <mergeCell ref="K71:L71"/>
    <mergeCell ref="M68:M70"/>
    <mergeCell ref="C69:D69"/>
    <mergeCell ref="C70:D70"/>
    <mergeCell ref="C68:D68"/>
    <mergeCell ref="E68:E70"/>
    <mergeCell ref="F68:F70"/>
    <mergeCell ref="G68:H70"/>
    <mergeCell ref="C71:D71"/>
  </mergeCells>
  <pageMargins left="0" right="0" top="0.15748031496062992" bottom="0.15748031496062992" header="0" footer="0"/>
  <pageSetup paperSize="9" scale="99" fitToHeight="0" orientation="portrait" r:id="rId1"/>
  <headerFooter alignWithMargins="0"/>
  <rowBreaks count="1" manualBreakCount="1">
    <brk id="39" max="12" man="1"/>
  </rowBreaks>
  <colBreaks count="1" manualBreakCount="1">
    <brk id="13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16F04-C328-4CC0-9B3C-BE13CC6F94C3}">
  <dimension ref="A1:P5496"/>
  <sheetViews>
    <sheetView topLeftCell="B1" workbookViewId="0">
      <selection activeCell="R13" sqref="R13"/>
    </sheetView>
  </sheetViews>
  <sheetFormatPr baseColWidth="10" defaultRowHeight="15" x14ac:dyDescent="0.25"/>
  <cols>
    <col min="16" max="16" width="24.42578125" customWidth="1"/>
  </cols>
  <sheetData>
    <row r="1" spans="1:16" x14ac:dyDescent="0.25">
      <c r="A1" t="s">
        <v>9931</v>
      </c>
      <c r="B1" t="s">
        <v>9932</v>
      </c>
      <c r="C1" t="s">
        <v>9933</v>
      </c>
      <c r="D1" t="s">
        <v>9934</v>
      </c>
      <c r="E1" t="s">
        <v>9935</v>
      </c>
      <c r="F1" t="s">
        <v>9936</v>
      </c>
      <c r="G1" t="s">
        <v>9937</v>
      </c>
      <c r="H1" t="s">
        <v>9938</v>
      </c>
      <c r="I1" t="s">
        <v>9939</v>
      </c>
      <c r="J1" t="s">
        <v>9940</v>
      </c>
      <c r="K1" t="s">
        <v>9941</v>
      </c>
      <c r="L1" t="s">
        <v>9942</v>
      </c>
      <c r="M1" t="s">
        <v>9943</v>
      </c>
      <c r="N1" t="s">
        <v>9944</v>
      </c>
      <c r="O1" t="s">
        <v>9945</v>
      </c>
    </row>
    <row r="2" spans="1:16" x14ac:dyDescent="0.25">
      <c r="A2" s="84" t="s">
        <v>49</v>
      </c>
      <c r="B2" t="s">
        <v>50</v>
      </c>
      <c r="C2" t="s">
        <v>51</v>
      </c>
      <c r="D2" s="85">
        <v>30012</v>
      </c>
      <c r="E2" t="s">
        <v>52</v>
      </c>
      <c r="F2" s="84" t="s">
        <v>53</v>
      </c>
      <c r="G2">
        <v>1111</v>
      </c>
      <c r="H2" t="s">
        <v>54</v>
      </c>
      <c r="I2">
        <v>2026</v>
      </c>
      <c r="J2" t="s">
        <v>55</v>
      </c>
      <c r="K2">
        <v>0</v>
      </c>
      <c r="L2" t="s">
        <v>56</v>
      </c>
      <c r="M2" s="85">
        <v>46023</v>
      </c>
      <c r="P2" t="str">
        <f>(B2 &amp; " " &amp; C2)</f>
        <v>GADOMSKI Jonathan</v>
      </c>
    </row>
    <row r="3" spans="1:16" x14ac:dyDescent="0.25">
      <c r="A3" s="84" t="s">
        <v>57</v>
      </c>
      <c r="B3" t="s">
        <v>58</v>
      </c>
      <c r="C3" t="s">
        <v>59</v>
      </c>
      <c r="D3" s="85">
        <v>25343</v>
      </c>
      <c r="E3" t="s">
        <v>52</v>
      </c>
      <c r="F3" s="84" t="s">
        <v>53</v>
      </c>
      <c r="G3">
        <v>1111</v>
      </c>
      <c r="H3" t="s">
        <v>54</v>
      </c>
      <c r="I3">
        <v>2026</v>
      </c>
      <c r="J3" t="s">
        <v>55</v>
      </c>
      <c r="K3">
        <v>0</v>
      </c>
      <c r="L3" t="s">
        <v>56</v>
      </c>
      <c r="M3" s="85">
        <v>46023</v>
      </c>
      <c r="P3" t="str">
        <f t="shared" ref="P3:P66" si="0">(B3 &amp; " " &amp; C3)</f>
        <v>AMBLARD Didier</v>
      </c>
    </row>
    <row r="4" spans="1:16" x14ac:dyDescent="0.25">
      <c r="A4" s="84" t="s">
        <v>60</v>
      </c>
      <c r="B4" t="s">
        <v>61</v>
      </c>
      <c r="C4" t="s">
        <v>62</v>
      </c>
      <c r="D4" s="85">
        <v>19696</v>
      </c>
      <c r="E4" t="s">
        <v>52</v>
      </c>
      <c r="F4" s="84" t="s">
        <v>53</v>
      </c>
      <c r="G4">
        <v>1111</v>
      </c>
      <c r="H4" t="s">
        <v>54</v>
      </c>
      <c r="I4">
        <v>2026</v>
      </c>
      <c r="J4" t="s">
        <v>63</v>
      </c>
      <c r="K4">
        <v>2</v>
      </c>
      <c r="L4" t="s">
        <v>56</v>
      </c>
      <c r="M4" s="85">
        <v>46023</v>
      </c>
      <c r="P4" t="str">
        <f t="shared" si="0"/>
        <v>FOUQUET Michel</v>
      </c>
    </row>
    <row r="5" spans="1:16" x14ac:dyDescent="0.25">
      <c r="A5" s="84" t="s">
        <v>64</v>
      </c>
      <c r="B5" t="s">
        <v>65</v>
      </c>
      <c r="C5" t="s">
        <v>66</v>
      </c>
      <c r="D5" s="85">
        <v>29947</v>
      </c>
      <c r="E5" t="s">
        <v>52</v>
      </c>
      <c r="F5" s="84" t="s">
        <v>53</v>
      </c>
      <c r="G5">
        <v>1111</v>
      </c>
      <c r="H5" t="s">
        <v>54</v>
      </c>
      <c r="I5">
        <v>2026</v>
      </c>
      <c r="J5" t="s">
        <v>67</v>
      </c>
      <c r="K5">
        <v>2</v>
      </c>
      <c r="L5" t="s">
        <v>56</v>
      </c>
      <c r="M5" s="85">
        <v>46023</v>
      </c>
      <c r="P5" t="str">
        <f t="shared" si="0"/>
        <v>PERARDOT Davy</v>
      </c>
    </row>
    <row r="6" spans="1:16" x14ac:dyDescent="0.25">
      <c r="A6" s="84" t="s">
        <v>68</v>
      </c>
      <c r="B6" t="s">
        <v>69</v>
      </c>
      <c r="C6" t="s">
        <v>70</v>
      </c>
      <c r="D6" s="85">
        <v>21866</v>
      </c>
      <c r="E6" t="s">
        <v>52</v>
      </c>
      <c r="F6" s="84" t="s">
        <v>53</v>
      </c>
      <c r="G6">
        <v>1111</v>
      </c>
      <c r="H6" t="s">
        <v>54</v>
      </c>
      <c r="I6">
        <v>2026</v>
      </c>
      <c r="J6" t="s">
        <v>63</v>
      </c>
      <c r="K6">
        <v>2</v>
      </c>
      <c r="L6" t="s">
        <v>56</v>
      </c>
      <c r="M6" s="85">
        <v>46023</v>
      </c>
      <c r="P6" t="str">
        <f t="shared" si="0"/>
        <v>LAGROLET Serge</v>
      </c>
    </row>
    <row r="7" spans="1:16" x14ac:dyDescent="0.25">
      <c r="A7" s="84" t="s">
        <v>71</v>
      </c>
      <c r="B7" t="s">
        <v>72</v>
      </c>
      <c r="C7" t="s">
        <v>73</v>
      </c>
      <c r="D7" s="85">
        <v>20376</v>
      </c>
      <c r="E7" t="s">
        <v>56</v>
      </c>
      <c r="F7" s="84" t="s">
        <v>53</v>
      </c>
      <c r="G7">
        <v>1111</v>
      </c>
      <c r="H7" t="s">
        <v>54</v>
      </c>
      <c r="I7">
        <v>2026</v>
      </c>
      <c r="J7" t="s">
        <v>63</v>
      </c>
      <c r="K7">
        <v>2</v>
      </c>
      <c r="L7" t="s">
        <v>56</v>
      </c>
      <c r="M7" s="85">
        <v>46023</v>
      </c>
      <c r="P7" t="str">
        <f t="shared" si="0"/>
        <v>CHAUBY Elisabeth</v>
      </c>
    </row>
    <row r="8" spans="1:16" x14ac:dyDescent="0.25">
      <c r="A8" s="84" t="s">
        <v>74</v>
      </c>
      <c r="B8" t="s">
        <v>75</v>
      </c>
      <c r="C8" t="s">
        <v>76</v>
      </c>
      <c r="D8" s="85">
        <v>17374</v>
      </c>
      <c r="E8" t="s">
        <v>52</v>
      </c>
      <c r="F8" s="84" t="s">
        <v>53</v>
      </c>
      <c r="G8">
        <v>1111</v>
      </c>
      <c r="H8" t="s">
        <v>54</v>
      </c>
      <c r="I8">
        <v>2026</v>
      </c>
      <c r="J8" t="s">
        <v>63</v>
      </c>
      <c r="K8">
        <v>0</v>
      </c>
      <c r="L8" t="s">
        <v>56</v>
      </c>
      <c r="M8" s="85">
        <v>46023</v>
      </c>
      <c r="P8" t="str">
        <f t="shared" si="0"/>
        <v>MEYNIAL Jean-Louis</v>
      </c>
    </row>
    <row r="9" spans="1:16" x14ac:dyDescent="0.25">
      <c r="A9" s="84" t="s">
        <v>77</v>
      </c>
      <c r="B9" t="s">
        <v>78</v>
      </c>
      <c r="C9" t="s">
        <v>79</v>
      </c>
      <c r="D9" s="85">
        <v>17237</v>
      </c>
      <c r="E9" t="s">
        <v>52</v>
      </c>
      <c r="F9" s="84" t="s">
        <v>53</v>
      </c>
      <c r="G9">
        <v>1111</v>
      </c>
      <c r="H9" t="s">
        <v>54</v>
      </c>
      <c r="I9">
        <v>2026</v>
      </c>
      <c r="J9" t="s">
        <v>63</v>
      </c>
      <c r="K9">
        <v>0</v>
      </c>
      <c r="L9" t="s">
        <v>56</v>
      </c>
      <c r="M9" s="85">
        <v>46023</v>
      </c>
      <c r="P9" t="str">
        <f t="shared" si="0"/>
        <v>GRYNKIEWICH Jean</v>
      </c>
    </row>
    <row r="10" spans="1:16" x14ac:dyDescent="0.25">
      <c r="A10" s="84" t="s">
        <v>80</v>
      </c>
      <c r="B10" t="s">
        <v>81</v>
      </c>
      <c r="C10" t="s">
        <v>82</v>
      </c>
      <c r="D10" s="85">
        <v>29806</v>
      </c>
      <c r="E10" t="s">
        <v>52</v>
      </c>
      <c r="F10" s="84" t="s">
        <v>53</v>
      </c>
      <c r="G10">
        <v>1111</v>
      </c>
      <c r="H10" t="s">
        <v>54</v>
      </c>
      <c r="I10">
        <v>2026</v>
      </c>
      <c r="J10" t="s">
        <v>55</v>
      </c>
      <c r="K10">
        <v>0</v>
      </c>
      <c r="L10" t="s">
        <v>56</v>
      </c>
      <c r="M10" s="85">
        <v>46023</v>
      </c>
      <c r="P10" t="str">
        <f t="shared" si="0"/>
        <v>ROUX Julien</v>
      </c>
    </row>
    <row r="11" spans="1:16" x14ac:dyDescent="0.25">
      <c r="A11" s="84" t="s">
        <v>83</v>
      </c>
      <c r="B11" t="s">
        <v>84</v>
      </c>
      <c r="C11" t="s">
        <v>85</v>
      </c>
      <c r="D11" s="85">
        <v>23395</v>
      </c>
      <c r="E11" t="s">
        <v>52</v>
      </c>
      <c r="F11" s="84" t="s">
        <v>53</v>
      </c>
      <c r="G11">
        <v>1111</v>
      </c>
      <c r="H11" t="s">
        <v>54</v>
      </c>
      <c r="I11">
        <v>2026</v>
      </c>
      <c r="J11" t="s">
        <v>55</v>
      </c>
      <c r="K11">
        <v>0</v>
      </c>
      <c r="L11" t="s">
        <v>56</v>
      </c>
      <c r="M11" s="85">
        <v>46023</v>
      </c>
      <c r="P11" t="str">
        <f t="shared" si="0"/>
        <v>CHABAUD Christophe</v>
      </c>
    </row>
    <row r="12" spans="1:16" x14ac:dyDescent="0.25">
      <c r="A12" s="84" t="s">
        <v>86</v>
      </c>
      <c r="B12" t="s">
        <v>87</v>
      </c>
      <c r="C12" t="s">
        <v>88</v>
      </c>
      <c r="D12" s="85">
        <v>17051</v>
      </c>
      <c r="E12" t="s">
        <v>52</v>
      </c>
      <c r="F12" s="84" t="s">
        <v>53</v>
      </c>
      <c r="G12">
        <v>1111</v>
      </c>
      <c r="H12" t="s">
        <v>54</v>
      </c>
      <c r="I12">
        <v>2026</v>
      </c>
      <c r="J12" t="s">
        <v>63</v>
      </c>
      <c r="K12">
        <v>0</v>
      </c>
      <c r="L12" t="s">
        <v>56</v>
      </c>
      <c r="M12" s="85">
        <v>46023</v>
      </c>
      <c r="P12" t="str">
        <f t="shared" si="0"/>
        <v>GEREMY Guy</v>
      </c>
    </row>
    <row r="13" spans="1:16" x14ac:dyDescent="0.25">
      <c r="A13" s="84" t="s">
        <v>89</v>
      </c>
      <c r="B13" t="s">
        <v>90</v>
      </c>
      <c r="C13" t="s">
        <v>91</v>
      </c>
      <c r="D13" s="85">
        <v>13906</v>
      </c>
      <c r="E13" t="s">
        <v>52</v>
      </c>
      <c r="F13" s="84" t="s">
        <v>53</v>
      </c>
      <c r="G13">
        <v>1111</v>
      </c>
      <c r="H13" t="s">
        <v>54</v>
      </c>
      <c r="I13">
        <v>2026</v>
      </c>
      <c r="J13" t="s">
        <v>63</v>
      </c>
      <c r="K13">
        <v>0</v>
      </c>
      <c r="L13" t="s">
        <v>56</v>
      </c>
      <c r="M13" s="85">
        <v>46023</v>
      </c>
      <c r="P13" t="str">
        <f t="shared" si="0"/>
        <v>CREGUT Louis</v>
      </c>
    </row>
    <row r="14" spans="1:16" x14ac:dyDescent="0.25">
      <c r="A14" s="84" t="s">
        <v>92</v>
      </c>
      <c r="B14" t="s">
        <v>93</v>
      </c>
      <c r="C14" t="s">
        <v>94</v>
      </c>
      <c r="D14" s="85">
        <v>25957</v>
      </c>
      <c r="E14" t="s">
        <v>52</v>
      </c>
      <c r="F14" s="84" t="s">
        <v>53</v>
      </c>
      <c r="G14">
        <v>1111</v>
      </c>
      <c r="H14" t="s">
        <v>54</v>
      </c>
      <c r="I14">
        <v>2026</v>
      </c>
      <c r="J14" t="s">
        <v>55</v>
      </c>
      <c r="K14">
        <v>0</v>
      </c>
      <c r="L14" t="s">
        <v>56</v>
      </c>
      <c r="M14" s="85">
        <v>46023</v>
      </c>
      <c r="P14" t="str">
        <f t="shared" si="0"/>
        <v>BONY Jean-François</v>
      </c>
    </row>
    <row r="15" spans="1:16" x14ac:dyDescent="0.25">
      <c r="A15" s="84" t="s">
        <v>95</v>
      </c>
      <c r="B15" t="s">
        <v>96</v>
      </c>
      <c r="C15" t="s">
        <v>97</v>
      </c>
      <c r="D15" s="85">
        <v>22602</v>
      </c>
      <c r="E15" t="s">
        <v>52</v>
      </c>
      <c r="F15" s="84" t="s">
        <v>53</v>
      </c>
      <c r="G15">
        <v>1111</v>
      </c>
      <c r="H15" t="s">
        <v>54</v>
      </c>
      <c r="I15">
        <v>2026</v>
      </c>
      <c r="J15" t="s">
        <v>63</v>
      </c>
      <c r="K15">
        <v>0</v>
      </c>
      <c r="L15" t="s">
        <v>56</v>
      </c>
      <c r="M15" s="85">
        <v>46023</v>
      </c>
      <c r="P15" t="str">
        <f t="shared" si="0"/>
        <v>DELFOSSE Denis</v>
      </c>
    </row>
    <row r="16" spans="1:16" x14ac:dyDescent="0.25">
      <c r="A16" s="84" t="s">
        <v>98</v>
      </c>
      <c r="B16" t="s">
        <v>99</v>
      </c>
      <c r="C16" t="s">
        <v>100</v>
      </c>
      <c r="D16" s="85">
        <v>29231</v>
      </c>
      <c r="E16" t="s">
        <v>52</v>
      </c>
      <c r="F16" s="84" t="s">
        <v>53</v>
      </c>
      <c r="G16">
        <v>1111</v>
      </c>
      <c r="H16" t="s">
        <v>54</v>
      </c>
      <c r="I16">
        <v>2026</v>
      </c>
      <c r="J16" t="s">
        <v>63</v>
      </c>
      <c r="K16">
        <v>0</v>
      </c>
      <c r="L16" t="s">
        <v>56</v>
      </c>
      <c r="M16" s="85">
        <v>46023</v>
      </c>
      <c r="P16" t="str">
        <f t="shared" si="0"/>
        <v>RODDIER Guillaume</v>
      </c>
    </row>
    <row r="17" spans="1:16" x14ac:dyDescent="0.25">
      <c r="A17" s="84" t="s">
        <v>101</v>
      </c>
      <c r="B17" t="s">
        <v>102</v>
      </c>
      <c r="C17" t="s">
        <v>103</v>
      </c>
      <c r="D17" s="85">
        <v>33326</v>
      </c>
      <c r="E17" t="s">
        <v>52</v>
      </c>
      <c r="F17" s="84" t="s">
        <v>53</v>
      </c>
      <c r="G17">
        <v>1111</v>
      </c>
      <c r="H17" t="s">
        <v>54</v>
      </c>
      <c r="I17">
        <v>2026</v>
      </c>
      <c r="J17" t="s">
        <v>67</v>
      </c>
      <c r="K17">
        <v>0</v>
      </c>
      <c r="L17" t="s">
        <v>56</v>
      </c>
      <c r="M17" s="85">
        <v>46023</v>
      </c>
      <c r="P17" t="str">
        <f t="shared" si="0"/>
        <v>COMBROUZE Thibault</v>
      </c>
    </row>
    <row r="18" spans="1:16" x14ac:dyDescent="0.25">
      <c r="A18" s="84" t="s">
        <v>104</v>
      </c>
      <c r="B18" t="s">
        <v>105</v>
      </c>
      <c r="C18" t="s">
        <v>62</v>
      </c>
      <c r="D18" s="85">
        <v>17238</v>
      </c>
      <c r="E18" t="s">
        <v>52</v>
      </c>
      <c r="F18" s="84" t="s">
        <v>53</v>
      </c>
      <c r="G18">
        <v>1111</v>
      </c>
      <c r="H18" t="s">
        <v>54</v>
      </c>
      <c r="I18">
        <v>2026</v>
      </c>
      <c r="J18" t="s">
        <v>63</v>
      </c>
      <c r="K18">
        <v>0</v>
      </c>
      <c r="L18" t="s">
        <v>56</v>
      </c>
      <c r="M18" s="85">
        <v>46023</v>
      </c>
      <c r="P18" t="str">
        <f t="shared" si="0"/>
        <v>DIEF Michel</v>
      </c>
    </row>
    <row r="19" spans="1:16" x14ac:dyDescent="0.25">
      <c r="A19" s="84" t="s">
        <v>106</v>
      </c>
      <c r="B19" t="s">
        <v>107</v>
      </c>
      <c r="C19" t="s">
        <v>108</v>
      </c>
      <c r="D19" s="85">
        <v>15155</v>
      </c>
      <c r="E19" t="s">
        <v>52</v>
      </c>
      <c r="F19" s="84" t="s">
        <v>53</v>
      </c>
      <c r="G19">
        <v>1111</v>
      </c>
      <c r="H19" t="s">
        <v>54</v>
      </c>
      <c r="I19">
        <v>2026</v>
      </c>
      <c r="J19" t="s">
        <v>63</v>
      </c>
      <c r="K19">
        <v>0</v>
      </c>
      <c r="L19" t="s">
        <v>56</v>
      </c>
      <c r="M19" s="85">
        <v>46023</v>
      </c>
      <c r="P19" t="str">
        <f t="shared" si="0"/>
        <v>DROUET Jacques</v>
      </c>
    </row>
    <row r="20" spans="1:16" x14ac:dyDescent="0.25">
      <c r="A20" s="84" t="s">
        <v>109</v>
      </c>
      <c r="B20" t="s">
        <v>110</v>
      </c>
      <c r="C20" t="s">
        <v>111</v>
      </c>
      <c r="D20" s="85">
        <v>17053</v>
      </c>
      <c r="E20" t="s">
        <v>52</v>
      </c>
      <c r="F20" s="84" t="s">
        <v>53</v>
      </c>
      <c r="G20">
        <v>1111</v>
      </c>
      <c r="H20" t="s">
        <v>54</v>
      </c>
      <c r="I20">
        <v>2026</v>
      </c>
      <c r="J20" t="s">
        <v>63</v>
      </c>
      <c r="K20">
        <v>0</v>
      </c>
      <c r="L20" t="s">
        <v>56</v>
      </c>
      <c r="M20" s="85">
        <v>46023</v>
      </c>
      <c r="P20" t="str">
        <f t="shared" si="0"/>
        <v>TIXIER Jean-Claude</v>
      </c>
    </row>
    <row r="21" spans="1:16" x14ac:dyDescent="0.25">
      <c r="A21" s="84" t="s">
        <v>112</v>
      </c>
      <c r="B21" t="s">
        <v>113</v>
      </c>
      <c r="C21" t="s">
        <v>114</v>
      </c>
      <c r="D21" s="85">
        <v>17450</v>
      </c>
      <c r="E21" t="s">
        <v>52</v>
      </c>
      <c r="F21" s="84" t="s">
        <v>53</v>
      </c>
      <c r="G21">
        <v>1111</v>
      </c>
      <c r="H21" t="s">
        <v>54</v>
      </c>
      <c r="I21">
        <v>2026</v>
      </c>
      <c r="J21" t="s">
        <v>63</v>
      </c>
      <c r="K21">
        <v>0</v>
      </c>
      <c r="L21" t="s">
        <v>56</v>
      </c>
      <c r="M21" s="85">
        <v>46023</v>
      </c>
      <c r="P21" t="str">
        <f t="shared" si="0"/>
        <v>GOMINARD Pierre</v>
      </c>
    </row>
    <row r="22" spans="1:16" x14ac:dyDescent="0.25">
      <c r="A22" s="84" t="s">
        <v>115</v>
      </c>
      <c r="B22" t="s">
        <v>90</v>
      </c>
      <c r="C22" t="s">
        <v>116</v>
      </c>
      <c r="D22" s="85">
        <v>16852</v>
      </c>
      <c r="E22" t="s">
        <v>52</v>
      </c>
      <c r="F22" s="84" t="s">
        <v>53</v>
      </c>
      <c r="G22">
        <v>1111</v>
      </c>
      <c r="H22" t="s">
        <v>54</v>
      </c>
      <c r="I22">
        <v>2026</v>
      </c>
      <c r="J22" t="s">
        <v>63</v>
      </c>
      <c r="K22">
        <v>0</v>
      </c>
      <c r="L22" t="s">
        <v>56</v>
      </c>
      <c r="M22" s="85">
        <v>46023</v>
      </c>
      <c r="P22" t="str">
        <f t="shared" si="0"/>
        <v>CREGUT Gerard</v>
      </c>
    </row>
    <row r="23" spans="1:16" x14ac:dyDescent="0.25">
      <c r="A23" s="84" t="s">
        <v>117</v>
      </c>
      <c r="B23" t="s">
        <v>118</v>
      </c>
      <c r="C23" t="s">
        <v>119</v>
      </c>
      <c r="D23" s="85">
        <v>17962</v>
      </c>
      <c r="E23" t="s">
        <v>52</v>
      </c>
      <c r="F23" s="84" t="s">
        <v>53</v>
      </c>
      <c r="G23">
        <v>1111</v>
      </c>
      <c r="H23" t="s">
        <v>54</v>
      </c>
      <c r="I23">
        <v>2026</v>
      </c>
      <c r="J23" t="s">
        <v>63</v>
      </c>
      <c r="K23">
        <v>0</v>
      </c>
      <c r="L23" t="s">
        <v>56</v>
      </c>
      <c r="M23" s="85">
        <v>46023</v>
      </c>
      <c r="P23" t="str">
        <f t="shared" si="0"/>
        <v>VIALARD Daniel</v>
      </c>
    </row>
    <row r="24" spans="1:16" x14ac:dyDescent="0.25">
      <c r="A24" s="84" t="s">
        <v>120</v>
      </c>
      <c r="B24" t="s">
        <v>121</v>
      </c>
      <c r="C24" t="s">
        <v>122</v>
      </c>
      <c r="D24" s="85">
        <v>34143</v>
      </c>
      <c r="E24" t="s">
        <v>52</v>
      </c>
      <c r="F24" s="84" t="s">
        <v>53</v>
      </c>
      <c r="G24">
        <v>1111</v>
      </c>
      <c r="H24" t="s">
        <v>54</v>
      </c>
      <c r="I24">
        <v>2026</v>
      </c>
      <c r="J24" t="s">
        <v>63</v>
      </c>
      <c r="K24">
        <v>0</v>
      </c>
      <c r="L24" t="s">
        <v>56</v>
      </c>
      <c r="M24" s="85">
        <v>46023</v>
      </c>
      <c r="P24" t="str">
        <f t="shared" si="0"/>
        <v>MOURET Jérémy</v>
      </c>
    </row>
    <row r="25" spans="1:16" x14ac:dyDescent="0.25">
      <c r="A25" s="84" t="s">
        <v>123</v>
      </c>
      <c r="B25" t="s">
        <v>58</v>
      </c>
      <c r="C25" t="s">
        <v>124</v>
      </c>
      <c r="D25" s="85">
        <v>30083</v>
      </c>
      <c r="E25" t="s">
        <v>52</v>
      </c>
      <c r="F25" s="84" t="s">
        <v>53</v>
      </c>
      <c r="G25">
        <v>1111</v>
      </c>
      <c r="H25" t="s">
        <v>54</v>
      </c>
      <c r="I25">
        <v>2026</v>
      </c>
      <c r="J25" t="s">
        <v>63</v>
      </c>
      <c r="K25">
        <v>0</v>
      </c>
      <c r="L25" t="s">
        <v>56</v>
      </c>
      <c r="M25" s="85">
        <v>46023</v>
      </c>
      <c r="P25" t="str">
        <f t="shared" si="0"/>
        <v>AMBLARD Frederic</v>
      </c>
    </row>
    <row r="26" spans="1:16" x14ac:dyDescent="0.25">
      <c r="A26" s="84" t="s">
        <v>125</v>
      </c>
      <c r="B26" t="s">
        <v>126</v>
      </c>
      <c r="C26" t="s">
        <v>127</v>
      </c>
      <c r="D26" s="85">
        <v>35445</v>
      </c>
      <c r="E26" t="s">
        <v>52</v>
      </c>
      <c r="F26" s="84" t="s">
        <v>53</v>
      </c>
      <c r="G26">
        <v>1111</v>
      </c>
      <c r="H26" t="s">
        <v>54</v>
      </c>
      <c r="I26">
        <v>2026</v>
      </c>
      <c r="J26" t="s">
        <v>55</v>
      </c>
      <c r="K26">
        <v>0</v>
      </c>
      <c r="L26" t="s">
        <v>56</v>
      </c>
      <c r="M26" s="85">
        <v>46023</v>
      </c>
      <c r="P26" t="str">
        <f t="shared" si="0"/>
        <v>RICHARD Lucas</v>
      </c>
    </row>
    <row r="27" spans="1:16" x14ac:dyDescent="0.25">
      <c r="A27" s="84" t="s">
        <v>128</v>
      </c>
      <c r="B27" t="s">
        <v>129</v>
      </c>
      <c r="C27" t="s">
        <v>130</v>
      </c>
      <c r="D27" s="85">
        <v>37224</v>
      </c>
      <c r="E27" t="s">
        <v>52</v>
      </c>
      <c r="F27" s="84" t="s">
        <v>53</v>
      </c>
      <c r="G27">
        <v>1111</v>
      </c>
      <c r="H27" t="s">
        <v>54</v>
      </c>
      <c r="I27">
        <v>2026</v>
      </c>
      <c r="J27" t="s">
        <v>67</v>
      </c>
      <c r="K27">
        <v>0</v>
      </c>
      <c r="L27" t="s">
        <v>56</v>
      </c>
      <c r="M27" s="85">
        <v>46023</v>
      </c>
      <c r="P27" t="str">
        <f t="shared" si="0"/>
        <v>PICCINI Valentin</v>
      </c>
    </row>
    <row r="28" spans="1:16" x14ac:dyDescent="0.25">
      <c r="A28" s="84" t="s">
        <v>131</v>
      </c>
      <c r="B28" t="s">
        <v>102</v>
      </c>
      <c r="C28" t="s">
        <v>132</v>
      </c>
      <c r="D28" s="85">
        <v>35464</v>
      </c>
      <c r="E28" t="s">
        <v>52</v>
      </c>
      <c r="F28" s="84" t="s">
        <v>53</v>
      </c>
      <c r="G28">
        <v>1111</v>
      </c>
      <c r="H28" t="s">
        <v>54</v>
      </c>
      <c r="I28">
        <v>2026</v>
      </c>
      <c r="J28" t="s">
        <v>63</v>
      </c>
      <c r="K28">
        <v>0</v>
      </c>
      <c r="L28" t="s">
        <v>56</v>
      </c>
      <c r="M28" s="85">
        <v>46023</v>
      </c>
      <c r="P28" t="str">
        <f t="shared" si="0"/>
        <v>COMBROUZE Quentin</v>
      </c>
    </row>
    <row r="29" spans="1:16" x14ac:dyDescent="0.25">
      <c r="A29" s="84" t="s">
        <v>133</v>
      </c>
      <c r="B29" t="s">
        <v>81</v>
      </c>
      <c r="C29" t="s">
        <v>134</v>
      </c>
      <c r="D29" s="85">
        <v>19975</v>
      </c>
      <c r="E29" t="s">
        <v>52</v>
      </c>
      <c r="F29" s="84" t="s">
        <v>53</v>
      </c>
      <c r="G29">
        <v>1111</v>
      </c>
      <c r="H29" t="s">
        <v>54</v>
      </c>
      <c r="I29">
        <v>2026</v>
      </c>
      <c r="J29" t="s">
        <v>63</v>
      </c>
      <c r="K29">
        <v>0</v>
      </c>
      <c r="L29" t="s">
        <v>56</v>
      </c>
      <c r="M29" s="85">
        <v>46023</v>
      </c>
      <c r="P29" t="str">
        <f t="shared" si="0"/>
        <v>ROUX Yves</v>
      </c>
    </row>
    <row r="30" spans="1:16" x14ac:dyDescent="0.25">
      <c r="A30" s="84" t="s">
        <v>135</v>
      </c>
      <c r="B30" t="s">
        <v>136</v>
      </c>
      <c r="C30" t="s">
        <v>124</v>
      </c>
      <c r="D30" s="85">
        <v>26996</v>
      </c>
      <c r="E30" t="s">
        <v>52</v>
      </c>
      <c r="F30" s="84" t="s">
        <v>53</v>
      </c>
      <c r="G30">
        <v>1111</v>
      </c>
      <c r="H30" t="s">
        <v>54</v>
      </c>
      <c r="I30">
        <v>2026</v>
      </c>
      <c r="J30" t="s">
        <v>55</v>
      </c>
      <c r="K30">
        <v>0</v>
      </c>
      <c r="L30" t="s">
        <v>56</v>
      </c>
      <c r="M30" s="85">
        <v>46023</v>
      </c>
      <c r="P30" t="str">
        <f t="shared" si="0"/>
        <v>SELZER Frederic</v>
      </c>
    </row>
    <row r="31" spans="1:16" x14ac:dyDescent="0.25">
      <c r="A31" s="84" t="s">
        <v>137</v>
      </c>
      <c r="B31" t="s">
        <v>138</v>
      </c>
      <c r="C31" t="s">
        <v>139</v>
      </c>
      <c r="D31" s="85">
        <v>26234</v>
      </c>
      <c r="E31" t="s">
        <v>52</v>
      </c>
      <c r="F31" s="84" t="s">
        <v>53</v>
      </c>
      <c r="G31">
        <v>1111</v>
      </c>
      <c r="H31" t="s">
        <v>54</v>
      </c>
      <c r="I31">
        <v>2026</v>
      </c>
      <c r="J31" t="s">
        <v>63</v>
      </c>
      <c r="K31">
        <v>0</v>
      </c>
      <c r="L31" t="s">
        <v>56</v>
      </c>
      <c r="M31" s="85">
        <v>46023</v>
      </c>
      <c r="P31" t="str">
        <f t="shared" si="0"/>
        <v>AMPILHAC David</v>
      </c>
    </row>
    <row r="32" spans="1:16" x14ac:dyDescent="0.25">
      <c r="A32" s="84" t="s">
        <v>140</v>
      </c>
      <c r="B32" t="s">
        <v>138</v>
      </c>
      <c r="C32" t="s">
        <v>141</v>
      </c>
      <c r="D32" s="85">
        <v>39063</v>
      </c>
      <c r="E32" t="s">
        <v>52</v>
      </c>
      <c r="F32" s="84" t="s">
        <v>53</v>
      </c>
      <c r="G32">
        <v>1111</v>
      </c>
      <c r="H32" t="s">
        <v>54</v>
      </c>
      <c r="I32">
        <v>2026</v>
      </c>
      <c r="J32" t="s">
        <v>55</v>
      </c>
      <c r="K32">
        <v>0</v>
      </c>
      <c r="L32" t="s">
        <v>56</v>
      </c>
      <c r="M32" s="85">
        <v>46023</v>
      </c>
      <c r="P32" t="str">
        <f t="shared" si="0"/>
        <v>AMPILHAC Mathis</v>
      </c>
    </row>
    <row r="33" spans="1:16" x14ac:dyDescent="0.25">
      <c r="A33" s="84" t="s">
        <v>142</v>
      </c>
      <c r="B33" t="s">
        <v>143</v>
      </c>
      <c r="C33" t="s">
        <v>144</v>
      </c>
      <c r="D33" s="85">
        <v>24685</v>
      </c>
      <c r="E33" t="s">
        <v>52</v>
      </c>
      <c r="F33" s="84" t="s">
        <v>53</v>
      </c>
      <c r="G33">
        <v>1111</v>
      </c>
      <c r="H33" t="s">
        <v>54</v>
      </c>
      <c r="I33">
        <v>2026</v>
      </c>
      <c r="J33" t="s">
        <v>67</v>
      </c>
      <c r="K33">
        <v>0</v>
      </c>
      <c r="L33" t="s">
        <v>56</v>
      </c>
      <c r="M33" s="85">
        <v>46023</v>
      </c>
      <c r="P33" t="str">
        <f t="shared" si="0"/>
        <v>GAY Lionel</v>
      </c>
    </row>
    <row r="34" spans="1:16" x14ac:dyDescent="0.25">
      <c r="A34" s="84" t="s">
        <v>145</v>
      </c>
      <c r="B34" t="s">
        <v>146</v>
      </c>
      <c r="C34" t="s">
        <v>147</v>
      </c>
      <c r="D34" s="85">
        <v>22184</v>
      </c>
      <c r="E34" t="s">
        <v>56</v>
      </c>
      <c r="F34" s="84" t="s">
        <v>53</v>
      </c>
      <c r="G34">
        <v>1111</v>
      </c>
      <c r="H34" t="s">
        <v>54</v>
      </c>
      <c r="I34">
        <v>2026</v>
      </c>
      <c r="J34" t="s">
        <v>63</v>
      </c>
      <c r="K34">
        <v>0</v>
      </c>
      <c r="L34" t="s">
        <v>56</v>
      </c>
      <c r="M34" s="85">
        <v>46023</v>
      </c>
      <c r="P34" t="str">
        <f t="shared" si="0"/>
        <v>SABATIER Marie-Helene</v>
      </c>
    </row>
    <row r="35" spans="1:16" x14ac:dyDescent="0.25">
      <c r="A35" s="84" t="s">
        <v>148</v>
      </c>
      <c r="B35" t="s">
        <v>149</v>
      </c>
      <c r="C35" t="s">
        <v>150</v>
      </c>
      <c r="D35" s="85">
        <v>29176</v>
      </c>
      <c r="E35" t="s">
        <v>52</v>
      </c>
      <c r="F35" s="84" t="s">
        <v>53</v>
      </c>
      <c r="G35">
        <v>1111</v>
      </c>
      <c r="H35" t="s">
        <v>54</v>
      </c>
      <c r="I35">
        <v>2026</v>
      </c>
      <c r="J35" t="s">
        <v>55</v>
      </c>
      <c r="K35">
        <v>0</v>
      </c>
      <c r="L35" t="s">
        <v>56</v>
      </c>
      <c r="M35" s="85">
        <v>46023</v>
      </c>
      <c r="P35" t="str">
        <f t="shared" si="0"/>
        <v>CHAFER Cyril</v>
      </c>
    </row>
    <row r="36" spans="1:16" x14ac:dyDescent="0.25">
      <c r="A36" s="84" t="s">
        <v>151</v>
      </c>
      <c r="B36" t="s">
        <v>152</v>
      </c>
      <c r="C36" t="s">
        <v>153</v>
      </c>
      <c r="D36" s="85">
        <v>18696</v>
      </c>
      <c r="E36" t="s">
        <v>52</v>
      </c>
      <c r="F36" s="84" t="s">
        <v>53</v>
      </c>
      <c r="G36">
        <v>1111</v>
      </c>
      <c r="H36" t="s">
        <v>54</v>
      </c>
      <c r="I36">
        <v>2026</v>
      </c>
      <c r="J36" t="s">
        <v>63</v>
      </c>
      <c r="K36">
        <v>0</v>
      </c>
      <c r="L36" t="s">
        <v>56</v>
      </c>
      <c r="M36" s="85">
        <v>46023</v>
      </c>
      <c r="P36" t="str">
        <f t="shared" si="0"/>
        <v>TARTIERE Gabriel</v>
      </c>
    </row>
    <row r="37" spans="1:16" x14ac:dyDescent="0.25">
      <c r="A37" s="84" t="s">
        <v>154</v>
      </c>
      <c r="B37" t="s">
        <v>81</v>
      </c>
      <c r="C37" t="s">
        <v>155</v>
      </c>
      <c r="D37" s="85">
        <v>21328</v>
      </c>
      <c r="E37" t="s">
        <v>56</v>
      </c>
      <c r="F37" s="84" t="s">
        <v>53</v>
      </c>
      <c r="G37">
        <v>1111</v>
      </c>
      <c r="H37" t="s">
        <v>54</v>
      </c>
      <c r="I37">
        <v>2026</v>
      </c>
      <c r="J37" t="s">
        <v>55</v>
      </c>
      <c r="K37">
        <v>0</v>
      </c>
      <c r="L37" t="s">
        <v>56</v>
      </c>
      <c r="M37" s="85">
        <v>46023</v>
      </c>
      <c r="P37" t="str">
        <f t="shared" si="0"/>
        <v>ROUX Danielle</v>
      </c>
    </row>
    <row r="38" spans="1:16" x14ac:dyDescent="0.25">
      <c r="A38" s="84" t="s">
        <v>156</v>
      </c>
      <c r="B38" t="s">
        <v>157</v>
      </c>
      <c r="C38" t="s">
        <v>144</v>
      </c>
      <c r="D38" s="85">
        <v>24520</v>
      </c>
      <c r="E38" t="s">
        <v>52</v>
      </c>
      <c r="F38" s="84" t="s">
        <v>53</v>
      </c>
      <c r="G38">
        <v>1111</v>
      </c>
      <c r="H38" t="s">
        <v>54</v>
      </c>
      <c r="I38">
        <v>2026</v>
      </c>
      <c r="J38" t="s">
        <v>67</v>
      </c>
      <c r="K38">
        <v>0</v>
      </c>
      <c r="L38" t="s">
        <v>56</v>
      </c>
      <c r="M38" s="85">
        <v>46023</v>
      </c>
      <c r="P38" t="str">
        <f t="shared" si="0"/>
        <v>LEYRAT Lionel</v>
      </c>
    </row>
    <row r="39" spans="1:16" x14ac:dyDescent="0.25">
      <c r="A39" s="84" t="s">
        <v>158</v>
      </c>
      <c r="B39" t="s">
        <v>159</v>
      </c>
      <c r="C39" t="s">
        <v>160</v>
      </c>
      <c r="D39" s="85">
        <v>19939</v>
      </c>
      <c r="E39" t="s">
        <v>52</v>
      </c>
      <c r="F39" s="84" t="s">
        <v>53</v>
      </c>
      <c r="G39">
        <v>1111</v>
      </c>
      <c r="H39" t="s">
        <v>54</v>
      </c>
      <c r="I39">
        <v>2026</v>
      </c>
      <c r="J39" t="s">
        <v>63</v>
      </c>
      <c r="K39">
        <v>0</v>
      </c>
      <c r="L39" t="s">
        <v>56</v>
      </c>
      <c r="M39" s="85">
        <v>46023</v>
      </c>
      <c r="P39" t="str">
        <f t="shared" si="0"/>
        <v>FERRER Jean-Francois</v>
      </c>
    </row>
    <row r="40" spans="1:16" x14ac:dyDescent="0.25">
      <c r="A40" s="84" t="s">
        <v>161</v>
      </c>
      <c r="B40" t="s">
        <v>162</v>
      </c>
      <c r="C40" t="s">
        <v>163</v>
      </c>
      <c r="D40" s="85">
        <v>33441</v>
      </c>
      <c r="E40" t="s">
        <v>52</v>
      </c>
      <c r="F40" s="84" t="s">
        <v>53</v>
      </c>
      <c r="G40">
        <v>1111</v>
      </c>
      <c r="H40" t="s">
        <v>54</v>
      </c>
      <c r="I40">
        <v>2026</v>
      </c>
      <c r="J40" t="s">
        <v>63</v>
      </c>
      <c r="K40">
        <v>0</v>
      </c>
      <c r="L40" t="s">
        <v>56</v>
      </c>
      <c r="M40" s="85">
        <v>46023</v>
      </c>
      <c r="P40" t="str">
        <f t="shared" si="0"/>
        <v>GATIGNOL Nicolas</v>
      </c>
    </row>
    <row r="41" spans="1:16" x14ac:dyDescent="0.25">
      <c r="A41" s="84" t="s">
        <v>164</v>
      </c>
      <c r="B41" t="s">
        <v>165</v>
      </c>
      <c r="C41" t="s">
        <v>82</v>
      </c>
      <c r="D41" s="85">
        <v>31877</v>
      </c>
      <c r="E41" t="s">
        <v>52</v>
      </c>
      <c r="F41" s="84" t="s">
        <v>53</v>
      </c>
      <c r="G41">
        <v>1111</v>
      </c>
      <c r="H41" t="s">
        <v>54</v>
      </c>
      <c r="I41">
        <v>2026</v>
      </c>
      <c r="J41" t="s">
        <v>63</v>
      </c>
      <c r="K41">
        <v>0</v>
      </c>
      <c r="L41" t="s">
        <v>56</v>
      </c>
      <c r="M41" s="85">
        <v>46023</v>
      </c>
      <c r="P41" t="str">
        <f t="shared" si="0"/>
        <v>CHAMPAIN Julien</v>
      </c>
    </row>
    <row r="42" spans="1:16" x14ac:dyDescent="0.25">
      <c r="A42" s="84" t="s">
        <v>166</v>
      </c>
      <c r="B42" t="s">
        <v>167</v>
      </c>
      <c r="C42" t="s">
        <v>168</v>
      </c>
      <c r="D42" s="85">
        <v>30077</v>
      </c>
      <c r="E42" t="s">
        <v>56</v>
      </c>
      <c r="F42" s="84" t="s">
        <v>53</v>
      </c>
      <c r="G42">
        <v>1111</v>
      </c>
      <c r="H42" t="s">
        <v>54</v>
      </c>
      <c r="I42">
        <v>2026</v>
      </c>
      <c r="J42" t="s">
        <v>63</v>
      </c>
      <c r="K42">
        <v>0</v>
      </c>
      <c r="L42" t="s">
        <v>56</v>
      </c>
      <c r="M42" s="85">
        <v>46023</v>
      </c>
      <c r="P42" t="str">
        <f t="shared" si="0"/>
        <v>DELAGNES Marine</v>
      </c>
    </row>
    <row r="43" spans="1:16" x14ac:dyDescent="0.25">
      <c r="A43" s="84" t="s">
        <v>169</v>
      </c>
      <c r="B43" t="s">
        <v>170</v>
      </c>
      <c r="C43" t="s">
        <v>171</v>
      </c>
      <c r="D43" s="85">
        <v>27952</v>
      </c>
      <c r="E43" t="s">
        <v>52</v>
      </c>
      <c r="F43" s="84" t="s">
        <v>53</v>
      </c>
      <c r="G43">
        <v>1111</v>
      </c>
      <c r="H43" t="s">
        <v>54</v>
      </c>
      <c r="I43">
        <v>2026</v>
      </c>
      <c r="J43" t="s">
        <v>63</v>
      </c>
      <c r="K43">
        <v>0</v>
      </c>
      <c r="L43" t="s">
        <v>56</v>
      </c>
      <c r="M43" s="85">
        <v>46023</v>
      </c>
      <c r="P43" t="str">
        <f t="shared" si="0"/>
        <v>XISTRA Pedro</v>
      </c>
    </row>
    <row r="44" spans="1:16" x14ac:dyDescent="0.25">
      <c r="A44" s="84" t="s">
        <v>172</v>
      </c>
      <c r="B44" t="s">
        <v>173</v>
      </c>
      <c r="C44" t="s">
        <v>174</v>
      </c>
      <c r="D44" s="85">
        <v>26446</v>
      </c>
      <c r="E44" t="s">
        <v>56</v>
      </c>
      <c r="F44" s="84" t="s">
        <v>53</v>
      </c>
      <c r="G44">
        <v>1111</v>
      </c>
      <c r="H44" t="s">
        <v>54</v>
      </c>
      <c r="I44">
        <v>2026</v>
      </c>
      <c r="J44" t="s">
        <v>63</v>
      </c>
      <c r="K44">
        <v>0</v>
      </c>
      <c r="L44" t="s">
        <v>56</v>
      </c>
      <c r="M44" s="85">
        <v>46023</v>
      </c>
      <c r="P44" t="str">
        <f t="shared" si="0"/>
        <v>CHAUVEAU Annie</v>
      </c>
    </row>
    <row r="45" spans="1:16" x14ac:dyDescent="0.25">
      <c r="A45" s="84" t="s">
        <v>175</v>
      </c>
      <c r="B45" t="s">
        <v>176</v>
      </c>
      <c r="C45" t="s">
        <v>177</v>
      </c>
      <c r="D45" s="85">
        <v>38166</v>
      </c>
      <c r="E45" t="s">
        <v>56</v>
      </c>
      <c r="F45" s="84" t="s">
        <v>53</v>
      </c>
      <c r="G45">
        <v>1111</v>
      </c>
      <c r="H45" t="s">
        <v>54</v>
      </c>
      <c r="I45">
        <v>2026</v>
      </c>
      <c r="J45" t="s">
        <v>63</v>
      </c>
      <c r="K45">
        <v>0</v>
      </c>
      <c r="L45" t="s">
        <v>56</v>
      </c>
      <c r="M45" t="s">
        <v>178</v>
      </c>
      <c r="P45" t="str">
        <f t="shared" si="0"/>
        <v>LEFEVRE Chloe</v>
      </c>
    </row>
    <row r="46" spans="1:16" x14ac:dyDescent="0.25">
      <c r="A46" s="84" t="s">
        <v>179</v>
      </c>
      <c r="B46" t="s">
        <v>180</v>
      </c>
      <c r="C46" t="s">
        <v>181</v>
      </c>
      <c r="D46" s="85">
        <v>18616</v>
      </c>
      <c r="E46" t="s">
        <v>52</v>
      </c>
      <c r="F46" s="84" t="s">
        <v>53</v>
      </c>
      <c r="G46">
        <v>1122</v>
      </c>
      <c r="H46" t="s">
        <v>182</v>
      </c>
      <c r="I46">
        <v>2026</v>
      </c>
      <c r="J46" t="s">
        <v>63</v>
      </c>
      <c r="K46">
        <v>0</v>
      </c>
      <c r="L46" t="s">
        <v>56</v>
      </c>
      <c r="M46" s="85">
        <v>46023</v>
      </c>
      <c r="P46" t="str">
        <f t="shared" si="0"/>
        <v>LORET Roger</v>
      </c>
    </row>
    <row r="47" spans="1:16" x14ac:dyDescent="0.25">
      <c r="A47" s="84" t="s">
        <v>183</v>
      </c>
      <c r="B47" t="s">
        <v>184</v>
      </c>
      <c r="C47" t="s">
        <v>185</v>
      </c>
      <c r="D47" s="85">
        <v>21091</v>
      </c>
      <c r="E47" t="s">
        <v>52</v>
      </c>
      <c r="F47" s="84" t="s">
        <v>53</v>
      </c>
      <c r="G47">
        <v>1122</v>
      </c>
      <c r="H47" t="s">
        <v>182</v>
      </c>
      <c r="I47">
        <v>2026</v>
      </c>
      <c r="J47" t="s">
        <v>63</v>
      </c>
      <c r="K47">
        <v>0</v>
      </c>
      <c r="L47" t="s">
        <v>56</v>
      </c>
      <c r="M47" s="85">
        <v>46023</v>
      </c>
      <c r="P47" t="str">
        <f t="shared" si="0"/>
        <v>MANEBY Jean-Luc</v>
      </c>
    </row>
    <row r="48" spans="1:16" x14ac:dyDescent="0.25">
      <c r="A48" s="84" t="s">
        <v>186</v>
      </c>
      <c r="B48" t="s">
        <v>187</v>
      </c>
      <c r="C48" t="s">
        <v>139</v>
      </c>
      <c r="D48" s="85">
        <v>25593</v>
      </c>
      <c r="E48" t="s">
        <v>52</v>
      </c>
      <c r="F48" s="84" t="s">
        <v>53</v>
      </c>
      <c r="G48">
        <v>1122</v>
      </c>
      <c r="H48" t="s">
        <v>182</v>
      </c>
      <c r="I48">
        <v>2026</v>
      </c>
      <c r="J48" t="s">
        <v>63</v>
      </c>
      <c r="K48">
        <v>0</v>
      </c>
      <c r="L48" t="s">
        <v>56</v>
      </c>
      <c r="M48" s="85">
        <v>46023</v>
      </c>
      <c r="P48" t="str">
        <f t="shared" si="0"/>
        <v>BOUEIX David</v>
      </c>
    </row>
    <row r="49" spans="1:16" x14ac:dyDescent="0.25">
      <c r="A49" s="84" t="s">
        <v>188</v>
      </c>
      <c r="B49" t="s">
        <v>189</v>
      </c>
      <c r="C49" t="s">
        <v>185</v>
      </c>
      <c r="D49" s="85">
        <v>21469</v>
      </c>
      <c r="E49" t="s">
        <v>52</v>
      </c>
      <c r="F49" s="84" t="s">
        <v>53</v>
      </c>
      <c r="G49">
        <v>1122</v>
      </c>
      <c r="H49" t="s">
        <v>182</v>
      </c>
      <c r="I49">
        <v>2026</v>
      </c>
      <c r="J49" t="s">
        <v>63</v>
      </c>
      <c r="K49">
        <v>0</v>
      </c>
      <c r="L49" t="s">
        <v>56</v>
      </c>
      <c r="M49" s="85">
        <v>46023</v>
      </c>
      <c r="P49" t="str">
        <f t="shared" si="0"/>
        <v>BLANCHET Jean-Luc</v>
      </c>
    </row>
    <row r="50" spans="1:16" x14ac:dyDescent="0.25">
      <c r="A50" s="84" t="s">
        <v>190</v>
      </c>
      <c r="B50" t="s">
        <v>191</v>
      </c>
      <c r="C50" t="s">
        <v>192</v>
      </c>
      <c r="D50" s="85">
        <v>21253</v>
      </c>
      <c r="E50" t="s">
        <v>52</v>
      </c>
      <c r="F50" s="84" t="s">
        <v>53</v>
      </c>
      <c r="G50">
        <v>1122</v>
      </c>
      <c r="H50" t="s">
        <v>182</v>
      </c>
      <c r="I50">
        <v>2026</v>
      </c>
      <c r="J50" t="s">
        <v>63</v>
      </c>
      <c r="K50">
        <v>0</v>
      </c>
      <c r="L50" t="s">
        <v>56</v>
      </c>
      <c r="M50" s="85">
        <v>46023</v>
      </c>
      <c r="P50" t="str">
        <f t="shared" si="0"/>
        <v>MANUBY Henri</v>
      </c>
    </row>
    <row r="51" spans="1:16" x14ac:dyDescent="0.25">
      <c r="A51" s="84" t="s">
        <v>193</v>
      </c>
      <c r="B51" t="s">
        <v>194</v>
      </c>
      <c r="C51" t="s">
        <v>195</v>
      </c>
      <c r="D51" s="85">
        <v>25135</v>
      </c>
      <c r="E51" t="s">
        <v>52</v>
      </c>
      <c r="F51" s="84" t="s">
        <v>53</v>
      </c>
      <c r="G51">
        <v>1122</v>
      </c>
      <c r="H51" t="s">
        <v>182</v>
      </c>
      <c r="I51">
        <v>2026</v>
      </c>
      <c r="J51" t="s">
        <v>63</v>
      </c>
      <c r="K51">
        <v>0</v>
      </c>
      <c r="L51" t="s">
        <v>56</v>
      </c>
      <c r="M51" s="85">
        <v>46023</v>
      </c>
      <c r="P51" t="str">
        <f t="shared" si="0"/>
        <v>ROUDET Xavier</v>
      </c>
    </row>
    <row r="52" spans="1:16" x14ac:dyDescent="0.25">
      <c r="A52" s="84" t="s">
        <v>196</v>
      </c>
      <c r="B52" t="s">
        <v>197</v>
      </c>
      <c r="C52" t="s">
        <v>198</v>
      </c>
      <c r="D52" s="85">
        <v>25413</v>
      </c>
      <c r="E52" t="s">
        <v>52</v>
      </c>
      <c r="F52" s="84" t="s">
        <v>53</v>
      </c>
      <c r="G52">
        <v>1122</v>
      </c>
      <c r="H52" t="s">
        <v>182</v>
      </c>
      <c r="I52">
        <v>2026</v>
      </c>
      <c r="J52" t="s">
        <v>63</v>
      </c>
      <c r="K52">
        <v>0</v>
      </c>
      <c r="L52" t="s">
        <v>56</v>
      </c>
      <c r="M52" s="85">
        <v>46023</v>
      </c>
      <c r="P52" t="str">
        <f t="shared" si="0"/>
        <v>AUTHIER Patrick</v>
      </c>
    </row>
    <row r="53" spans="1:16" x14ac:dyDescent="0.25">
      <c r="A53" s="84" t="s">
        <v>199</v>
      </c>
      <c r="B53" t="s">
        <v>200</v>
      </c>
      <c r="C53" t="s">
        <v>94</v>
      </c>
      <c r="D53" s="85">
        <v>21515</v>
      </c>
      <c r="E53" t="s">
        <v>52</v>
      </c>
      <c r="F53" s="84" t="s">
        <v>53</v>
      </c>
      <c r="G53">
        <v>1122</v>
      </c>
      <c r="H53" t="s">
        <v>182</v>
      </c>
      <c r="I53">
        <v>2026</v>
      </c>
      <c r="J53" t="s">
        <v>63</v>
      </c>
      <c r="K53">
        <v>0</v>
      </c>
      <c r="L53" t="s">
        <v>56</v>
      </c>
      <c r="M53" s="85">
        <v>46023</v>
      </c>
      <c r="P53" t="str">
        <f t="shared" si="0"/>
        <v>SOURDEIX Jean-François</v>
      </c>
    </row>
    <row r="54" spans="1:16" x14ac:dyDescent="0.25">
      <c r="A54" s="84" t="s">
        <v>201</v>
      </c>
      <c r="B54" t="s">
        <v>189</v>
      </c>
      <c r="C54" t="s">
        <v>202</v>
      </c>
      <c r="D54" s="85">
        <v>24071</v>
      </c>
      <c r="E54" t="s">
        <v>56</v>
      </c>
      <c r="F54" s="84" t="s">
        <v>53</v>
      </c>
      <c r="G54">
        <v>1122</v>
      </c>
      <c r="H54" t="s">
        <v>182</v>
      </c>
      <c r="I54">
        <v>2026</v>
      </c>
      <c r="J54" t="s">
        <v>63</v>
      </c>
      <c r="K54">
        <v>0</v>
      </c>
      <c r="L54" t="s">
        <v>56</v>
      </c>
      <c r="M54" s="85">
        <v>46023</v>
      </c>
      <c r="P54" t="str">
        <f t="shared" si="0"/>
        <v>BLANCHET Marylène</v>
      </c>
    </row>
    <row r="55" spans="1:16" x14ac:dyDescent="0.25">
      <c r="A55" s="84" t="s">
        <v>203</v>
      </c>
      <c r="B55" t="s">
        <v>204</v>
      </c>
      <c r="C55" t="s">
        <v>205</v>
      </c>
      <c r="D55" s="85">
        <v>21014</v>
      </c>
      <c r="E55" t="s">
        <v>52</v>
      </c>
      <c r="F55" s="84" t="s">
        <v>53</v>
      </c>
      <c r="G55">
        <v>1122</v>
      </c>
      <c r="H55" t="s">
        <v>182</v>
      </c>
      <c r="I55">
        <v>2026</v>
      </c>
      <c r="J55" t="s">
        <v>63</v>
      </c>
      <c r="K55">
        <v>0</v>
      </c>
      <c r="L55" t="s">
        <v>56</v>
      </c>
      <c r="M55" s="85">
        <v>46023</v>
      </c>
      <c r="P55" t="str">
        <f t="shared" si="0"/>
        <v>SENDERA Alain</v>
      </c>
    </row>
    <row r="56" spans="1:16" x14ac:dyDescent="0.25">
      <c r="A56" s="84" t="s">
        <v>206</v>
      </c>
      <c r="B56" t="s">
        <v>207</v>
      </c>
      <c r="C56" t="s">
        <v>208</v>
      </c>
      <c r="D56" s="85">
        <v>25839</v>
      </c>
      <c r="E56" t="s">
        <v>56</v>
      </c>
      <c r="F56" s="84" t="s">
        <v>53</v>
      </c>
      <c r="G56">
        <v>1122</v>
      </c>
      <c r="H56" t="s">
        <v>182</v>
      </c>
      <c r="I56">
        <v>2026</v>
      </c>
      <c r="J56" t="s">
        <v>63</v>
      </c>
      <c r="K56">
        <v>0</v>
      </c>
      <c r="L56" t="s">
        <v>56</v>
      </c>
      <c r="M56" s="85">
        <v>46023</v>
      </c>
      <c r="P56" t="str">
        <f t="shared" si="0"/>
        <v>PAUTY Françoise</v>
      </c>
    </row>
    <row r="57" spans="1:16" x14ac:dyDescent="0.25">
      <c r="A57" s="84" t="s">
        <v>209</v>
      </c>
      <c r="B57" t="s">
        <v>81</v>
      </c>
      <c r="C57" t="s">
        <v>210</v>
      </c>
      <c r="D57" s="85">
        <v>18203</v>
      </c>
      <c r="E57" t="s">
        <v>52</v>
      </c>
      <c r="F57" s="84" t="s">
        <v>53</v>
      </c>
      <c r="G57">
        <v>1122</v>
      </c>
      <c r="H57" t="s">
        <v>182</v>
      </c>
      <c r="I57">
        <v>2026</v>
      </c>
      <c r="J57" t="s">
        <v>63</v>
      </c>
      <c r="K57">
        <v>0</v>
      </c>
      <c r="L57" t="s">
        <v>56</v>
      </c>
      <c r="M57" s="85">
        <v>46023</v>
      </c>
      <c r="P57" t="str">
        <f t="shared" si="0"/>
        <v>ROUX Luc</v>
      </c>
    </row>
    <row r="58" spans="1:16" x14ac:dyDescent="0.25">
      <c r="A58" s="84" t="s">
        <v>211</v>
      </c>
      <c r="B58" t="s">
        <v>189</v>
      </c>
      <c r="C58" t="s">
        <v>212</v>
      </c>
      <c r="D58" s="85">
        <v>32051</v>
      </c>
      <c r="E58" t="s">
        <v>56</v>
      </c>
      <c r="F58" s="84" t="s">
        <v>53</v>
      </c>
      <c r="G58">
        <v>1122</v>
      </c>
      <c r="H58" t="s">
        <v>182</v>
      </c>
      <c r="I58">
        <v>2026</v>
      </c>
      <c r="J58" t="s">
        <v>63</v>
      </c>
      <c r="K58">
        <v>0</v>
      </c>
      <c r="L58" t="s">
        <v>56</v>
      </c>
      <c r="M58" s="85">
        <v>46023</v>
      </c>
      <c r="P58" t="str">
        <f t="shared" si="0"/>
        <v>BLANCHET Estelle</v>
      </c>
    </row>
    <row r="59" spans="1:16" x14ac:dyDescent="0.25">
      <c r="A59" s="84" t="s">
        <v>213</v>
      </c>
      <c r="B59" t="s">
        <v>214</v>
      </c>
      <c r="C59" t="s">
        <v>215</v>
      </c>
      <c r="D59" s="85">
        <v>26797</v>
      </c>
      <c r="E59" t="s">
        <v>52</v>
      </c>
      <c r="F59" s="84" t="s">
        <v>53</v>
      </c>
      <c r="G59">
        <v>1122</v>
      </c>
      <c r="H59" t="s">
        <v>182</v>
      </c>
      <c r="I59">
        <v>2026</v>
      </c>
      <c r="J59" t="s">
        <v>63</v>
      </c>
      <c r="K59">
        <v>0</v>
      </c>
      <c r="L59" t="s">
        <v>56</v>
      </c>
      <c r="M59" s="85">
        <v>46023</v>
      </c>
      <c r="P59" t="str">
        <f t="shared" si="0"/>
        <v>SPINOUZE Philippe</v>
      </c>
    </row>
    <row r="60" spans="1:16" x14ac:dyDescent="0.25">
      <c r="A60" s="84" t="s">
        <v>216</v>
      </c>
      <c r="B60" t="s">
        <v>217</v>
      </c>
      <c r="C60" t="s">
        <v>218</v>
      </c>
      <c r="D60" s="85">
        <v>18679</v>
      </c>
      <c r="E60" t="s">
        <v>52</v>
      </c>
      <c r="F60" s="84" t="s">
        <v>53</v>
      </c>
      <c r="G60">
        <v>1122</v>
      </c>
      <c r="H60" t="s">
        <v>182</v>
      </c>
      <c r="I60">
        <v>2026</v>
      </c>
      <c r="J60" t="s">
        <v>63</v>
      </c>
      <c r="K60">
        <v>0</v>
      </c>
      <c r="L60" t="s">
        <v>56</v>
      </c>
      <c r="M60" s="85">
        <v>46023</v>
      </c>
      <c r="P60" t="str">
        <f t="shared" si="0"/>
        <v>MANOUX Sylvain</v>
      </c>
    </row>
    <row r="61" spans="1:16" x14ac:dyDescent="0.25">
      <c r="A61" s="84" t="s">
        <v>219</v>
      </c>
      <c r="B61" t="s">
        <v>187</v>
      </c>
      <c r="C61" t="s">
        <v>220</v>
      </c>
      <c r="D61" s="85">
        <v>38088</v>
      </c>
      <c r="E61" t="s">
        <v>52</v>
      </c>
      <c r="F61" s="84" t="s">
        <v>53</v>
      </c>
      <c r="G61">
        <v>1122</v>
      </c>
      <c r="H61" t="s">
        <v>182</v>
      </c>
      <c r="I61">
        <v>2026</v>
      </c>
      <c r="J61" t="s">
        <v>63</v>
      </c>
      <c r="K61">
        <v>0</v>
      </c>
      <c r="L61" t="s">
        <v>56</v>
      </c>
      <c r="M61" s="85">
        <v>46023</v>
      </c>
      <c r="P61" t="str">
        <f t="shared" si="0"/>
        <v>BOUEIX Titouan</v>
      </c>
    </row>
    <row r="62" spans="1:16" x14ac:dyDescent="0.25">
      <c r="A62" s="84" t="s">
        <v>221</v>
      </c>
      <c r="B62" t="s">
        <v>214</v>
      </c>
      <c r="C62" t="s">
        <v>222</v>
      </c>
      <c r="D62" s="85">
        <v>36735</v>
      </c>
      <c r="E62" t="s">
        <v>52</v>
      </c>
      <c r="F62" s="84" t="s">
        <v>53</v>
      </c>
      <c r="G62">
        <v>1122</v>
      </c>
      <c r="H62" t="s">
        <v>182</v>
      </c>
      <c r="I62">
        <v>2026</v>
      </c>
      <c r="J62" t="s">
        <v>63</v>
      </c>
      <c r="K62">
        <v>0</v>
      </c>
      <c r="L62" t="s">
        <v>56</v>
      </c>
      <c r="M62" s="85">
        <v>46023</v>
      </c>
      <c r="P62" t="str">
        <f t="shared" si="0"/>
        <v>SPINOUZE Maxime</v>
      </c>
    </row>
    <row r="63" spans="1:16" x14ac:dyDescent="0.25">
      <c r="A63" s="84" t="s">
        <v>223</v>
      </c>
      <c r="B63" t="s">
        <v>224</v>
      </c>
      <c r="C63" t="s">
        <v>114</v>
      </c>
      <c r="D63" s="85">
        <v>26835</v>
      </c>
      <c r="E63" t="s">
        <v>52</v>
      </c>
      <c r="F63" s="84" t="s">
        <v>53</v>
      </c>
      <c r="G63">
        <v>1122</v>
      </c>
      <c r="H63" t="s">
        <v>182</v>
      </c>
      <c r="I63">
        <v>2026</v>
      </c>
      <c r="J63" t="s">
        <v>63</v>
      </c>
      <c r="K63">
        <v>0</v>
      </c>
      <c r="L63" t="s">
        <v>56</v>
      </c>
      <c r="M63" s="85">
        <v>46023</v>
      </c>
      <c r="P63" t="str">
        <f t="shared" si="0"/>
        <v>VERDIER Pierre</v>
      </c>
    </row>
    <row r="64" spans="1:16" x14ac:dyDescent="0.25">
      <c r="A64" s="84" t="s">
        <v>225</v>
      </c>
      <c r="B64" t="s">
        <v>200</v>
      </c>
      <c r="C64" t="s">
        <v>198</v>
      </c>
      <c r="D64" s="85">
        <v>19422</v>
      </c>
      <c r="E64" t="s">
        <v>52</v>
      </c>
      <c r="F64" s="84" t="s">
        <v>53</v>
      </c>
      <c r="G64">
        <v>1122</v>
      </c>
      <c r="H64" t="s">
        <v>182</v>
      </c>
      <c r="I64">
        <v>2026</v>
      </c>
      <c r="J64" t="s">
        <v>63</v>
      </c>
      <c r="K64">
        <v>0</v>
      </c>
      <c r="L64" t="s">
        <v>56</v>
      </c>
      <c r="M64" s="85">
        <v>46023</v>
      </c>
      <c r="P64" t="str">
        <f t="shared" si="0"/>
        <v>SOURDEIX Patrick</v>
      </c>
    </row>
    <row r="65" spans="1:16" x14ac:dyDescent="0.25">
      <c r="A65" s="84" t="s">
        <v>226</v>
      </c>
      <c r="B65" t="s">
        <v>227</v>
      </c>
      <c r="C65" t="s">
        <v>70</v>
      </c>
      <c r="D65" s="85">
        <v>22662</v>
      </c>
      <c r="E65" t="s">
        <v>52</v>
      </c>
      <c r="F65" s="84" t="s">
        <v>53</v>
      </c>
      <c r="G65">
        <v>1122</v>
      </c>
      <c r="H65" t="s">
        <v>182</v>
      </c>
      <c r="I65">
        <v>2026</v>
      </c>
      <c r="J65" t="s">
        <v>63</v>
      </c>
      <c r="K65">
        <v>0</v>
      </c>
      <c r="L65" t="s">
        <v>56</v>
      </c>
      <c r="M65" s="85">
        <v>46023</v>
      </c>
      <c r="P65" t="str">
        <f t="shared" si="0"/>
        <v>AUDINET Serge</v>
      </c>
    </row>
    <row r="66" spans="1:16" x14ac:dyDescent="0.25">
      <c r="A66" s="84" t="s">
        <v>228</v>
      </c>
      <c r="B66" t="s">
        <v>229</v>
      </c>
      <c r="C66" t="s">
        <v>230</v>
      </c>
      <c r="D66" s="85">
        <v>22845</v>
      </c>
      <c r="E66" t="s">
        <v>52</v>
      </c>
      <c r="F66" s="84" t="s">
        <v>53</v>
      </c>
      <c r="G66">
        <v>1122</v>
      </c>
      <c r="H66" t="s">
        <v>182</v>
      </c>
      <c r="I66">
        <v>2026</v>
      </c>
      <c r="J66" t="s">
        <v>63</v>
      </c>
      <c r="K66">
        <v>0</v>
      </c>
      <c r="L66" t="s">
        <v>56</v>
      </c>
      <c r="M66" s="85">
        <v>46023</v>
      </c>
      <c r="P66" t="str">
        <f t="shared" si="0"/>
        <v>DELBOS René</v>
      </c>
    </row>
    <row r="67" spans="1:16" x14ac:dyDescent="0.25">
      <c r="A67" s="84" t="s">
        <v>231</v>
      </c>
      <c r="B67" t="s">
        <v>232</v>
      </c>
      <c r="C67" t="s">
        <v>233</v>
      </c>
      <c r="D67" s="85">
        <v>19700</v>
      </c>
      <c r="E67" t="s">
        <v>52</v>
      </c>
      <c r="F67" s="84" t="s">
        <v>53</v>
      </c>
      <c r="G67">
        <v>1122</v>
      </c>
      <c r="H67" t="s">
        <v>182</v>
      </c>
      <c r="I67">
        <v>2026</v>
      </c>
      <c r="J67" t="s">
        <v>63</v>
      </c>
      <c r="K67">
        <v>0</v>
      </c>
      <c r="L67" t="s">
        <v>56</v>
      </c>
      <c r="M67" s="85">
        <v>46023</v>
      </c>
      <c r="P67" t="str">
        <f t="shared" ref="P67:P130" si="1">(B67 &amp; " " &amp; C67)</f>
        <v>BATTUT Gilles</v>
      </c>
    </row>
    <row r="68" spans="1:16" x14ac:dyDescent="0.25">
      <c r="A68" s="84" t="s">
        <v>234</v>
      </c>
      <c r="B68" t="s">
        <v>235</v>
      </c>
      <c r="C68" t="s">
        <v>236</v>
      </c>
      <c r="D68" s="85">
        <v>22869</v>
      </c>
      <c r="E68" t="s">
        <v>52</v>
      </c>
      <c r="F68" s="84" t="s">
        <v>53</v>
      </c>
      <c r="G68">
        <v>1122</v>
      </c>
      <c r="H68" t="s">
        <v>182</v>
      </c>
      <c r="I68">
        <v>2026</v>
      </c>
      <c r="J68" t="s">
        <v>63</v>
      </c>
      <c r="K68">
        <v>0</v>
      </c>
      <c r="L68" t="s">
        <v>56</v>
      </c>
      <c r="M68" s="85">
        <v>46023</v>
      </c>
      <c r="P68" t="str">
        <f t="shared" si="1"/>
        <v>LABONNE Bernard</v>
      </c>
    </row>
    <row r="69" spans="1:16" x14ac:dyDescent="0.25">
      <c r="A69" s="84" t="s">
        <v>237</v>
      </c>
      <c r="B69" t="s">
        <v>238</v>
      </c>
      <c r="C69" t="s">
        <v>239</v>
      </c>
      <c r="D69" s="85">
        <v>21680</v>
      </c>
      <c r="E69" t="s">
        <v>52</v>
      </c>
      <c r="F69" s="84" t="s">
        <v>53</v>
      </c>
      <c r="G69">
        <v>1122</v>
      </c>
      <c r="H69" t="s">
        <v>182</v>
      </c>
      <c r="I69">
        <v>2026</v>
      </c>
      <c r="J69" t="s">
        <v>63</v>
      </c>
      <c r="K69">
        <v>0</v>
      </c>
      <c r="L69" t="s">
        <v>56</v>
      </c>
      <c r="M69" s="85">
        <v>46023</v>
      </c>
      <c r="P69" t="str">
        <f t="shared" si="1"/>
        <v>RABETTE Richard</v>
      </c>
    </row>
    <row r="70" spans="1:16" x14ac:dyDescent="0.25">
      <c r="A70" s="84" t="s">
        <v>240</v>
      </c>
      <c r="B70" t="s">
        <v>241</v>
      </c>
      <c r="C70" t="s">
        <v>242</v>
      </c>
      <c r="D70" s="85">
        <v>21647</v>
      </c>
      <c r="E70" t="s">
        <v>52</v>
      </c>
      <c r="F70" s="84" t="s">
        <v>53</v>
      </c>
      <c r="G70">
        <v>1122</v>
      </c>
      <c r="H70" t="s">
        <v>182</v>
      </c>
      <c r="I70">
        <v>2026</v>
      </c>
      <c r="J70" t="s">
        <v>63</v>
      </c>
      <c r="K70">
        <v>0</v>
      </c>
      <c r="L70" t="s">
        <v>56</v>
      </c>
      <c r="M70" s="85">
        <v>46023</v>
      </c>
      <c r="P70" t="str">
        <f t="shared" si="1"/>
        <v>REPEZZA Pascal</v>
      </c>
    </row>
    <row r="71" spans="1:16" x14ac:dyDescent="0.25">
      <c r="A71" s="84" t="s">
        <v>243</v>
      </c>
      <c r="B71" t="s">
        <v>244</v>
      </c>
      <c r="C71" t="s">
        <v>88</v>
      </c>
      <c r="D71" s="85">
        <v>20106</v>
      </c>
      <c r="E71" t="s">
        <v>52</v>
      </c>
      <c r="F71" s="84" t="s">
        <v>53</v>
      </c>
      <c r="G71">
        <v>1122</v>
      </c>
      <c r="H71" t="s">
        <v>182</v>
      </c>
      <c r="I71">
        <v>2026</v>
      </c>
      <c r="J71" t="s">
        <v>55</v>
      </c>
      <c r="K71">
        <v>0</v>
      </c>
      <c r="L71" t="s">
        <v>56</v>
      </c>
      <c r="M71" s="85">
        <v>46023</v>
      </c>
      <c r="P71" t="str">
        <f t="shared" si="1"/>
        <v>BIELICKI Guy</v>
      </c>
    </row>
    <row r="72" spans="1:16" x14ac:dyDescent="0.25">
      <c r="A72" s="84" t="s">
        <v>245</v>
      </c>
      <c r="B72" t="s">
        <v>246</v>
      </c>
      <c r="C72" t="s">
        <v>198</v>
      </c>
      <c r="D72" s="85">
        <v>21242</v>
      </c>
      <c r="E72" t="s">
        <v>52</v>
      </c>
      <c r="F72" s="84" t="s">
        <v>53</v>
      </c>
      <c r="G72">
        <v>1122</v>
      </c>
      <c r="H72" t="s">
        <v>182</v>
      </c>
      <c r="I72">
        <v>2026</v>
      </c>
      <c r="J72" t="s">
        <v>55</v>
      </c>
      <c r="K72">
        <v>0</v>
      </c>
      <c r="L72" t="s">
        <v>56</v>
      </c>
      <c r="M72" s="85">
        <v>46023</v>
      </c>
      <c r="P72" t="str">
        <f t="shared" si="1"/>
        <v>JEULIN Patrick</v>
      </c>
    </row>
    <row r="73" spans="1:16" x14ac:dyDescent="0.25">
      <c r="A73" s="84" t="s">
        <v>247</v>
      </c>
      <c r="B73" t="s">
        <v>248</v>
      </c>
      <c r="C73" t="s">
        <v>168</v>
      </c>
      <c r="D73" s="85">
        <v>32104</v>
      </c>
      <c r="E73" t="s">
        <v>56</v>
      </c>
      <c r="F73" s="84" t="s">
        <v>53</v>
      </c>
      <c r="G73">
        <v>1122</v>
      </c>
      <c r="H73" t="s">
        <v>182</v>
      </c>
      <c r="I73">
        <v>2026</v>
      </c>
      <c r="J73" t="s">
        <v>63</v>
      </c>
      <c r="K73">
        <v>0</v>
      </c>
      <c r="L73" t="s">
        <v>56</v>
      </c>
      <c r="M73" s="85">
        <v>46023</v>
      </c>
      <c r="P73" t="str">
        <f t="shared" si="1"/>
        <v>CHARDON-DURANQUET Marine</v>
      </c>
    </row>
    <row r="74" spans="1:16" x14ac:dyDescent="0.25">
      <c r="A74" s="84" t="s">
        <v>249</v>
      </c>
      <c r="B74" t="s">
        <v>250</v>
      </c>
      <c r="C74" t="s">
        <v>251</v>
      </c>
      <c r="D74" s="85">
        <v>24664</v>
      </c>
      <c r="E74" t="s">
        <v>56</v>
      </c>
      <c r="F74" s="84" t="s">
        <v>53</v>
      </c>
      <c r="G74">
        <v>1122</v>
      </c>
      <c r="H74" t="s">
        <v>182</v>
      </c>
      <c r="I74">
        <v>2026</v>
      </c>
      <c r="J74" t="s">
        <v>63</v>
      </c>
      <c r="K74">
        <v>0</v>
      </c>
      <c r="L74" t="s">
        <v>56</v>
      </c>
      <c r="M74" s="85">
        <v>46023</v>
      </c>
      <c r="P74" t="str">
        <f t="shared" si="1"/>
        <v>MONIER Monique</v>
      </c>
    </row>
    <row r="75" spans="1:16" x14ac:dyDescent="0.25">
      <c r="A75" s="84" t="s">
        <v>252</v>
      </c>
      <c r="B75" t="s">
        <v>253</v>
      </c>
      <c r="C75" t="s">
        <v>70</v>
      </c>
      <c r="D75" s="85">
        <v>18476</v>
      </c>
      <c r="E75" t="s">
        <v>52</v>
      </c>
      <c r="F75" s="84" t="s">
        <v>53</v>
      </c>
      <c r="G75">
        <v>1122</v>
      </c>
      <c r="H75" t="s">
        <v>182</v>
      </c>
      <c r="I75">
        <v>2026</v>
      </c>
      <c r="J75" t="s">
        <v>63</v>
      </c>
      <c r="K75">
        <v>0</v>
      </c>
      <c r="L75" t="s">
        <v>56</v>
      </c>
      <c r="M75" s="85">
        <v>46023</v>
      </c>
      <c r="P75" t="str">
        <f t="shared" si="1"/>
        <v>PAWLOWSKI Serge</v>
      </c>
    </row>
    <row r="76" spans="1:16" x14ac:dyDescent="0.25">
      <c r="A76" s="84" t="s">
        <v>254</v>
      </c>
      <c r="B76" t="s">
        <v>197</v>
      </c>
      <c r="C76" t="s">
        <v>255</v>
      </c>
      <c r="D76" s="85">
        <v>26890</v>
      </c>
      <c r="E76" t="s">
        <v>56</v>
      </c>
      <c r="F76" s="84" t="s">
        <v>53</v>
      </c>
      <c r="G76">
        <v>1122</v>
      </c>
      <c r="H76" t="s">
        <v>182</v>
      </c>
      <c r="I76">
        <v>2026</v>
      </c>
      <c r="J76" t="s">
        <v>63</v>
      </c>
      <c r="K76">
        <v>0</v>
      </c>
      <c r="L76" t="s">
        <v>56</v>
      </c>
      <c r="M76" s="85">
        <v>46023</v>
      </c>
      <c r="P76" t="str">
        <f t="shared" si="1"/>
        <v>AUTHIER Caroline</v>
      </c>
    </row>
    <row r="77" spans="1:16" x14ac:dyDescent="0.25">
      <c r="A77" s="84" t="s">
        <v>256</v>
      </c>
      <c r="B77" t="s">
        <v>257</v>
      </c>
      <c r="C77" t="s">
        <v>258</v>
      </c>
      <c r="D77" s="85">
        <v>27115</v>
      </c>
      <c r="E77" t="s">
        <v>56</v>
      </c>
      <c r="F77" s="84" t="s">
        <v>53</v>
      </c>
      <c r="G77">
        <v>1122</v>
      </c>
      <c r="H77" t="s">
        <v>182</v>
      </c>
      <c r="I77">
        <v>2026</v>
      </c>
      <c r="J77" t="s">
        <v>63</v>
      </c>
      <c r="K77">
        <v>0</v>
      </c>
      <c r="L77" t="s">
        <v>56</v>
      </c>
      <c r="M77" s="85">
        <v>46023</v>
      </c>
      <c r="P77" t="str">
        <f t="shared" si="1"/>
        <v>TATRY Mireille</v>
      </c>
    </row>
    <row r="78" spans="1:16" x14ac:dyDescent="0.25">
      <c r="A78" s="84" t="s">
        <v>259</v>
      </c>
      <c r="B78" t="s">
        <v>184</v>
      </c>
      <c r="C78" t="s">
        <v>260</v>
      </c>
      <c r="D78" s="85">
        <v>23112</v>
      </c>
      <c r="E78" t="s">
        <v>56</v>
      </c>
      <c r="F78" s="84" t="s">
        <v>53</v>
      </c>
      <c r="G78">
        <v>1122</v>
      </c>
      <c r="H78" t="s">
        <v>182</v>
      </c>
      <c r="I78">
        <v>2026</v>
      </c>
      <c r="J78" t="s">
        <v>63</v>
      </c>
      <c r="K78">
        <v>0</v>
      </c>
      <c r="L78" t="s">
        <v>56</v>
      </c>
      <c r="M78" s="85">
        <v>46023</v>
      </c>
      <c r="P78" t="str">
        <f t="shared" si="1"/>
        <v>MANEBY Sylvie</v>
      </c>
    </row>
    <row r="79" spans="1:16" x14ac:dyDescent="0.25">
      <c r="A79" s="84" t="s">
        <v>261</v>
      </c>
      <c r="B79" t="s">
        <v>262</v>
      </c>
      <c r="C79" t="s">
        <v>263</v>
      </c>
      <c r="D79" s="85">
        <v>22309</v>
      </c>
      <c r="E79" t="s">
        <v>52</v>
      </c>
      <c r="F79" s="84" t="s">
        <v>53</v>
      </c>
      <c r="G79">
        <v>1122</v>
      </c>
      <c r="H79" t="s">
        <v>182</v>
      </c>
      <c r="I79">
        <v>2026</v>
      </c>
      <c r="J79" t="s">
        <v>63</v>
      </c>
      <c r="K79">
        <v>0</v>
      </c>
      <c r="L79" t="s">
        <v>56</v>
      </c>
      <c r="M79" s="85">
        <v>46023</v>
      </c>
      <c r="P79" t="str">
        <f t="shared" si="1"/>
        <v>CANAL Jean-Pierre</v>
      </c>
    </row>
    <row r="80" spans="1:16" x14ac:dyDescent="0.25">
      <c r="A80" s="84" t="s">
        <v>264</v>
      </c>
      <c r="B80" t="s">
        <v>197</v>
      </c>
      <c r="C80" t="s">
        <v>265</v>
      </c>
      <c r="D80" s="85">
        <v>41962</v>
      </c>
      <c r="E80" t="s">
        <v>52</v>
      </c>
      <c r="F80" s="84" t="s">
        <v>53</v>
      </c>
      <c r="G80">
        <v>1122</v>
      </c>
      <c r="H80" t="s">
        <v>182</v>
      </c>
      <c r="I80">
        <v>2026</v>
      </c>
      <c r="J80" t="s">
        <v>63</v>
      </c>
      <c r="K80">
        <v>0</v>
      </c>
      <c r="L80" t="s">
        <v>56</v>
      </c>
      <c r="M80" t="s">
        <v>178</v>
      </c>
      <c r="P80" t="str">
        <f t="shared" si="1"/>
        <v>AUTHIER Loan</v>
      </c>
    </row>
    <row r="81" spans="1:16" x14ac:dyDescent="0.25">
      <c r="A81" s="84" t="s">
        <v>266</v>
      </c>
      <c r="B81" t="s">
        <v>267</v>
      </c>
      <c r="C81" t="s">
        <v>268</v>
      </c>
      <c r="D81" s="85">
        <v>23300</v>
      </c>
      <c r="E81" t="s">
        <v>52</v>
      </c>
      <c r="F81" s="84" t="s">
        <v>53</v>
      </c>
      <c r="G81">
        <v>1162</v>
      </c>
      <c r="H81" t="s">
        <v>269</v>
      </c>
      <c r="I81">
        <v>2026</v>
      </c>
      <c r="J81" t="s">
        <v>63</v>
      </c>
      <c r="K81">
        <v>0</v>
      </c>
      <c r="L81" t="s">
        <v>56</v>
      </c>
      <c r="M81" s="85">
        <v>46023</v>
      </c>
      <c r="P81" t="str">
        <f t="shared" si="1"/>
        <v>DEBOISE Jean-Yves</v>
      </c>
    </row>
    <row r="82" spans="1:16" x14ac:dyDescent="0.25">
      <c r="A82" s="84" t="s">
        <v>270</v>
      </c>
      <c r="B82" t="s">
        <v>93</v>
      </c>
      <c r="C82" t="s">
        <v>271</v>
      </c>
      <c r="D82" s="85">
        <v>20741</v>
      </c>
      <c r="E82" t="s">
        <v>52</v>
      </c>
      <c r="F82" s="84" t="s">
        <v>53</v>
      </c>
      <c r="G82">
        <v>1162</v>
      </c>
      <c r="H82" t="s">
        <v>269</v>
      </c>
      <c r="I82">
        <v>2026</v>
      </c>
      <c r="J82" t="s">
        <v>63</v>
      </c>
      <c r="K82">
        <v>0</v>
      </c>
      <c r="L82" t="s">
        <v>56</v>
      </c>
      <c r="M82" s="85">
        <v>46023</v>
      </c>
      <c r="P82" t="str">
        <f t="shared" si="1"/>
        <v>BONY Christian</v>
      </c>
    </row>
    <row r="83" spans="1:16" x14ac:dyDescent="0.25">
      <c r="A83" s="84" t="s">
        <v>272</v>
      </c>
      <c r="B83" t="s">
        <v>273</v>
      </c>
      <c r="C83" t="s">
        <v>205</v>
      </c>
      <c r="D83" s="85">
        <v>17499</v>
      </c>
      <c r="E83" t="s">
        <v>52</v>
      </c>
      <c r="F83" s="84" t="s">
        <v>53</v>
      </c>
      <c r="G83">
        <v>1162</v>
      </c>
      <c r="H83" t="s">
        <v>269</v>
      </c>
      <c r="I83">
        <v>2026</v>
      </c>
      <c r="J83" t="s">
        <v>63</v>
      </c>
      <c r="K83">
        <v>0</v>
      </c>
      <c r="L83" t="s">
        <v>56</v>
      </c>
      <c r="M83" s="85">
        <v>46023</v>
      </c>
      <c r="P83" t="str">
        <f t="shared" si="1"/>
        <v>SAUTAREL Alain</v>
      </c>
    </row>
    <row r="84" spans="1:16" x14ac:dyDescent="0.25">
      <c r="A84" s="84" t="s">
        <v>274</v>
      </c>
      <c r="B84" t="s">
        <v>275</v>
      </c>
      <c r="C84" t="s">
        <v>276</v>
      </c>
      <c r="D84" s="85">
        <v>19308</v>
      </c>
      <c r="E84" t="s">
        <v>52</v>
      </c>
      <c r="F84" s="84" t="s">
        <v>53</v>
      </c>
      <c r="G84">
        <v>1162</v>
      </c>
      <c r="H84" t="s">
        <v>269</v>
      </c>
      <c r="I84">
        <v>2026</v>
      </c>
      <c r="J84" t="s">
        <v>55</v>
      </c>
      <c r="K84">
        <v>0</v>
      </c>
      <c r="L84" t="s">
        <v>56</v>
      </c>
      <c r="M84" s="85">
        <v>46023</v>
      </c>
      <c r="P84" t="str">
        <f t="shared" si="1"/>
        <v>FABRE Gérard</v>
      </c>
    </row>
    <row r="85" spans="1:16" x14ac:dyDescent="0.25">
      <c r="A85" s="84" t="s">
        <v>277</v>
      </c>
      <c r="B85" t="s">
        <v>93</v>
      </c>
      <c r="C85" t="s">
        <v>85</v>
      </c>
      <c r="D85" s="85">
        <v>29256</v>
      </c>
      <c r="E85" t="s">
        <v>52</v>
      </c>
      <c r="F85" s="84" t="s">
        <v>53</v>
      </c>
      <c r="G85">
        <v>1162</v>
      </c>
      <c r="H85" t="s">
        <v>269</v>
      </c>
      <c r="I85">
        <v>2026</v>
      </c>
      <c r="J85" t="s">
        <v>63</v>
      </c>
      <c r="K85">
        <v>0</v>
      </c>
      <c r="L85" t="s">
        <v>56</v>
      </c>
      <c r="M85" s="85">
        <v>46023</v>
      </c>
      <c r="P85" t="str">
        <f t="shared" si="1"/>
        <v>BONY Christophe</v>
      </c>
    </row>
    <row r="86" spans="1:16" x14ac:dyDescent="0.25">
      <c r="A86" s="84" t="s">
        <v>278</v>
      </c>
      <c r="B86" t="s">
        <v>279</v>
      </c>
      <c r="C86" t="s">
        <v>215</v>
      </c>
      <c r="D86" s="85">
        <v>12943</v>
      </c>
      <c r="E86" t="s">
        <v>52</v>
      </c>
      <c r="F86" s="84" t="s">
        <v>53</v>
      </c>
      <c r="G86">
        <v>1162</v>
      </c>
      <c r="H86" t="s">
        <v>269</v>
      </c>
      <c r="I86">
        <v>2026</v>
      </c>
      <c r="J86" t="s">
        <v>63</v>
      </c>
      <c r="K86">
        <v>0</v>
      </c>
      <c r="L86" t="s">
        <v>56</v>
      </c>
      <c r="M86" s="85">
        <v>46023</v>
      </c>
      <c r="P86" t="str">
        <f t="shared" si="1"/>
        <v>DAVOUT Philippe</v>
      </c>
    </row>
    <row r="87" spans="1:16" x14ac:dyDescent="0.25">
      <c r="A87" s="84" t="s">
        <v>280</v>
      </c>
      <c r="B87" t="s">
        <v>281</v>
      </c>
      <c r="C87" t="s">
        <v>282</v>
      </c>
      <c r="D87" s="85">
        <v>26896</v>
      </c>
      <c r="E87" t="s">
        <v>52</v>
      </c>
      <c r="F87" s="84" t="s">
        <v>53</v>
      </c>
      <c r="G87">
        <v>1162</v>
      </c>
      <c r="H87" t="s">
        <v>269</v>
      </c>
      <c r="I87">
        <v>2026</v>
      </c>
      <c r="J87" t="s">
        <v>63</v>
      </c>
      <c r="K87">
        <v>0</v>
      </c>
      <c r="L87" t="s">
        <v>56</v>
      </c>
      <c r="M87" s="85">
        <v>46023</v>
      </c>
      <c r="P87" t="str">
        <f t="shared" si="1"/>
        <v>HUGUET Yann</v>
      </c>
    </row>
    <row r="88" spans="1:16" x14ac:dyDescent="0.25">
      <c r="A88" s="84" t="s">
        <v>283</v>
      </c>
      <c r="B88" t="s">
        <v>81</v>
      </c>
      <c r="C88" t="s">
        <v>284</v>
      </c>
      <c r="D88" s="85">
        <v>26753</v>
      </c>
      <c r="E88" t="s">
        <v>52</v>
      </c>
      <c r="F88" s="84" t="s">
        <v>53</v>
      </c>
      <c r="G88">
        <v>1162</v>
      </c>
      <c r="H88" t="s">
        <v>269</v>
      </c>
      <c r="I88">
        <v>2026</v>
      </c>
      <c r="J88" t="s">
        <v>63</v>
      </c>
      <c r="K88">
        <v>2</v>
      </c>
      <c r="L88" t="s">
        <v>56</v>
      </c>
      <c r="M88" s="85">
        <v>46023</v>
      </c>
      <c r="P88" t="str">
        <f t="shared" si="1"/>
        <v>ROUX Franck</v>
      </c>
    </row>
    <row r="89" spans="1:16" x14ac:dyDescent="0.25">
      <c r="A89" s="84" t="s">
        <v>285</v>
      </c>
      <c r="B89" t="s">
        <v>286</v>
      </c>
      <c r="C89" t="s">
        <v>287</v>
      </c>
      <c r="D89" s="85">
        <v>29858</v>
      </c>
      <c r="E89" t="s">
        <v>52</v>
      </c>
      <c r="F89" s="84" t="s">
        <v>53</v>
      </c>
      <c r="G89">
        <v>1162</v>
      </c>
      <c r="H89" t="s">
        <v>269</v>
      </c>
      <c r="I89">
        <v>2026</v>
      </c>
      <c r="J89" t="s">
        <v>63</v>
      </c>
      <c r="K89">
        <v>0</v>
      </c>
      <c r="L89" t="s">
        <v>56</v>
      </c>
      <c r="M89" s="85">
        <v>46023</v>
      </c>
      <c r="P89" t="str">
        <f t="shared" si="1"/>
        <v>CHOCOT Etienne</v>
      </c>
    </row>
    <row r="90" spans="1:16" x14ac:dyDescent="0.25">
      <c r="A90" s="84" t="s">
        <v>288</v>
      </c>
      <c r="B90" t="s">
        <v>289</v>
      </c>
      <c r="C90" t="s">
        <v>205</v>
      </c>
      <c r="D90" s="85">
        <v>18769</v>
      </c>
      <c r="E90" t="s">
        <v>52</v>
      </c>
      <c r="F90" s="84" t="s">
        <v>53</v>
      </c>
      <c r="G90">
        <v>1162</v>
      </c>
      <c r="H90" t="s">
        <v>269</v>
      </c>
      <c r="I90">
        <v>2026</v>
      </c>
      <c r="J90" t="s">
        <v>63</v>
      </c>
      <c r="K90">
        <v>0</v>
      </c>
      <c r="L90" t="s">
        <v>56</v>
      </c>
      <c r="M90" s="85">
        <v>46023</v>
      </c>
      <c r="P90" t="str">
        <f t="shared" si="1"/>
        <v>PAUL Alain</v>
      </c>
    </row>
    <row r="91" spans="1:16" x14ac:dyDescent="0.25">
      <c r="A91" s="84" t="s">
        <v>290</v>
      </c>
      <c r="B91" t="s">
        <v>291</v>
      </c>
      <c r="C91" t="s">
        <v>292</v>
      </c>
      <c r="D91" s="85">
        <v>26068</v>
      </c>
      <c r="E91" t="s">
        <v>52</v>
      </c>
      <c r="F91" s="84" t="s">
        <v>53</v>
      </c>
      <c r="G91">
        <v>1162</v>
      </c>
      <c r="H91" t="s">
        <v>269</v>
      </c>
      <c r="I91">
        <v>2026</v>
      </c>
      <c r="J91" t="s">
        <v>63</v>
      </c>
      <c r="K91">
        <v>0</v>
      </c>
      <c r="L91" t="s">
        <v>56</v>
      </c>
      <c r="M91" s="85">
        <v>46023</v>
      </c>
      <c r="P91" t="str">
        <f t="shared" si="1"/>
        <v>BARDOUX Alex</v>
      </c>
    </row>
    <row r="92" spans="1:16" x14ac:dyDescent="0.25">
      <c r="A92" s="84" t="s">
        <v>293</v>
      </c>
      <c r="B92" t="s">
        <v>294</v>
      </c>
      <c r="C92" t="s">
        <v>233</v>
      </c>
      <c r="D92" s="85">
        <v>25811</v>
      </c>
      <c r="E92" t="s">
        <v>52</v>
      </c>
      <c r="F92" s="84" t="s">
        <v>53</v>
      </c>
      <c r="G92">
        <v>1162</v>
      </c>
      <c r="H92" t="s">
        <v>269</v>
      </c>
      <c r="I92">
        <v>2026</v>
      </c>
      <c r="J92" t="s">
        <v>63</v>
      </c>
      <c r="K92">
        <v>0</v>
      </c>
      <c r="L92" t="s">
        <v>56</v>
      </c>
      <c r="M92" s="85">
        <v>46023</v>
      </c>
      <c r="P92" t="str">
        <f t="shared" si="1"/>
        <v>LACOMBE Gilles</v>
      </c>
    </row>
    <row r="93" spans="1:16" x14ac:dyDescent="0.25">
      <c r="A93" s="84" t="s">
        <v>295</v>
      </c>
      <c r="B93" t="s">
        <v>296</v>
      </c>
      <c r="C93" t="s">
        <v>236</v>
      </c>
      <c r="D93" s="85">
        <v>17900</v>
      </c>
      <c r="E93" t="s">
        <v>52</v>
      </c>
      <c r="F93" s="84" t="s">
        <v>53</v>
      </c>
      <c r="G93">
        <v>1162</v>
      </c>
      <c r="H93" t="s">
        <v>269</v>
      </c>
      <c r="I93">
        <v>2026</v>
      </c>
      <c r="J93" t="s">
        <v>63</v>
      </c>
      <c r="K93">
        <v>0</v>
      </c>
      <c r="L93" t="s">
        <v>56</v>
      </c>
      <c r="M93" s="85">
        <v>46023</v>
      </c>
      <c r="P93" t="str">
        <f t="shared" si="1"/>
        <v>TAILLANDIER Bernard</v>
      </c>
    </row>
    <row r="94" spans="1:16" x14ac:dyDescent="0.25">
      <c r="A94" s="84" t="s">
        <v>297</v>
      </c>
      <c r="B94" t="s">
        <v>298</v>
      </c>
      <c r="C94" t="s">
        <v>59</v>
      </c>
      <c r="D94" s="85">
        <v>23048</v>
      </c>
      <c r="E94" t="s">
        <v>52</v>
      </c>
      <c r="F94" s="84" t="s">
        <v>53</v>
      </c>
      <c r="G94">
        <v>1162</v>
      </c>
      <c r="H94" t="s">
        <v>269</v>
      </c>
      <c r="I94">
        <v>2026</v>
      </c>
      <c r="J94" t="s">
        <v>63</v>
      </c>
      <c r="K94">
        <v>0</v>
      </c>
      <c r="L94" t="s">
        <v>56</v>
      </c>
      <c r="M94" s="85">
        <v>46023</v>
      </c>
      <c r="P94" t="str">
        <f t="shared" si="1"/>
        <v>ROULET Didier</v>
      </c>
    </row>
    <row r="95" spans="1:16" x14ac:dyDescent="0.25">
      <c r="A95" s="84" t="s">
        <v>299</v>
      </c>
      <c r="B95" t="s">
        <v>300</v>
      </c>
      <c r="C95" t="s">
        <v>108</v>
      </c>
      <c r="D95" s="85">
        <v>18500</v>
      </c>
      <c r="E95" t="s">
        <v>52</v>
      </c>
      <c r="F95" s="84" t="s">
        <v>53</v>
      </c>
      <c r="G95">
        <v>1162</v>
      </c>
      <c r="H95" t="s">
        <v>269</v>
      </c>
      <c r="I95">
        <v>2026</v>
      </c>
      <c r="J95" t="s">
        <v>63</v>
      </c>
      <c r="K95">
        <v>0</v>
      </c>
      <c r="L95" t="s">
        <v>56</v>
      </c>
      <c r="M95" s="85">
        <v>46023</v>
      </c>
      <c r="P95" t="str">
        <f t="shared" si="1"/>
        <v>FARGEIX Jacques</v>
      </c>
    </row>
    <row r="96" spans="1:16" x14ac:dyDescent="0.25">
      <c r="A96" s="84" t="s">
        <v>301</v>
      </c>
      <c r="B96" t="s">
        <v>302</v>
      </c>
      <c r="C96" t="s">
        <v>303</v>
      </c>
      <c r="D96" s="85">
        <v>27337</v>
      </c>
      <c r="E96" t="s">
        <v>52</v>
      </c>
      <c r="F96" s="84" t="s">
        <v>53</v>
      </c>
      <c r="G96">
        <v>1162</v>
      </c>
      <c r="H96" t="s">
        <v>269</v>
      </c>
      <c r="I96">
        <v>2026</v>
      </c>
      <c r="J96" t="s">
        <v>55</v>
      </c>
      <c r="K96">
        <v>0</v>
      </c>
      <c r="L96" t="s">
        <v>56</v>
      </c>
      <c r="M96" s="85">
        <v>46023</v>
      </c>
      <c r="P96" t="str">
        <f t="shared" si="1"/>
        <v>RIBOULET Noel</v>
      </c>
    </row>
    <row r="97" spans="1:16" x14ac:dyDescent="0.25">
      <c r="A97" s="84" t="s">
        <v>304</v>
      </c>
      <c r="B97" t="s">
        <v>305</v>
      </c>
      <c r="C97" t="s">
        <v>239</v>
      </c>
      <c r="D97" s="85">
        <v>27267</v>
      </c>
      <c r="E97" t="s">
        <v>52</v>
      </c>
      <c r="F97" s="84" t="s">
        <v>53</v>
      </c>
      <c r="G97">
        <v>1162</v>
      </c>
      <c r="H97" t="s">
        <v>269</v>
      </c>
      <c r="I97">
        <v>2026</v>
      </c>
      <c r="J97" t="s">
        <v>63</v>
      </c>
      <c r="K97">
        <v>0</v>
      </c>
      <c r="L97" t="s">
        <v>56</v>
      </c>
      <c r="M97" s="85">
        <v>46023</v>
      </c>
      <c r="P97" t="str">
        <f t="shared" si="1"/>
        <v>VEDRINE Richard</v>
      </c>
    </row>
    <row r="98" spans="1:16" x14ac:dyDescent="0.25">
      <c r="A98" s="84" t="s">
        <v>306</v>
      </c>
      <c r="B98" t="s">
        <v>307</v>
      </c>
      <c r="C98" t="s">
        <v>308</v>
      </c>
      <c r="D98" s="85">
        <v>20907</v>
      </c>
      <c r="E98" t="s">
        <v>52</v>
      </c>
      <c r="F98" s="84" t="s">
        <v>53</v>
      </c>
      <c r="G98">
        <v>1162</v>
      </c>
      <c r="H98" t="s">
        <v>269</v>
      </c>
      <c r="I98">
        <v>2026</v>
      </c>
      <c r="J98" t="s">
        <v>63</v>
      </c>
      <c r="K98">
        <v>0</v>
      </c>
      <c r="L98" t="s">
        <v>56</v>
      </c>
      <c r="M98" s="85">
        <v>46023</v>
      </c>
      <c r="P98" t="str">
        <f t="shared" si="1"/>
        <v>SERRE Jean-Jacques</v>
      </c>
    </row>
    <row r="99" spans="1:16" x14ac:dyDescent="0.25">
      <c r="A99" s="84" t="s">
        <v>309</v>
      </c>
      <c r="B99" t="s">
        <v>310</v>
      </c>
      <c r="C99" t="s">
        <v>108</v>
      </c>
      <c r="D99" s="85">
        <v>20298</v>
      </c>
      <c r="E99" t="s">
        <v>52</v>
      </c>
      <c r="F99" s="84" t="s">
        <v>53</v>
      </c>
      <c r="G99">
        <v>1162</v>
      </c>
      <c r="H99" t="s">
        <v>269</v>
      </c>
      <c r="I99">
        <v>2026</v>
      </c>
      <c r="J99" t="s">
        <v>63</v>
      </c>
      <c r="K99">
        <v>0</v>
      </c>
      <c r="L99" t="s">
        <v>56</v>
      </c>
      <c r="M99" s="85">
        <v>46023</v>
      </c>
      <c r="P99" t="str">
        <f t="shared" si="1"/>
        <v>BESSON Jacques</v>
      </c>
    </row>
    <row r="100" spans="1:16" x14ac:dyDescent="0.25">
      <c r="A100" s="84" t="s">
        <v>311</v>
      </c>
      <c r="B100" t="s">
        <v>312</v>
      </c>
      <c r="C100" t="s">
        <v>313</v>
      </c>
      <c r="D100" s="85">
        <v>31306</v>
      </c>
      <c r="E100" t="s">
        <v>52</v>
      </c>
      <c r="F100" s="84" t="s">
        <v>53</v>
      </c>
      <c r="G100">
        <v>1162</v>
      </c>
      <c r="H100" t="s">
        <v>269</v>
      </c>
      <c r="I100">
        <v>2026</v>
      </c>
      <c r="J100" t="s">
        <v>63</v>
      </c>
      <c r="K100">
        <v>0</v>
      </c>
      <c r="L100" t="s">
        <v>56</v>
      </c>
      <c r="M100" s="85">
        <v>46023</v>
      </c>
      <c r="P100" t="str">
        <f t="shared" si="1"/>
        <v>KRUG Mickael</v>
      </c>
    </row>
    <row r="101" spans="1:16" x14ac:dyDescent="0.25">
      <c r="A101" s="84" t="s">
        <v>314</v>
      </c>
      <c r="B101" t="s">
        <v>315</v>
      </c>
      <c r="C101" t="s">
        <v>130</v>
      </c>
      <c r="D101" s="85">
        <v>20057</v>
      </c>
      <c r="E101" t="s">
        <v>52</v>
      </c>
      <c r="F101" s="84" t="s">
        <v>53</v>
      </c>
      <c r="G101">
        <v>1162</v>
      </c>
      <c r="H101" t="s">
        <v>269</v>
      </c>
      <c r="I101">
        <v>2026</v>
      </c>
      <c r="J101" t="s">
        <v>63</v>
      </c>
      <c r="K101">
        <v>0</v>
      </c>
      <c r="L101" t="s">
        <v>56</v>
      </c>
      <c r="M101" s="85">
        <v>46023</v>
      </c>
      <c r="P101" t="str">
        <f t="shared" si="1"/>
        <v>GONCALVES Valentin</v>
      </c>
    </row>
    <row r="102" spans="1:16" x14ac:dyDescent="0.25">
      <c r="A102" s="84" t="s">
        <v>316</v>
      </c>
      <c r="B102" t="s">
        <v>317</v>
      </c>
      <c r="C102" t="s">
        <v>62</v>
      </c>
      <c r="D102" s="85">
        <v>19460</v>
      </c>
      <c r="E102" t="s">
        <v>52</v>
      </c>
      <c r="F102" s="84" t="s">
        <v>53</v>
      </c>
      <c r="G102">
        <v>1162</v>
      </c>
      <c r="H102" t="s">
        <v>269</v>
      </c>
      <c r="I102">
        <v>2026</v>
      </c>
      <c r="J102" t="s">
        <v>55</v>
      </c>
      <c r="K102">
        <v>0</v>
      </c>
      <c r="L102" t="s">
        <v>56</v>
      </c>
      <c r="M102" s="85">
        <v>46023</v>
      </c>
      <c r="P102" t="str">
        <f t="shared" si="1"/>
        <v>BENEDETTO Michel</v>
      </c>
    </row>
    <row r="103" spans="1:16" x14ac:dyDescent="0.25">
      <c r="A103" s="84" t="s">
        <v>318</v>
      </c>
      <c r="B103" t="s">
        <v>319</v>
      </c>
      <c r="C103" t="s">
        <v>62</v>
      </c>
      <c r="D103" s="85">
        <v>22503</v>
      </c>
      <c r="E103" t="s">
        <v>52</v>
      </c>
      <c r="F103" s="84" t="s">
        <v>53</v>
      </c>
      <c r="G103">
        <v>1162</v>
      </c>
      <c r="H103" t="s">
        <v>269</v>
      </c>
      <c r="I103">
        <v>2026</v>
      </c>
      <c r="J103" t="s">
        <v>63</v>
      </c>
      <c r="K103">
        <v>0</v>
      </c>
      <c r="L103" t="s">
        <v>56</v>
      </c>
      <c r="M103" s="85">
        <v>46023</v>
      </c>
      <c r="P103" t="str">
        <f t="shared" si="1"/>
        <v>LYONNAZ Michel</v>
      </c>
    </row>
    <row r="104" spans="1:16" x14ac:dyDescent="0.25">
      <c r="A104" s="84" t="s">
        <v>320</v>
      </c>
      <c r="B104" t="s">
        <v>321</v>
      </c>
      <c r="C104" t="s">
        <v>322</v>
      </c>
      <c r="D104" s="85">
        <v>26304</v>
      </c>
      <c r="E104" t="s">
        <v>52</v>
      </c>
      <c r="F104" s="84" t="s">
        <v>53</v>
      </c>
      <c r="G104">
        <v>1162</v>
      </c>
      <c r="H104" t="s">
        <v>269</v>
      </c>
      <c r="I104">
        <v>2026</v>
      </c>
      <c r="J104" t="s">
        <v>63</v>
      </c>
      <c r="K104">
        <v>0</v>
      </c>
      <c r="L104" t="s">
        <v>56</v>
      </c>
      <c r="M104" s="85">
        <v>46023</v>
      </c>
      <c r="P104" t="str">
        <f t="shared" si="1"/>
        <v>BABUT Claude</v>
      </c>
    </row>
    <row r="105" spans="1:16" x14ac:dyDescent="0.25">
      <c r="A105" s="84" t="s">
        <v>323</v>
      </c>
      <c r="B105" t="s">
        <v>324</v>
      </c>
      <c r="C105" t="s">
        <v>325</v>
      </c>
      <c r="D105" s="85">
        <v>25713</v>
      </c>
      <c r="E105" t="s">
        <v>52</v>
      </c>
      <c r="F105" s="84" t="s">
        <v>53</v>
      </c>
      <c r="G105">
        <v>1162</v>
      </c>
      <c r="H105" t="s">
        <v>269</v>
      </c>
      <c r="I105">
        <v>2026</v>
      </c>
      <c r="J105" t="s">
        <v>63</v>
      </c>
      <c r="K105">
        <v>0</v>
      </c>
      <c r="L105" t="s">
        <v>56</v>
      </c>
      <c r="M105" s="85">
        <v>46023</v>
      </c>
      <c r="P105" t="str">
        <f t="shared" si="1"/>
        <v>BENET Eric</v>
      </c>
    </row>
    <row r="106" spans="1:16" x14ac:dyDescent="0.25">
      <c r="A106" s="84" t="s">
        <v>326</v>
      </c>
      <c r="B106" t="s">
        <v>191</v>
      </c>
      <c r="C106" t="s">
        <v>271</v>
      </c>
      <c r="D106" s="85">
        <v>18875</v>
      </c>
      <c r="E106" t="s">
        <v>52</v>
      </c>
      <c r="F106" s="84" t="s">
        <v>53</v>
      </c>
      <c r="G106">
        <v>1162</v>
      </c>
      <c r="H106" t="s">
        <v>269</v>
      </c>
      <c r="I106">
        <v>2026</v>
      </c>
      <c r="J106" t="s">
        <v>63</v>
      </c>
      <c r="K106">
        <v>0</v>
      </c>
      <c r="L106" t="s">
        <v>56</v>
      </c>
      <c r="M106" s="85">
        <v>46023</v>
      </c>
      <c r="P106" t="str">
        <f t="shared" si="1"/>
        <v>MANUBY Christian</v>
      </c>
    </row>
    <row r="107" spans="1:16" x14ac:dyDescent="0.25">
      <c r="A107" s="84" t="s">
        <v>327</v>
      </c>
      <c r="B107" t="s">
        <v>328</v>
      </c>
      <c r="C107" t="s">
        <v>62</v>
      </c>
      <c r="D107" s="85">
        <v>19900</v>
      </c>
      <c r="E107" t="s">
        <v>52</v>
      </c>
      <c r="F107" s="84" t="s">
        <v>53</v>
      </c>
      <c r="G107">
        <v>1162</v>
      </c>
      <c r="H107" t="s">
        <v>269</v>
      </c>
      <c r="I107">
        <v>2026</v>
      </c>
      <c r="J107" t="s">
        <v>63</v>
      </c>
      <c r="K107">
        <v>0</v>
      </c>
      <c r="L107" t="s">
        <v>56</v>
      </c>
      <c r="M107" s="85">
        <v>46023</v>
      </c>
      <c r="P107" t="str">
        <f t="shared" si="1"/>
        <v>MARTINET Michel</v>
      </c>
    </row>
    <row r="108" spans="1:16" x14ac:dyDescent="0.25">
      <c r="A108" s="84" t="s">
        <v>329</v>
      </c>
      <c r="B108" t="s">
        <v>330</v>
      </c>
      <c r="C108" t="s">
        <v>205</v>
      </c>
      <c r="D108" s="85">
        <v>19834</v>
      </c>
      <c r="E108" t="s">
        <v>52</v>
      </c>
      <c r="F108" s="84" t="s">
        <v>53</v>
      </c>
      <c r="G108">
        <v>1162</v>
      </c>
      <c r="H108" t="s">
        <v>269</v>
      </c>
      <c r="I108">
        <v>2026</v>
      </c>
      <c r="J108" t="s">
        <v>55</v>
      </c>
      <c r="K108">
        <v>0</v>
      </c>
      <c r="L108" t="s">
        <v>56</v>
      </c>
      <c r="M108" s="85">
        <v>46023</v>
      </c>
      <c r="P108" t="str">
        <f t="shared" si="1"/>
        <v>FOURNET Alain</v>
      </c>
    </row>
    <row r="109" spans="1:16" x14ac:dyDescent="0.25">
      <c r="A109" s="84" t="s">
        <v>331</v>
      </c>
      <c r="B109" t="s">
        <v>332</v>
      </c>
      <c r="C109" t="s">
        <v>271</v>
      </c>
      <c r="D109" s="85">
        <v>19396</v>
      </c>
      <c r="E109" t="s">
        <v>52</v>
      </c>
      <c r="F109" s="84" t="s">
        <v>53</v>
      </c>
      <c r="G109">
        <v>1162</v>
      </c>
      <c r="H109" t="s">
        <v>269</v>
      </c>
      <c r="I109">
        <v>2026</v>
      </c>
      <c r="J109" t="s">
        <v>63</v>
      </c>
      <c r="K109">
        <v>0</v>
      </c>
      <c r="L109" t="s">
        <v>56</v>
      </c>
      <c r="M109" s="85">
        <v>46023</v>
      </c>
      <c r="P109" t="str">
        <f t="shared" si="1"/>
        <v>RAMADE Christian</v>
      </c>
    </row>
    <row r="110" spans="1:16" x14ac:dyDescent="0.25">
      <c r="A110" s="84" t="s">
        <v>333</v>
      </c>
      <c r="B110" t="s">
        <v>334</v>
      </c>
      <c r="C110" t="s">
        <v>76</v>
      </c>
      <c r="D110" s="85">
        <v>20240</v>
      </c>
      <c r="E110" t="s">
        <v>52</v>
      </c>
      <c r="F110" s="84" t="s">
        <v>53</v>
      </c>
      <c r="G110">
        <v>1162</v>
      </c>
      <c r="H110" t="s">
        <v>269</v>
      </c>
      <c r="I110">
        <v>2026</v>
      </c>
      <c r="J110" t="s">
        <v>63</v>
      </c>
      <c r="K110">
        <v>0</v>
      </c>
      <c r="L110" t="s">
        <v>56</v>
      </c>
      <c r="M110" s="85">
        <v>46023</v>
      </c>
      <c r="P110" t="str">
        <f t="shared" si="1"/>
        <v>ROCHE Jean-Louis</v>
      </c>
    </row>
    <row r="111" spans="1:16" x14ac:dyDescent="0.25">
      <c r="A111" s="84" t="s">
        <v>335</v>
      </c>
      <c r="B111" t="s">
        <v>336</v>
      </c>
      <c r="C111" t="s">
        <v>114</v>
      </c>
      <c r="D111" s="85">
        <v>20566</v>
      </c>
      <c r="E111" t="s">
        <v>52</v>
      </c>
      <c r="F111" s="84" t="s">
        <v>53</v>
      </c>
      <c r="G111">
        <v>1162</v>
      </c>
      <c r="H111" t="s">
        <v>269</v>
      </c>
      <c r="I111">
        <v>2026</v>
      </c>
      <c r="J111" t="s">
        <v>63</v>
      </c>
      <c r="K111">
        <v>0</v>
      </c>
      <c r="L111" t="s">
        <v>56</v>
      </c>
      <c r="M111" s="85">
        <v>46023</v>
      </c>
      <c r="P111" t="str">
        <f t="shared" si="1"/>
        <v>GARCIA Pierre</v>
      </c>
    </row>
    <row r="112" spans="1:16" x14ac:dyDescent="0.25">
      <c r="A112" s="84" t="s">
        <v>337</v>
      </c>
      <c r="B112" t="s">
        <v>338</v>
      </c>
      <c r="C112" t="s">
        <v>97</v>
      </c>
      <c r="D112" s="85">
        <v>23934</v>
      </c>
      <c r="E112" t="s">
        <v>52</v>
      </c>
      <c r="F112" s="84" t="s">
        <v>53</v>
      </c>
      <c r="G112">
        <v>1162</v>
      </c>
      <c r="H112" t="s">
        <v>269</v>
      </c>
      <c r="I112">
        <v>2026</v>
      </c>
      <c r="J112" t="s">
        <v>63</v>
      </c>
      <c r="K112">
        <v>0</v>
      </c>
      <c r="L112" t="s">
        <v>56</v>
      </c>
      <c r="M112" s="85">
        <v>46023</v>
      </c>
      <c r="P112" t="str">
        <f t="shared" si="1"/>
        <v>GINOD Denis</v>
      </c>
    </row>
    <row r="113" spans="1:16" x14ac:dyDescent="0.25">
      <c r="A113" s="84" t="s">
        <v>339</v>
      </c>
      <c r="B113" t="s">
        <v>340</v>
      </c>
      <c r="C113" t="s">
        <v>341</v>
      </c>
      <c r="D113" s="85">
        <v>22188</v>
      </c>
      <c r="E113" t="s">
        <v>52</v>
      </c>
      <c r="F113" s="84" t="s">
        <v>53</v>
      </c>
      <c r="G113">
        <v>1162</v>
      </c>
      <c r="H113" t="s">
        <v>269</v>
      </c>
      <c r="I113">
        <v>2026</v>
      </c>
      <c r="J113" t="s">
        <v>63</v>
      </c>
      <c r="K113">
        <v>0</v>
      </c>
      <c r="L113" t="s">
        <v>56</v>
      </c>
      <c r="M113" s="85">
        <v>46023</v>
      </c>
      <c r="P113" t="str">
        <f t="shared" si="1"/>
        <v>DE-SA-MOREIRA Joaquim</v>
      </c>
    </row>
    <row r="114" spans="1:16" x14ac:dyDescent="0.25">
      <c r="A114" s="84" t="s">
        <v>342</v>
      </c>
      <c r="B114" t="s">
        <v>343</v>
      </c>
      <c r="C114" t="s">
        <v>85</v>
      </c>
      <c r="D114" s="85">
        <v>26819</v>
      </c>
      <c r="E114" t="s">
        <v>52</v>
      </c>
      <c r="F114" s="84" t="s">
        <v>53</v>
      </c>
      <c r="G114">
        <v>1162</v>
      </c>
      <c r="H114" t="s">
        <v>269</v>
      </c>
      <c r="I114">
        <v>2026</v>
      </c>
      <c r="J114" t="s">
        <v>63</v>
      </c>
      <c r="K114">
        <v>0</v>
      </c>
      <c r="L114" t="s">
        <v>56</v>
      </c>
      <c r="M114" s="85">
        <v>46023</v>
      </c>
      <c r="P114" t="str">
        <f t="shared" si="1"/>
        <v>GEORGIN Christophe</v>
      </c>
    </row>
    <row r="115" spans="1:16" x14ac:dyDescent="0.25">
      <c r="A115" s="84" t="s">
        <v>344</v>
      </c>
      <c r="B115" t="s">
        <v>345</v>
      </c>
      <c r="C115" t="s">
        <v>346</v>
      </c>
      <c r="D115" s="85">
        <v>20150</v>
      </c>
      <c r="E115" t="s">
        <v>52</v>
      </c>
      <c r="F115" s="84" t="s">
        <v>53</v>
      </c>
      <c r="G115">
        <v>1162</v>
      </c>
      <c r="H115" t="s">
        <v>269</v>
      </c>
      <c r="I115">
        <v>2026</v>
      </c>
      <c r="J115" t="s">
        <v>63</v>
      </c>
      <c r="K115">
        <v>0</v>
      </c>
      <c r="L115" t="s">
        <v>56</v>
      </c>
      <c r="M115" s="85">
        <v>46023</v>
      </c>
      <c r="P115" t="str">
        <f t="shared" si="1"/>
        <v>PRUGNE Jean-Marc</v>
      </c>
    </row>
    <row r="116" spans="1:16" x14ac:dyDescent="0.25">
      <c r="A116" s="84" t="s">
        <v>347</v>
      </c>
      <c r="B116" t="s">
        <v>345</v>
      </c>
      <c r="C116" t="s">
        <v>70</v>
      </c>
      <c r="D116" s="85">
        <v>17205</v>
      </c>
      <c r="E116" t="s">
        <v>52</v>
      </c>
      <c r="F116" s="84" t="s">
        <v>53</v>
      </c>
      <c r="G116">
        <v>1162</v>
      </c>
      <c r="H116" t="s">
        <v>269</v>
      </c>
      <c r="I116">
        <v>2026</v>
      </c>
      <c r="J116" t="s">
        <v>63</v>
      </c>
      <c r="K116">
        <v>0</v>
      </c>
      <c r="L116" t="s">
        <v>56</v>
      </c>
      <c r="M116" s="85">
        <v>46023</v>
      </c>
      <c r="P116" t="str">
        <f t="shared" si="1"/>
        <v>PRUGNE Serge</v>
      </c>
    </row>
    <row r="117" spans="1:16" x14ac:dyDescent="0.25">
      <c r="A117" s="84" t="s">
        <v>348</v>
      </c>
      <c r="B117" t="s">
        <v>349</v>
      </c>
      <c r="C117" t="s">
        <v>350</v>
      </c>
      <c r="D117" s="85">
        <v>20919</v>
      </c>
      <c r="E117" t="s">
        <v>52</v>
      </c>
      <c r="F117" s="84" t="s">
        <v>53</v>
      </c>
      <c r="G117">
        <v>1162</v>
      </c>
      <c r="H117" t="s">
        <v>269</v>
      </c>
      <c r="I117">
        <v>2026</v>
      </c>
      <c r="J117" t="s">
        <v>63</v>
      </c>
      <c r="K117">
        <v>0</v>
      </c>
      <c r="L117" t="s">
        <v>56</v>
      </c>
      <c r="M117" s="85">
        <v>46023</v>
      </c>
      <c r="P117" t="str">
        <f t="shared" si="1"/>
        <v>VILLART Robert</v>
      </c>
    </row>
    <row r="118" spans="1:16" x14ac:dyDescent="0.25">
      <c r="A118" s="84" t="s">
        <v>351</v>
      </c>
      <c r="B118" t="s">
        <v>352</v>
      </c>
      <c r="C118" t="s">
        <v>353</v>
      </c>
      <c r="D118" s="85">
        <v>24865</v>
      </c>
      <c r="E118" t="s">
        <v>52</v>
      </c>
      <c r="F118" s="84" t="s">
        <v>53</v>
      </c>
      <c r="G118">
        <v>1162</v>
      </c>
      <c r="H118" t="s">
        <v>269</v>
      </c>
      <c r="I118">
        <v>2026</v>
      </c>
      <c r="J118" t="s">
        <v>63</v>
      </c>
      <c r="K118">
        <v>0</v>
      </c>
      <c r="L118" t="s">
        <v>56</v>
      </c>
      <c r="M118" s="85">
        <v>46023</v>
      </c>
      <c r="P118" t="str">
        <f t="shared" si="1"/>
        <v>ROBERT Olivier</v>
      </c>
    </row>
    <row r="119" spans="1:16" x14ac:dyDescent="0.25">
      <c r="A119" s="84" t="s">
        <v>354</v>
      </c>
      <c r="B119" t="s">
        <v>355</v>
      </c>
      <c r="C119" t="s">
        <v>356</v>
      </c>
      <c r="D119" s="85">
        <v>33159</v>
      </c>
      <c r="E119" t="s">
        <v>52</v>
      </c>
      <c r="F119" s="84" t="s">
        <v>53</v>
      </c>
      <c r="G119">
        <v>1162</v>
      </c>
      <c r="H119" t="s">
        <v>269</v>
      </c>
      <c r="I119">
        <v>2026</v>
      </c>
      <c r="J119" t="s">
        <v>63</v>
      </c>
      <c r="K119">
        <v>2</v>
      </c>
      <c r="L119" t="s">
        <v>56</v>
      </c>
      <c r="M119" s="85">
        <v>46023</v>
      </c>
      <c r="P119" t="str">
        <f t="shared" si="1"/>
        <v>RUER Joan</v>
      </c>
    </row>
    <row r="120" spans="1:16" x14ac:dyDescent="0.25">
      <c r="A120" s="84" t="s">
        <v>357</v>
      </c>
      <c r="B120" t="s">
        <v>81</v>
      </c>
      <c r="C120" t="s">
        <v>358</v>
      </c>
      <c r="D120" s="85">
        <v>22690</v>
      </c>
      <c r="E120" t="s">
        <v>52</v>
      </c>
      <c r="F120" s="84" t="s">
        <v>53</v>
      </c>
      <c r="G120">
        <v>1162</v>
      </c>
      <c r="H120" t="s">
        <v>269</v>
      </c>
      <c r="I120">
        <v>2026</v>
      </c>
      <c r="J120" t="s">
        <v>63</v>
      </c>
      <c r="K120">
        <v>0</v>
      </c>
      <c r="L120" t="s">
        <v>56</v>
      </c>
      <c r="M120" s="85">
        <v>46023</v>
      </c>
      <c r="P120" t="str">
        <f t="shared" si="1"/>
        <v>ROUX Marcel</v>
      </c>
    </row>
    <row r="121" spans="1:16" x14ac:dyDescent="0.25">
      <c r="A121" s="84" t="s">
        <v>359</v>
      </c>
      <c r="B121" t="s">
        <v>360</v>
      </c>
      <c r="C121" t="s">
        <v>282</v>
      </c>
      <c r="D121" s="85">
        <v>34300</v>
      </c>
      <c r="E121" t="s">
        <v>52</v>
      </c>
      <c r="F121" s="84" t="s">
        <v>53</v>
      </c>
      <c r="G121">
        <v>1162</v>
      </c>
      <c r="H121" t="s">
        <v>269</v>
      </c>
      <c r="I121">
        <v>2026</v>
      </c>
      <c r="J121" t="s">
        <v>55</v>
      </c>
      <c r="K121">
        <v>0</v>
      </c>
      <c r="L121" t="s">
        <v>56</v>
      </c>
      <c r="M121" s="85">
        <v>46023</v>
      </c>
      <c r="P121" t="str">
        <f t="shared" si="1"/>
        <v>BRANDELY Yann</v>
      </c>
    </row>
    <row r="122" spans="1:16" x14ac:dyDescent="0.25">
      <c r="A122" s="84" t="s">
        <v>361</v>
      </c>
      <c r="B122" t="s">
        <v>162</v>
      </c>
      <c r="C122" t="s">
        <v>362</v>
      </c>
      <c r="D122" s="85">
        <v>24232</v>
      </c>
      <c r="E122" t="s">
        <v>56</v>
      </c>
      <c r="F122" s="84" t="s">
        <v>53</v>
      </c>
      <c r="G122">
        <v>1162</v>
      </c>
      <c r="H122" t="s">
        <v>269</v>
      </c>
      <c r="I122">
        <v>2026</v>
      </c>
      <c r="J122" t="s">
        <v>63</v>
      </c>
      <c r="K122">
        <v>0</v>
      </c>
      <c r="L122" t="s">
        <v>56</v>
      </c>
      <c r="M122" s="85">
        <v>46023</v>
      </c>
      <c r="P122" t="str">
        <f t="shared" si="1"/>
        <v>GATIGNOL Brigitte</v>
      </c>
    </row>
    <row r="123" spans="1:16" x14ac:dyDescent="0.25">
      <c r="A123" s="84" t="s">
        <v>363</v>
      </c>
      <c r="B123" t="s">
        <v>364</v>
      </c>
      <c r="C123" t="s">
        <v>144</v>
      </c>
      <c r="D123" s="85">
        <v>25448</v>
      </c>
      <c r="E123" t="s">
        <v>52</v>
      </c>
      <c r="F123" s="84" t="s">
        <v>53</v>
      </c>
      <c r="G123">
        <v>1162</v>
      </c>
      <c r="H123" t="s">
        <v>269</v>
      </c>
      <c r="I123">
        <v>2026</v>
      </c>
      <c r="J123" t="s">
        <v>55</v>
      </c>
      <c r="K123">
        <v>0</v>
      </c>
      <c r="L123" t="s">
        <v>56</v>
      </c>
      <c r="M123" s="85">
        <v>46023</v>
      </c>
      <c r="P123" t="str">
        <f t="shared" si="1"/>
        <v>MAILHOT Lionel</v>
      </c>
    </row>
    <row r="124" spans="1:16" x14ac:dyDescent="0.25">
      <c r="A124" s="84" t="s">
        <v>365</v>
      </c>
      <c r="B124" t="s">
        <v>366</v>
      </c>
      <c r="C124" t="s">
        <v>353</v>
      </c>
      <c r="D124" s="85">
        <v>21490</v>
      </c>
      <c r="E124" t="s">
        <v>52</v>
      </c>
      <c r="F124" s="84" t="s">
        <v>53</v>
      </c>
      <c r="G124">
        <v>1162</v>
      </c>
      <c r="H124" t="s">
        <v>269</v>
      </c>
      <c r="I124">
        <v>2026</v>
      </c>
      <c r="J124" t="s">
        <v>63</v>
      </c>
      <c r="K124">
        <v>0</v>
      </c>
      <c r="L124" t="s">
        <v>56</v>
      </c>
      <c r="M124" s="85">
        <v>46023</v>
      </c>
      <c r="P124" t="str">
        <f t="shared" si="1"/>
        <v>DURAND Olivier</v>
      </c>
    </row>
    <row r="125" spans="1:16" x14ac:dyDescent="0.25">
      <c r="A125" s="84" t="s">
        <v>367</v>
      </c>
      <c r="B125" t="s">
        <v>368</v>
      </c>
      <c r="C125" t="s">
        <v>369</v>
      </c>
      <c r="D125" s="85">
        <v>22052</v>
      </c>
      <c r="E125" t="s">
        <v>56</v>
      </c>
      <c r="F125" s="84" t="s">
        <v>53</v>
      </c>
      <c r="G125">
        <v>1162</v>
      </c>
      <c r="H125" t="s">
        <v>269</v>
      </c>
      <c r="I125">
        <v>2026</v>
      </c>
      <c r="J125" t="s">
        <v>63</v>
      </c>
      <c r="K125">
        <v>0</v>
      </c>
      <c r="L125" t="s">
        <v>56</v>
      </c>
      <c r="M125" s="85">
        <v>46023</v>
      </c>
      <c r="P125" t="str">
        <f t="shared" si="1"/>
        <v>ZIMMERLIN Bénédicte</v>
      </c>
    </row>
    <row r="126" spans="1:16" x14ac:dyDescent="0.25">
      <c r="A126" s="84" t="s">
        <v>370</v>
      </c>
      <c r="B126" t="s">
        <v>275</v>
      </c>
      <c r="C126" t="s">
        <v>371</v>
      </c>
      <c r="D126" s="85">
        <v>21536</v>
      </c>
      <c r="E126" t="s">
        <v>56</v>
      </c>
      <c r="F126" s="84" t="s">
        <v>53</v>
      </c>
      <c r="G126">
        <v>1162</v>
      </c>
      <c r="H126" t="s">
        <v>269</v>
      </c>
      <c r="I126">
        <v>2026</v>
      </c>
      <c r="J126" t="s">
        <v>63</v>
      </c>
      <c r="K126">
        <v>0</v>
      </c>
      <c r="L126" t="s">
        <v>56</v>
      </c>
      <c r="M126" s="85">
        <v>46023</v>
      </c>
      <c r="P126" t="str">
        <f t="shared" si="1"/>
        <v>FABRE Viviane</v>
      </c>
    </row>
    <row r="127" spans="1:16" x14ac:dyDescent="0.25">
      <c r="A127" s="84" t="s">
        <v>372</v>
      </c>
      <c r="B127" t="s">
        <v>81</v>
      </c>
      <c r="C127" t="s">
        <v>373</v>
      </c>
      <c r="D127" s="85">
        <v>24575</v>
      </c>
      <c r="E127" t="s">
        <v>56</v>
      </c>
      <c r="F127" s="84" t="s">
        <v>53</v>
      </c>
      <c r="G127">
        <v>1162</v>
      </c>
      <c r="H127" t="s">
        <v>269</v>
      </c>
      <c r="I127">
        <v>2026</v>
      </c>
      <c r="J127" t="s">
        <v>63</v>
      </c>
      <c r="K127">
        <v>0</v>
      </c>
      <c r="L127" t="s">
        <v>56</v>
      </c>
      <c r="M127" s="85">
        <v>46023</v>
      </c>
      <c r="P127" t="str">
        <f t="shared" si="1"/>
        <v>ROUX Anne-Marie</v>
      </c>
    </row>
    <row r="128" spans="1:16" x14ac:dyDescent="0.25">
      <c r="A128" s="84" t="s">
        <v>374</v>
      </c>
      <c r="B128" t="s">
        <v>375</v>
      </c>
      <c r="C128" t="s">
        <v>376</v>
      </c>
      <c r="D128" s="85">
        <v>22435</v>
      </c>
      <c r="E128" t="s">
        <v>56</v>
      </c>
      <c r="F128" s="84" t="s">
        <v>53</v>
      </c>
      <c r="G128">
        <v>1162</v>
      </c>
      <c r="H128" t="s">
        <v>269</v>
      </c>
      <c r="I128">
        <v>2026</v>
      </c>
      <c r="J128" t="s">
        <v>63</v>
      </c>
      <c r="K128">
        <v>0</v>
      </c>
      <c r="L128" t="s">
        <v>56</v>
      </c>
      <c r="M128" s="85">
        <v>46023</v>
      </c>
      <c r="P128" t="str">
        <f t="shared" si="1"/>
        <v>TANCRAY Christiane</v>
      </c>
    </row>
    <row r="129" spans="1:16" x14ac:dyDescent="0.25">
      <c r="A129" s="84" t="s">
        <v>377</v>
      </c>
      <c r="B129" t="s">
        <v>378</v>
      </c>
      <c r="C129" t="s">
        <v>119</v>
      </c>
      <c r="D129" s="85">
        <v>18028</v>
      </c>
      <c r="E129" t="s">
        <v>52</v>
      </c>
      <c r="F129" s="84" t="s">
        <v>53</v>
      </c>
      <c r="G129">
        <v>1162</v>
      </c>
      <c r="H129" t="s">
        <v>269</v>
      </c>
      <c r="I129">
        <v>2026</v>
      </c>
      <c r="J129" t="s">
        <v>63</v>
      </c>
      <c r="K129">
        <v>0</v>
      </c>
      <c r="L129" t="s">
        <v>56</v>
      </c>
      <c r="M129" s="85">
        <v>46023</v>
      </c>
      <c r="P129" t="str">
        <f t="shared" si="1"/>
        <v>BATTISTONI Daniel</v>
      </c>
    </row>
    <row r="130" spans="1:16" x14ac:dyDescent="0.25">
      <c r="A130" s="84" t="s">
        <v>379</v>
      </c>
      <c r="B130" t="s">
        <v>380</v>
      </c>
      <c r="C130" t="s">
        <v>139</v>
      </c>
      <c r="D130" s="85">
        <v>28365</v>
      </c>
      <c r="E130" t="s">
        <v>52</v>
      </c>
      <c r="F130" s="84" t="s">
        <v>53</v>
      </c>
      <c r="G130">
        <v>1162</v>
      </c>
      <c r="H130" t="s">
        <v>269</v>
      </c>
      <c r="I130">
        <v>2026</v>
      </c>
      <c r="J130" t="s">
        <v>63</v>
      </c>
      <c r="K130">
        <v>0</v>
      </c>
      <c r="L130" t="s">
        <v>56</v>
      </c>
      <c r="M130" s="85">
        <v>46023</v>
      </c>
      <c r="P130" t="str">
        <f t="shared" si="1"/>
        <v>DOS-SANTOS David</v>
      </c>
    </row>
    <row r="131" spans="1:16" x14ac:dyDescent="0.25">
      <c r="A131" s="84" t="s">
        <v>381</v>
      </c>
      <c r="B131" t="s">
        <v>307</v>
      </c>
      <c r="C131" t="s">
        <v>382</v>
      </c>
      <c r="D131" s="85">
        <v>24314</v>
      </c>
      <c r="E131" t="s">
        <v>52</v>
      </c>
      <c r="F131" s="84" t="s">
        <v>53</v>
      </c>
      <c r="G131">
        <v>1162</v>
      </c>
      <c r="H131" t="s">
        <v>269</v>
      </c>
      <c r="I131">
        <v>2026</v>
      </c>
      <c r="J131" t="s">
        <v>63</v>
      </c>
      <c r="K131">
        <v>0</v>
      </c>
      <c r="L131" t="s">
        <v>56</v>
      </c>
      <c r="M131" s="85">
        <v>46023</v>
      </c>
      <c r="P131" t="str">
        <f t="shared" ref="P131:P194" si="2">(B131 &amp; " " &amp; C131)</f>
        <v>SERRE Patrice</v>
      </c>
    </row>
    <row r="132" spans="1:16" x14ac:dyDescent="0.25">
      <c r="A132" s="84" t="s">
        <v>383</v>
      </c>
      <c r="B132" t="s">
        <v>384</v>
      </c>
      <c r="C132" t="s">
        <v>385</v>
      </c>
      <c r="D132" s="85">
        <v>20629</v>
      </c>
      <c r="E132" t="s">
        <v>52</v>
      </c>
      <c r="F132" s="84" t="s">
        <v>53</v>
      </c>
      <c r="G132">
        <v>1162</v>
      </c>
      <c r="H132" t="s">
        <v>269</v>
      </c>
      <c r="I132">
        <v>2026</v>
      </c>
      <c r="J132" t="s">
        <v>63</v>
      </c>
      <c r="K132">
        <v>0</v>
      </c>
      <c r="L132" t="s">
        <v>56</v>
      </c>
      <c r="M132" s="85">
        <v>46023</v>
      </c>
      <c r="P132" t="str">
        <f t="shared" si="2"/>
        <v>FERREYROLLES André</v>
      </c>
    </row>
    <row r="133" spans="1:16" x14ac:dyDescent="0.25">
      <c r="A133" s="84" t="s">
        <v>386</v>
      </c>
      <c r="B133" t="s">
        <v>380</v>
      </c>
      <c r="C133" t="s">
        <v>387</v>
      </c>
      <c r="D133" s="85">
        <v>41289</v>
      </c>
      <c r="E133" t="s">
        <v>52</v>
      </c>
      <c r="F133" s="84" t="s">
        <v>53</v>
      </c>
      <c r="G133">
        <v>1162</v>
      </c>
      <c r="H133" t="s">
        <v>269</v>
      </c>
      <c r="I133">
        <v>2026</v>
      </c>
      <c r="J133" t="s">
        <v>63</v>
      </c>
      <c r="K133">
        <v>0</v>
      </c>
      <c r="L133" t="s">
        <v>56</v>
      </c>
      <c r="M133" t="s">
        <v>178</v>
      </c>
      <c r="P133" t="str">
        <f t="shared" si="2"/>
        <v>DOS-SANTOS Sélian</v>
      </c>
    </row>
    <row r="134" spans="1:16" x14ac:dyDescent="0.25">
      <c r="A134" s="84" t="s">
        <v>388</v>
      </c>
      <c r="B134" t="s">
        <v>389</v>
      </c>
      <c r="C134" t="s">
        <v>139</v>
      </c>
      <c r="D134" s="85">
        <v>25643</v>
      </c>
      <c r="E134" t="s">
        <v>52</v>
      </c>
      <c r="F134" s="84" t="s">
        <v>53</v>
      </c>
      <c r="G134">
        <v>1162</v>
      </c>
      <c r="H134" t="s">
        <v>269</v>
      </c>
      <c r="I134">
        <v>2026</v>
      </c>
      <c r="J134" t="s">
        <v>63</v>
      </c>
      <c r="K134">
        <v>0</v>
      </c>
      <c r="L134" t="s">
        <v>56</v>
      </c>
      <c r="M134" t="s">
        <v>178</v>
      </c>
      <c r="P134" t="str">
        <f t="shared" si="2"/>
        <v>DEVEDEUX David</v>
      </c>
    </row>
    <row r="135" spans="1:16" x14ac:dyDescent="0.25">
      <c r="A135" s="84" t="s">
        <v>390</v>
      </c>
      <c r="B135" t="s">
        <v>391</v>
      </c>
      <c r="C135" t="s">
        <v>198</v>
      </c>
      <c r="D135" s="85">
        <v>20125</v>
      </c>
      <c r="E135" t="s">
        <v>52</v>
      </c>
      <c r="F135" s="84" t="s">
        <v>53</v>
      </c>
      <c r="G135">
        <v>1195</v>
      </c>
      <c r="H135" t="s">
        <v>392</v>
      </c>
      <c r="I135">
        <v>2026</v>
      </c>
      <c r="J135" t="s">
        <v>55</v>
      </c>
      <c r="K135">
        <v>0</v>
      </c>
      <c r="L135" t="s">
        <v>56</v>
      </c>
      <c r="M135" s="85">
        <v>46023</v>
      </c>
      <c r="P135" t="str">
        <f t="shared" si="2"/>
        <v>LALOIX Patrick</v>
      </c>
    </row>
    <row r="136" spans="1:16" x14ac:dyDescent="0.25">
      <c r="A136" s="84" t="s">
        <v>393</v>
      </c>
      <c r="B136" t="s">
        <v>394</v>
      </c>
      <c r="C136" t="s">
        <v>395</v>
      </c>
      <c r="D136" s="85">
        <v>20871</v>
      </c>
      <c r="E136" t="s">
        <v>56</v>
      </c>
      <c r="F136" s="84" t="s">
        <v>53</v>
      </c>
      <c r="G136">
        <v>1195</v>
      </c>
      <c r="H136" t="s">
        <v>392</v>
      </c>
      <c r="I136">
        <v>2026</v>
      </c>
      <c r="J136" t="s">
        <v>63</v>
      </c>
      <c r="K136">
        <v>0</v>
      </c>
      <c r="L136" t="s">
        <v>56</v>
      </c>
      <c r="M136" s="85">
        <v>46023</v>
      </c>
      <c r="P136" t="str">
        <f t="shared" si="2"/>
        <v>FAYADAS Martine</v>
      </c>
    </row>
    <row r="137" spans="1:16" x14ac:dyDescent="0.25">
      <c r="A137" s="84" t="s">
        <v>396</v>
      </c>
      <c r="B137" t="s">
        <v>397</v>
      </c>
      <c r="C137" t="s">
        <v>385</v>
      </c>
      <c r="D137" s="85">
        <v>16923</v>
      </c>
      <c r="E137" t="s">
        <v>52</v>
      </c>
      <c r="F137" s="84" t="s">
        <v>53</v>
      </c>
      <c r="G137">
        <v>1195</v>
      </c>
      <c r="H137" t="s">
        <v>392</v>
      </c>
      <c r="I137">
        <v>2026</v>
      </c>
      <c r="J137" t="s">
        <v>63</v>
      </c>
      <c r="K137">
        <v>0</v>
      </c>
      <c r="L137" t="s">
        <v>56</v>
      </c>
      <c r="M137" s="85">
        <v>46023</v>
      </c>
      <c r="P137" t="str">
        <f t="shared" si="2"/>
        <v>AURIOL André</v>
      </c>
    </row>
    <row r="138" spans="1:16" x14ac:dyDescent="0.25">
      <c r="A138" s="84" t="s">
        <v>398</v>
      </c>
      <c r="B138" t="s">
        <v>399</v>
      </c>
      <c r="C138" t="s">
        <v>400</v>
      </c>
      <c r="D138" s="85">
        <v>19377</v>
      </c>
      <c r="E138" t="s">
        <v>52</v>
      </c>
      <c r="F138" s="84" t="s">
        <v>53</v>
      </c>
      <c r="G138">
        <v>1195</v>
      </c>
      <c r="H138" t="s">
        <v>392</v>
      </c>
      <c r="I138">
        <v>2026</v>
      </c>
      <c r="J138" t="s">
        <v>63</v>
      </c>
      <c r="K138">
        <v>0</v>
      </c>
      <c r="L138" t="s">
        <v>56</v>
      </c>
      <c r="M138" s="85">
        <v>46023</v>
      </c>
      <c r="P138" t="str">
        <f t="shared" si="2"/>
        <v>LOISON Dominique</v>
      </c>
    </row>
    <row r="139" spans="1:16" x14ac:dyDescent="0.25">
      <c r="A139" s="84" t="s">
        <v>401</v>
      </c>
      <c r="B139" t="s">
        <v>402</v>
      </c>
      <c r="C139" t="s">
        <v>62</v>
      </c>
      <c r="D139" s="85">
        <v>18169</v>
      </c>
      <c r="E139" t="s">
        <v>52</v>
      </c>
      <c r="F139" s="84" t="s">
        <v>53</v>
      </c>
      <c r="G139">
        <v>1195</v>
      </c>
      <c r="H139" t="s">
        <v>392</v>
      </c>
      <c r="I139">
        <v>2026</v>
      </c>
      <c r="J139" t="s">
        <v>63</v>
      </c>
      <c r="K139">
        <v>0</v>
      </c>
      <c r="L139" t="s">
        <v>56</v>
      </c>
      <c r="M139" s="85">
        <v>46023</v>
      </c>
      <c r="P139" t="str">
        <f t="shared" si="2"/>
        <v>CORGNAC Michel</v>
      </c>
    </row>
    <row r="140" spans="1:16" x14ac:dyDescent="0.25">
      <c r="A140" s="84" t="s">
        <v>403</v>
      </c>
      <c r="B140" t="s">
        <v>404</v>
      </c>
      <c r="C140" t="s">
        <v>97</v>
      </c>
      <c r="D140" s="85">
        <v>19450</v>
      </c>
      <c r="E140" t="s">
        <v>52</v>
      </c>
      <c r="F140" s="84" t="s">
        <v>53</v>
      </c>
      <c r="G140">
        <v>1195</v>
      </c>
      <c r="H140" t="s">
        <v>392</v>
      </c>
      <c r="I140">
        <v>2026</v>
      </c>
      <c r="J140" t="s">
        <v>63</v>
      </c>
      <c r="K140">
        <v>0</v>
      </c>
      <c r="L140" t="s">
        <v>56</v>
      </c>
      <c r="M140" s="85">
        <v>46023</v>
      </c>
      <c r="P140" t="str">
        <f t="shared" si="2"/>
        <v>ROCHEFORT Denis</v>
      </c>
    </row>
    <row r="141" spans="1:16" x14ac:dyDescent="0.25">
      <c r="A141" s="84" t="s">
        <v>405</v>
      </c>
      <c r="B141" t="s">
        <v>404</v>
      </c>
      <c r="C141" t="s">
        <v>406</v>
      </c>
      <c r="D141" s="85">
        <v>18978</v>
      </c>
      <c r="E141" t="s">
        <v>56</v>
      </c>
      <c r="F141" s="84" t="s">
        <v>53</v>
      </c>
      <c r="G141">
        <v>1195</v>
      </c>
      <c r="H141" t="s">
        <v>392</v>
      </c>
      <c r="I141">
        <v>2026</v>
      </c>
      <c r="J141" t="s">
        <v>63</v>
      </c>
      <c r="K141">
        <v>0</v>
      </c>
      <c r="L141" t="s">
        <v>56</v>
      </c>
      <c r="M141" s="85">
        <v>46023</v>
      </c>
      <c r="P141" t="str">
        <f t="shared" si="2"/>
        <v>ROCHEFORT Lucienne</v>
      </c>
    </row>
    <row r="142" spans="1:16" x14ac:dyDescent="0.25">
      <c r="A142" s="84" t="s">
        <v>407</v>
      </c>
      <c r="B142" t="s">
        <v>408</v>
      </c>
      <c r="C142" t="s">
        <v>409</v>
      </c>
      <c r="D142" s="85">
        <v>21903</v>
      </c>
      <c r="E142" t="s">
        <v>56</v>
      </c>
      <c r="F142" s="84" t="s">
        <v>53</v>
      </c>
      <c r="G142">
        <v>1195</v>
      </c>
      <c r="H142" t="s">
        <v>392</v>
      </c>
      <c r="I142">
        <v>2026</v>
      </c>
      <c r="J142" t="s">
        <v>63</v>
      </c>
      <c r="K142">
        <v>0</v>
      </c>
      <c r="L142" t="s">
        <v>56</v>
      </c>
      <c r="M142" s="85">
        <v>46023</v>
      </c>
      <c r="P142" t="str">
        <f t="shared" si="2"/>
        <v>LEMAY Annick</v>
      </c>
    </row>
    <row r="143" spans="1:16" x14ac:dyDescent="0.25">
      <c r="A143" s="84" t="s">
        <v>410</v>
      </c>
      <c r="B143" t="s">
        <v>411</v>
      </c>
      <c r="C143" t="s">
        <v>111</v>
      </c>
      <c r="D143" s="85">
        <v>18533</v>
      </c>
      <c r="E143" t="s">
        <v>52</v>
      </c>
      <c r="F143" s="84" t="s">
        <v>53</v>
      </c>
      <c r="G143">
        <v>1195</v>
      </c>
      <c r="H143" t="s">
        <v>392</v>
      </c>
      <c r="I143">
        <v>2026</v>
      </c>
      <c r="J143" t="s">
        <v>63</v>
      </c>
      <c r="K143">
        <v>0</v>
      </c>
      <c r="L143" t="s">
        <v>56</v>
      </c>
      <c r="M143" s="85">
        <v>46023</v>
      </c>
      <c r="P143" t="str">
        <f t="shared" si="2"/>
        <v>MARECHAL Jean-Claude</v>
      </c>
    </row>
    <row r="144" spans="1:16" x14ac:dyDescent="0.25">
      <c r="A144" s="84" t="s">
        <v>412</v>
      </c>
      <c r="B144" t="s">
        <v>413</v>
      </c>
      <c r="C144" t="s">
        <v>414</v>
      </c>
      <c r="D144" s="85">
        <v>16227</v>
      </c>
      <c r="E144" t="s">
        <v>52</v>
      </c>
      <c r="F144" s="84" t="s">
        <v>53</v>
      </c>
      <c r="G144">
        <v>1195</v>
      </c>
      <c r="H144" t="s">
        <v>392</v>
      </c>
      <c r="I144">
        <v>2026</v>
      </c>
      <c r="J144" t="s">
        <v>63</v>
      </c>
      <c r="K144">
        <v>0</v>
      </c>
      <c r="L144" t="s">
        <v>56</v>
      </c>
      <c r="M144" s="85">
        <v>46023</v>
      </c>
      <c r="P144" t="str">
        <f t="shared" si="2"/>
        <v>GUGLIELMI Georges</v>
      </c>
    </row>
    <row r="145" spans="1:16" x14ac:dyDescent="0.25">
      <c r="A145" s="84" t="s">
        <v>415</v>
      </c>
      <c r="B145" t="s">
        <v>416</v>
      </c>
      <c r="C145" t="s">
        <v>88</v>
      </c>
      <c r="D145" s="85">
        <v>18553</v>
      </c>
      <c r="E145" t="s">
        <v>52</v>
      </c>
      <c r="F145" s="84" t="s">
        <v>53</v>
      </c>
      <c r="G145">
        <v>1195</v>
      </c>
      <c r="H145" t="s">
        <v>392</v>
      </c>
      <c r="I145">
        <v>2026</v>
      </c>
      <c r="J145" t="s">
        <v>63</v>
      </c>
      <c r="K145">
        <v>0</v>
      </c>
      <c r="L145" t="s">
        <v>56</v>
      </c>
      <c r="M145" s="85">
        <v>46023</v>
      </c>
      <c r="P145" t="str">
        <f t="shared" si="2"/>
        <v>CISTERNE Guy</v>
      </c>
    </row>
    <row r="146" spans="1:16" x14ac:dyDescent="0.25">
      <c r="A146" s="84" t="s">
        <v>417</v>
      </c>
      <c r="B146" t="s">
        <v>418</v>
      </c>
      <c r="C146" t="s">
        <v>419</v>
      </c>
      <c r="D146" s="85">
        <v>17122</v>
      </c>
      <c r="E146" t="s">
        <v>52</v>
      </c>
      <c r="F146" s="84" t="s">
        <v>53</v>
      </c>
      <c r="G146">
        <v>1195</v>
      </c>
      <c r="H146" t="s">
        <v>392</v>
      </c>
      <c r="I146">
        <v>2026</v>
      </c>
      <c r="J146" t="s">
        <v>63</v>
      </c>
      <c r="K146">
        <v>0</v>
      </c>
      <c r="L146" t="s">
        <v>56</v>
      </c>
      <c r="M146" s="85">
        <v>46023</v>
      </c>
      <c r="P146" t="str">
        <f t="shared" si="2"/>
        <v>GOUJAT Marc</v>
      </c>
    </row>
    <row r="147" spans="1:16" x14ac:dyDescent="0.25">
      <c r="A147" s="84" t="s">
        <v>420</v>
      </c>
      <c r="B147" t="s">
        <v>421</v>
      </c>
      <c r="C147" t="s">
        <v>271</v>
      </c>
      <c r="D147" s="85">
        <v>18004</v>
      </c>
      <c r="E147" t="s">
        <v>52</v>
      </c>
      <c r="F147" s="84" t="s">
        <v>53</v>
      </c>
      <c r="G147">
        <v>1195</v>
      </c>
      <c r="H147" t="s">
        <v>392</v>
      </c>
      <c r="I147">
        <v>2026</v>
      </c>
      <c r="J147" t="s">
        <v>63</v>
      </c>
      <c r="K147">
        <v>0</v>
      </c>
      <c r="L147" t="s">
        <v>56</v>
      </c>
      <c r="M147" s="85">
        <v>46023</v>
      </c>
      <c r="P147" t="str">
        <f t="shared" si="2"/>
        <v>JALLUT Christian</v>
      </c>
    </row>
    <row r="148" spans="1:16" x14ac:dyDescent="0.25">
      <c r="A148" s="84" t="s">
        <v>422</v>
      </c>
      <c r="B148" t="s">
        <v>423</v>
      </c>
      <c r="C148" t="s">
        <v>205</v>
      </c>
      <c r="D148" s="85">
        <v>17989</v>
      </c>
      <c r="E148" t="s">
        <v>52</v>
      </c>
      <c r="F148" s="84" t="s">
        <v>53</v>
      </c>
      <c r="G148">
        <v>1195</v>
      </c>
      <c r="H148" t="s">
        <v>392</v>
      </c>
      <c r="I148">
        <v>2026</v>
      </c>
      <c r="J148" t="s">
        <v>63</v>
      </c>
      <c r="K148">
        <v>0</v>
      </c>
      <c r="L148" t="s">
        <v>56</v>
      </c>
      <c r="M148" s="85">
        <v>46023</v>
      </c>
      <c r="P148" t="str">
        <f t="shared" si="2"/>
        <v>MAGNAN Alain</v>
      </c>
    </row>
    <row r="149" spans="1:16" x14ac:dyDescent="0.25">
      <c r="A149" s="84" t="s">
        <v>424</v>
      </c>
      <c r="B149" t="s">
        <v>391</v>
      </c>
      <c r="C149" t="s">
        <v>425</v>
      </c>
      <c r="D149" s="85">
        <v>21543</v>
      </c>
      <c r="E149" t="s">
        <v>56</v>
      </c>
      <c r="F149" s="84" t="s">
        <v>53</v>
      </c>
      <c r="G149">
        <v>1195</v>
      </c>
      <c r="H149" t="s">
        <v>392</v>
      </c>
      <c r="I149">
        <v>2026</v>
      </c>
      <c r="J149" t="s">
        <v>55</v>
      </c>
      <c r="K149">
        <v>0</v>
      </c>
      <c r="L149" t="s">
        <v>56</v>
      </c>
      <c r="M149" s="85">
        <v>46023</v>
      </c>
      <c r="P149" t="str">
        <f t="shared" si="2"/>
        <v>LALOIX Marie-Christine</v>
      </c>
    </row>
    <row r="150" spans="1:16" x14ac:dyDescent="0.25">
      <c r="A150" s="84" t="s">
        <v>426</v>
      </c>
      <c r="B150" t="s">
        <v>427</v>
      </c>
      <c r="C150" t="s">
        <v>134</v>
      </c>
      <c r="D150" s="85">
        <v>17303</v>
      </c>
      <c r="E150" t="s">
        <v>52</v>
      </c>
      <c r="F150" s="84" t="s">
        <v>53</v>
      </c>
      <c r="G150">
        <v>1195</v>
      </c>
      <c r="H150" t="s">
        <v>392</v>
      </c>
      <c r="I150">
        <v>2026</v>
      </c>
      <c r="J150" t="s">
        <v>63</v>
      </c>
      <c r="K150">
        <v>0</v>
      </c>
      <c r="L150" t="s">
        <v>56</v>
      </c>
      <c r="M150" s="85">
        <v>46023</v>
      </c>
      <c r="P150" t="str">
        <f t="shared" si="2"/>
        <v>ROUSSEL Yves</v>
      </c>
    </row>
    <row r="151" spans="1:16" x14ac:dyDescent="0.25">
      <c r="A151" s="84" t="s">
        <v>428</v>
      </c>
      <c r="B151" t="s">
        <v>429</v>
      </c>
      <c r="C151" t="s">
        <v>236</v>
      </c>
      <c r="D151" s="85">
        <v>21686</v>
      </c>
      <c r="E151" t="s">
        <v>52</v>
      </c>
      <c r="F151" s="84" t="s">
        <v>53</v>
      </c>
      <c r="G151">
        <v>1195</v>
      </c>
      <c r="H151" t="s">
        <v>392</v>
      </c>
      <c r="I151">
        <v>2026</v>
      </c>
      <c r="J151" t="s">
        <v>63</v>
      </c>
      <c r="K151">
        <v>0</v>
      </c>
      <c r="L151" t="s">
        <v>56</v>
      </c>
      <c r="M151" s="85">
        <v>46023</v>
      </c>
      <c r="P151" t="str">
        <f t="shared" si="2"/>
        <v>VALLEIX Bernard</v>
      </c>
    </row>
    <row r="152" spans="1:16" x14ac:dyDescent="0.25">
      <c r="A152" s="84" t="s">
        <v>430</v>
      </c>
      <c r="B152" t="s">
        <v>431</v>
      </c>
      <c r="C152" t="s">
        <v>308</v>
      </c>
      <c r="D152" s="85">
        <v>25244</v>
      </c>
      <c r="E152" t="s">
        <v>52</v>
      </c>
      <c r="F152" s="84" t="s">
        <v>53</v>
      </c>
      <c r="G152">
        <v>1195</v>
      </c>
      <c r="H152" t="s">
        <v>392</v>
      </c>
      <c r="I152">
        <v>2026</v>
      </c>
      <c r="J152" t="s">
        <v>63</v>
      </c>
      <c r="K152">
        <v>0</v>
      </c>
      <c r="L152" t="s">
        <v>56</v>
      </c>
      <c r="M152" s="85">
        <v>46023</v>
      </c>
      <c r="P152" t="str">
        <f t="shared" si="2"/>
        <v>MOREL Jean-Jacques</v>
      </c>
    </row>
    <row r="153" spans="1:16" x14ac:dyDescent="0.25">
      <c r="A153" s="84" t="s">
        <v>432</v>
      </c>
      <c r="B153" t="s">
        <v>433</v>
      </c>
      <c r="C153" t="s">
        <v>434</v>
      </c>
      <c r="D153" s="85">
        <v>21836</v>
      </c>
      <c r="E153" t="s">
        <v>52</v>
      </c>
      <c r="F153" s="84" t="s">
        <v>53</v>
      </c>
      <c r="G153">
        <v>1195</v>
      </c>
      <c r="H153" t="s">
        <v>392</v>
      </c>
      <c r="I153">
        <v>2026</v>
      </c>
      <c r="J153" t="s">
        <v>55</v>
      </c>
      <c r="K153">
        <v>0</v>
      </c>
      <c r="L153" t="s">
        <v>56</v>
      </c>
      <c r="M153" s="85">
        <v>46023</v>
      </c>
      <c r="P153" t="str">
        <f t="shared" si="2"/>
        <v>BOULAT Thierry</v>
      </c>
    </row>
    <row r="154" spans="1:16" x14ac:dyDescent="0.25">
      <c r="A154" s="84" t="s">
        <v>435</v>
      </c>
      <c r="B154" t="s">
        <v>436</v>
      </c>
      <c r="C154" t="s">
        <v>263</v>
      </c>
      <c r="D154" s="85">
        <v>22056</v>
      </c>
      <c r="E154" t="s">
        <v>52</v>
      </c>
      <c r="F154" s="84" t="s">
        <v>53</v>
      </c>
      <c r="G154">
        <v>1195</v>
      </c>
      <c r="H154" t="s">
        <v>392</v>
      </c>
      <c r="I154">
        <v>2026</v>
      </c>
      <c r="J154" t="s">
        <v>63</v>
      </c>
      <c r="K154">
        <v>0</v>
      </c>
      <c r="L154" t="s">
        <v>56</v>
      </c>
      <c r="M154" s="85">
        <v>46023</v>
      </c>
      <c r="P154" t="str">
        <f t="shared" si="2"/>
        <v>ROUEL Jean-Pierre</v>
      </c>
    </row>
    <row r="155" spans="1:16" x14ac:dyDescent="0.25">
      <c r="A155" s="84" t="s">
        <v>437</v>
      </c>
      <c r="B155" t="s">
        <v>438</v>
      </c>
      <c r="C155" t="s">
        <v>400</v>
      </c>
      <c r="D155" s="85">
        <v>21206</v>
      </c>
      <c r="E155" t="s">
        <v>56</v>
      </c>
      <c r="F155" s="84" t="s">
        <v>53</v>
      </c>
      <c r="G155">
        <v>1195</v>
      </c>
      <c r="H155" t="s">
        <v>392</v>
      </c>
      <c r="I155">
        <v>2026</v>
      </c>
      <c r="J155" t="s">
        <v>63</v>
      </c>
      <c r="K155">
        <v>0</v>
      </c>
      <c r="L155" t="s">
        <v>56</v>
      </c>
      <c r="M155" s="85">
        <v>46023</v>
      </c>
      <c r="P155" t="str">
        <f t="shared" si="2"/>
        <v>CISTERNES Dominique</v>
      </c>
    </row>
    <row r="156" spans="1:16" x14ac:dyDescent="0.25">
      <c r="A156" s="84" t="s">
        <v>439</v>
      </c>
      <c r="B156" t="s">
        <v>440</v>
      </c>
      <c r="C156" t="s">
        <v>263</v>
      </c>
      <c r="D156" s="85">
        <v>17700</v>
      </c>
      <c r="E156" t="s">
        <v>52</v>
      </c>
      <c r="F156" s="84" t="s">
        <v>53</v>
      </c>
      <c r="G156">
        <v>1195</v>
      </c>
      <c r="H156" t="s">
        <v>392</v>
      </c>
      <c r="I156">
        <v>2026</v>
      </c>
      <c r="J156" t="s">
        <v>55</v>
      </c>
      <c r="K156">
        <v>0</v>
      </c>
      <c r="L156" t="s">
        <v>56</v>
      </c>
      <c r="M156" s="85">
        <v>46023</v>
      </c>
      <c r="P156" t="str">
        <f t="shared" si="2"/>
        <v>BESSERVE Jean-Pierre</v>
      </c>
    </row>
    <row r="157" spans="1:16" x14ac:dyDescent="0.25">
      <c r="A157" s="84" t="s">
        <v>441</v>
      </c>
      <c r="B157" t="s">
        <v>442</v>
      </c>
      <c r="C157" t="s">
        <v>242</v>
      </c>
      <c r="D157" s="85">
        <v>21015</v>
      </c>
      <c r="E157" t="s">
        <v>52</v>
      </c>
      <c r="F157" s="84" t="s">
        <v>53</v>
      </c>
      <c r="G157">
        <v>1195</v>
      </c>
      <c r="H157" t="s">
        <v>392</v>
      </c>
      <c r="I157">
        <v>2026</v>
      </c>
      <c r="J157" t="s">
        <v>63</v>
      </c>
      <c r="K157">
        <v>0</v>
      </c>
      <c r="L157" t="s">
        <v>56</v>
      </c>
      <c r="M157" s="85">
        <v>46023</v>
      </c>
      <c r="P157" t="str">
        <f t="shared" si="2"/>
        <v>BELLIER Pascal</v>
      </c>
    </row>
    <row r="158" spans="1:16" x14ac:dyDescent="0.25">
      <c r="A158" s="84" t="s">
        <v>443</v>
      </c>
      <c r="B158" t="s">
        <v>394</v>
      </c>
      <c r="C158" t="s">
        <v>236</v>
      </c>
      <c r="D158" s="85">
        <v>20119</v>
      </c>
      <c r="E158" t="s">
        <v>52</v>
      </c>
      <c r="F158" s="84" t="s">
        <v>53</v>
      </c>
      <c r="G158">
        <v>1197</v>
      </c>
      <c r="H158" t="s">
        <v>444</v>
      </c>
      <c r="I158">
        <v>2026</v>
      </c>
      <c r="J158" t="s">
        <v>63</v>
      </c>
      <c r="K158">
        <v>0</v>
      </c>
      <c r="L158" t="s">
        <v>56</v>
      </c>
      <c r="M158" s="85">
        <v>46023</v>
      </c>
      <c r="P158" t="str">
        <f t="shared" si="2"/>
        <v>FAYADAS Bernard</v>
      </c>
    </row>
    <row r="159" spans="1:16" x14ac:dyDescent="0.25">
      <c r="A159" s="84" t="s">
        <v>445</v>
      </c>
      <c r="B159" t="s">
        <v>446</v>
      </c>
      <c r="C159" t="s">
        <v>447</v>
      </c>
      <c r="D159" s="85">
        <v>27183</v>
      </c>
      <c r="E159" t="s">
        <v>52</v>
      </c>
      <c r="F159" s="84" t="s">
        <v>53</v>
      </c>
      <c r="G159">
        <v>1197</v>
      </c>
      <c r="H159" t="s">
        <v>444</v>
      </c>
      <c r="I159">
        <v>2026</v>
      </c>
      <c r="J159" t="s">
        <v>63</v>
      </c>
      <c r="K159">
        <v>0</v>
      </c>
      <c r="L159" t="s">
        <v>56</v>
      </c>
      <c r="M159" s="85">
        <v>46023</v>
      </c>
      <c r="P159" t="str">
        <f t="shared" si="2"/>
        <v>DE-SOUSA Jean-Paul</v>
      </c>
    </row>
    <row r="160" spans="1:16" x14ac:dyDescent="0.25">
      <c r="A160" s="84" t="s">
        <v>448</v>
      </c>
      <c r="B160" t="s">
        <v>449</v>
      </c>
      <c r="C160" t="s">
        <v>450</v>
      </c>
      <c r="D160" s="85">
        <v>19247</v>
      </c>
      <c r="E160" t="s">
        <v>56</v>
      </c>
      <c r="F160" s="84" t="s">
        <v>53</v>
      </c>
      <c r="G160">
        <v>1197</v>
      </c>
      <c r="H160" t="s">
        <v>444</v>
      </c>
      <c r="I160">
        <v>2026</v>
      </c>
      <c r="J160" t="s">
        <v>63</v>
      </c>
      <c r="K160">
        <v>0</v>
      </c>
      <c r="L160" t="s">
        <v>56</v>
      </c>
      <c r="M160" s="85">
        <v>46023</v>
      </c>
      <c r="P160" t="str">
        <f t="shared" si="2"/>
        <v>CLAUD Elizabeth</v>
      </c>
    </row>
    <row r="161" spans="1:16" x14ac:dyDescent="0.25">
      <c r="A161" s="84" t="s">
        <v>451</v>
      </c>
      <c r="B161" t="s">
        <v>449</v>
      </c>
      <c r="C161" t="s">
        <v>452</v>
      </c>
      <c r="D161" s="85">
        <v>30397</v>
      </c>
      <c r="E161" t="s">
        <v>56</v>
      </c>
      <c r="F161" s="84" t="s">
        <v>53</v>
      </c>
      <c r="G161">
        <v>1197</v>
      </c>
      <c r="H161" t="s">
        <v>444</v>
      </c>
      <c r="I161">
        <v>2026</v>
      </c>
      <c r="J161" t="s">
        <v>63</v>
      </c>
      <c r="K161">
        <v>0</v>
      </c>
      <c r="L161" t="s">
        <v>56</v>
      </c>
      <c r="M161" s="85">
        <v>46023</v>
      </c>
      <c r="P161" t="str">
        <f t="shared" si="2"/>
        <v>CLAUD Sophie</v>
      </c>
    </row>
    <row r="162" spans="1:16" x14ac:dyDescent="0.25">
      <c r="A162" s="84" t="s">
        <v>453</v>
      </c>
      <c r="B162" t="s">
        <v>454</v>
      </c>
      <c r="C162" t="s">
        <v>455</v>
      </c>
      <c r="D162" s="85">
        <v>31045</v>
      </c>
      <c r="E162" t="s">
        <v>52</v>
      </c>
      <c r="F162" s="84" t="s">
        <v>53</v>
      </c>
      <c r="G162">
        <v>1197</v>
      </c>
      <c r="H162" t="s">
        <v>444</v>
      </c>
      <c r="I162">
        <v>2026</v>
      </c>
      <c r="J162" t="s">
        <v>55</v>
      </c>
      <c r="K162">
        <v>0</v>
      </c>
      <c r="L162" t="s">
        <v>56</v>
      </c>
      <c r="M162" s="85">
        <v>46023</v>
      </c>
      <c r="P162" t="str">
        <f t="shared" si="2"/>
        <v>SAUREL Alexandre</v>
      </c>
    </row>
    <row r="163" spans="1:16" x14ac:dyDescent="0.25">
      <c r="A163" s="84" t="s">
        <v>456</v>
      </c>
      <c r="B163" t="s">
        <v>457</v>
      </c>
      <c r="C163" t="s">
        <v>139</v>
      </c>
      <c r="D163" s="85">
        <v>28172</v>
      </c>
      <c r="E163" t="s">
        <v>52</v>
      </c>
      <c r="F163" s="84" t="s">
        <v>53</v>
      </c>
      <c r="G163">
        <v>1197</v>
      </c>
      <c r="H163" t="s">
        <v>444</v>
      </c>
      <c r="I163">
        <v>2026</v>
      </c>
      <c r="J163" t="s">
        <v>63</v>
      </c>
      <c r="K163">
        <v>0</v>
      </c>
      <c r="L163" t="s">
        <v>56</v>
      </c>
      <c r="M163" s="85">
        <v>46023</v>
      </c>
      <c r="P163" t="str">
        <f t="shared" si="2"/>
        <v>BARROSO David</v>
      </c>
    </row>
    <row r="164" spans="1:16" x14ac:dyDescent="0.25">
      <c r="A164" s="84" t="s">
        <v>458</v>
      </c>
      <c r="B164" t="s">
        <v>459</v>
      </c>
      <c r="C164" t="s">
        <v>460</v>
      </c>
      <c r="D164" s="85">
        <v>24951</v>
      </c>
      <c r="E164" t="s">
        <v>52</v>
      </c>
      <c r="F164" s="84" t="s">
        <v>53</v>
      </c>
      <c r="G164">
        <v>1197</v>
      </c>
      <c r="H164" t="s">
        <v>444</v>
      </c>
      <c r="I164">
        <v>2026</v>
      </c>
      <c r="J164" t="s">
        <v>63</v>
      </c>
      <c r="K164">
        <v>0</v>
      </c>
      <c r="L164" t="s">
        <v>56</v>
      </c>
      <c r="M164" s="85">
        <v>46023</v>
      </c>
      <c r="P164" t="str">
        <f t="shared" si="2"/>
        <v>ARRIETA Francois</v>
      </c>
    </row>
    <row r="165" spans="1:16" x14ac:dyDescent="0.25">
      <c r="A165" s="84" t="s">
        <v>461</v>
      </c>
      <c r="B165" t="s">
        <v>462</v>
      </c>
      <c r="C165" t="s">
        <v>463</v>
      </c>
      <c r="D165" s="85">
        <v>25019</v>
      </c>
      <c r="E165" t="s">
        <v>56</v>
      </c>
      <c r="F165" s="84" t="s">
        <v>53</v>
      </c>
      <c r="G165">
        <v>1197</v>
      </c>
      <c r="H165" t="s">
        <v>444</v>
      </c>
      <c r="I165">
        <v>2026</v>
      </c>
      <c r="J165" t="s">
        <v>55</v>
      </c>
      <c r="K165">
        <v>0</v>
      </c>
      <c r="L165" t="s">
        <v>56</v>
      </c>
      <c r="M165" s="85">
        <v>46023</v>
      </c>
      <c r="P165" t="str">
        <f t="shared" si="2"/>
        <v>KLOSTER Nathalie</v>
      </c>
    </row>
    <row r="166" spans="1:16" x14ac:dyDescent="0.25">
      <c r="A166" s="84" t="s">
        <v>464</v>
      </c>
      <c r="B166" t="s">
        <v>462</v>
      </c>
      <c r="C166" t="s">
        <v>282</v>
      </c>
      <c r="D166" s="85">
        <v>25157</v>
      </c>
      <c r="E166" t="s">
        <v>52</v>
      </c>
      <c r="F166" s="84" t="s">
        <v>53</v>
      </c>
      <c r="G166">
        <v>1197</v>
      </c>
      <c r="H166" t="s">
        <v>444</v>
      </c>
      <c r="I166">
        <v>2026</v>
      </c>
      <c r="J166" t="s">
        <v>55</v>
      </c>
      <c r="K166">
        <v>0</v>
      </c>
      <c r="L166" t="s">
        <v>56</v>
      </c>
      <c r="M166" s="85">
        <v>46023</v>
      </c>
      <c r="P166" t="str">
        <f t="shared" si="2"/>
        <v>KLOSTER Yann</v>
      </c>
    </row>
    <row r="167" spans="1:16" x14ac:dyDescent="0.25">
      <c r="A167" s="84" t="s">
        <v>465</v>
      </c>
      <c r="B167" t="s">
        <v>466</v>
      </c>
      <c r="C167" t="s">
        <v>467</v>
      </c>
      <c r="D167" s="85">
        <v>28001</v>
      </c>
      <c r="E167" t="s">
        <v>52</v>
      </c>
      <c r="F167" s="84" t="s">
        <v>53</v>
      </c>
      <c r="G167">
        <v>1197</v>
      </c>
      <c r="H167" t="s">
        <v>444</v>
      </c>
      <c r="I167">
        <v>2026</v>
      </c>
      <c r="J167" t="s">
        <v>63</v>
      </c>
      <c r="K167">
        <v>0</v>
      </c>
      <c r="L167" t="s">
        <v>56</v>
      </c>
      <c r="M167" s="85">
        <v>46023</v>
      </c>
      <c r="P167" t="str">
        <f t="shared" si="2"/>
        <v>MAZUEL Loïc</v>
      </c>
    </row>
    <row r="168" spans="1:16" x14ac:dyDescent="0.25">
      <c r="A168" s="84" t="s">
        <v>468</v>
      </c>
      <c r="B168" t="s">
        <v>469</v>
      </c>
      <c r="C168" t="s">
        <v>181</v>
      </c>
      <c r="D168" s="85">
        <v>22579</v>
      </c>
      <c r="E168" t="s">
        <v>52</v>
      </c>
      <c r="F168" s="84" t="s">
        <v>53</v>
      </c>
      <c r="G168">
        <v>1197</v>
      </c>
      <c r="H168" t="s">
        <v>444</v>
      </c>
      <c r="I168">
        <v>2026</v>
      </c>
      <c r="J168" t="s">
        <v>63</v>
      </c>
      <c r="K168">
        <v>0</v>
      </c>
      <c r="L168" t="s">
        <v>56</v>
      </c>
      <c r="M168" s="85">
        <v>46023</v>
      </c>
      <c r="P168" t="str">
        <f t="shared" si="2"/>
        <v>BRUNEL Roger</v>
      </c>
    </row>
    <row r="169" spans="1:16" x14ac:dyDescent="0.25">
      <c r="A169" s="84" t="s">
        <v>470</v>
      </c>
      <c r="B169" t="s">
        <v>471</v>
      </c>
      <c r="C169" t="s">
        <v>139</v>
      </c>
      <c r="D169" s="85">
        <v>25279</v>
      </c>
      <c r="E169" t="s">
        <v>52</v>
      </c>
      <c r="F169" s="84" t="s">
        <v>53</v>
      </c>
      <c r="G169">
        <v>1197</v>
      </c>
      <c r="H169" t="s">
        <v>444</v>
      </c>
      <c r="I169">
        <v>2026</v>
      </c>
      <c r="J169" t="s">
        <v>63</v>
      </c>
      <c r="K169">
        <v>0</v>
      </c>
      <c r="L169" t="s">
        <v>56</v>
      </c>
      <c r="M169" s="85">
        <v>46023</v>
      </c>
      <c r="P169" t="str">
        <f t="shared" si="2"/>
        <v>DJADJOUA David</v>
      </c>
    </row>
    <row r="170" spans="1:16" x14ac:dyDescent="0.25">
      <c r="A170" s="84" t="s">
        <v>472</v>
      </c>
      <c r="B170" t="s">
        <v>473</v>
      </c>
      <c r="C170" t="s">
        <v>414</v>
      </c>
      <c r="D170" s="85">
        <v>21691</v>
      </c>
      <c r="E170" t="s">
        <v>52</v>
      </c>
      <c r="F170" s="84" t="s">
        <v>53</v>
      </c>
      <c r="G170">
        <v>1197</v>
      </c>
      <c r="H170" t="s">
        <v>444</v>
      </c>
      <c r="I170">
        <v>2026</v>
      </c>
      <c r="J170" t="s">
        <v>63</v>
      </c>
      <c r="K170">
        <v>0</v>
      </c>
      <c r="L170" t="s">
        <v>56</v>
      </c>
      <c r="M170" s="85">
        <v>46023</v>
      </c>
      <c r="P170" t="str">
        <f t="shared" si="2"/>
        <v>DESCREAUX Georges</v>
      </c>
    </row>
    <row r="171" spans="1:16" x14ac:dyDescent="0.25">
      <c r="A171" s="84" t="s">
        <v>474</v>
      </c>
      <c r="B171" t="s">
        <v>462</v>
      </c>
      <c r="C171" t="s">
        <v>475</v>
      </c>
      <c r="D171" s="85">
        <v>34194</v>
      </c>
      <c r="E171" t="s">
        <v>52</v>
      </c>
      <c r="F171" s="84" t="s">
        <v>53</v>
      </c>
      <c r="G171">
        <v>1197</v>
      </c>
      <c r="H171" t="s">
        <v>444</v>
      </c>
      <c r="I171">
        <v>2026</v>
      </c>
      <c r="J171" t="s">
        <v>63</v>
      </c>
      <c r="K171">
        <v>0</v>
      </c>
      <c r="L171" t="s">
        <v>56</v>
      </c>
      <c r="M171" s="85">
        <v>46023</v>
      </c>
      <c r="P171" t="str">
        <f t="shared" si="2"/>
        <v>KLOSTER Antoine</v>
      </c>
    </row>
    <row r="172" spans="1:16" x14ac:dyDescent="0.25">
      <c r="A172" s="84" t="s">
        <v>476</v>
      </c>
      <c r="B172" t="s">
        <v>462</v>
      </c>
      <c r="C172" t="s">
        <v>477</v>
      </c>
      <c r="D172" s="85">
        <v>24196</v>
      </c>
      <c r="E172" t="s">
        <v>52</v>
      </c>
      <c r="F172" s="84" t="s">
        <v>53</v>
      </c>
      <c r="G172">
        <v>1197</v>
      </c>
      <c r="H172" t="s">
        <v>444</v>
      </c>
      <c r="I172">
        <v>2026</v>
      </c>
      <c r="J172" t="s">
        <v>63</v>
      </c>
      <c r="K172">
        <v>0</v>
      </c>
      <c r="L172" t="s">
        <v>56</v>
      </c>
      <c r="M172" s="85">
        <v>46023</v>
      </c>
      <c r="P172" t="str">
        <f t="shared" si="2"/>
        <v>KLOSTER Herve</v>
      </c>
    </row>
    <row r="173" spans="1:16" x14ac:dyDescent="0.25">
      <c r="A173" s="84" t="s">
        <v>478</v>
      </c>
      <c r="B173" t="s">
        <v>479</v>
      </c>
      <c r="C173" t="s">
        <v>480</v>
      </c>
      <c r="D173" s="85">
        <v>26980</v>
      </c>
      <c r="E173" t="s">
        <v>56</v>
      </c>
      <c r="F173" s="84" t="s">
        <v>53</v>
      </c>
      <c r="G173">
        <v>1197</v>
      </c>
      <c r="H173" t="s">
        <v>444</v>
      </c>
      <c r="I173">
        <v>2026</v>
      </c>
      <c r="J173" t="s">
        <v>63</v>
      </c>
      <c r="K173">
        <v>0</v>
      </c>
      <c r="L173" t="s">
        <v>56</v>
      </c>
      <c r="M173" s="85">
        <v>46023</v>
      </c>
      <c r="P173" t="str">
        <f t="shared" si="2"/>
        <v>KREMER Catherine</v>
      </c>
    </row>
    <row r="174" spans="1:16" x14ac:dyDescent="0.25">
      <c r="A174" s="84" t="s">
        <v>481</v>
      </c>
      <c r="B174" t="s">
        <v>462</v>
      </c>
      <c r="C174" t="s">
        <v>127</v>
      </c>
      <c r="D174" s="85">
        <v>36905</v>
      </c>
      <c r="E174" t="s">
        <v>52</v>
      </c>
      <c r="F174" s="84" t="s">
        <v>53</v>
      </c>
      <c r="G174">
        <v>1197</v>
      </c>
      <c r="H174" t="s">
        <v>444</v>
      </c>
      <c r="I174">
        <v>2026</v>
      </c>
      <c r="J174" t="s">
        <v>67</v>
      </c>
      <c r="K174">
        <v>0</v>
      </c>
      <c r="L174" t="s">
        <v>56</v>
      </c>
      <c r="M174" s="85">
        <v>46023</v>
      </c>
      <c r="P174" t="str">
        <f t="shared" si="2"/>
        <v>KLOSTER Lucas</v>
      </c>
    </row>
    <row r="175" spans="1:16" x14ac:dyDescent="0.25">
      <c r="A175" s="84" t="s">
        <v>482</v>
      </c>
      <c r="B175" t="s">
        <v>483</v>
      </c>
      <c r="C175" t="s">
        <v>455</v>
      </c>
      <c r="D175" s="85">
        <v>30687</v>
      </c>
      <c r="E175" t="s">
        <v>52</v>
      </c>
      <c r="F175" s="84" t="s">
        <v>53</v>
      </c>
      <c r="G175">
        <v>1197</v>
      </c>
      <c r="H175" t="s">
        <v>444</v>
      </c>
      <c r="I175">
        <v>2026</v>
      </c>
      <c r="J175" t="s">
        <v>63</v>
      </c>
      <c r="K175">
        <v>0</v>
      </c>
      <c r="L175" t="s">
        <v>56</v>
      </c>
      <c r="M175" s="85">
        <v>46023</v>
      </c>
      <c r="P175" t="str">
        <f t="shared" si="2"/>
        <v>LAVIGNE Alexandre</v>
      </c>
    </row>
    <row r="176" spans="1:16" x14ac:dyDescent="0.25">
      <c r="A176" s="84" t="s">
        <v>484</v>
      </c>
      <c r="B176" t="s">
        <v>485</v>
      </c>
      <c r="C176" t="s">
        <v>163</v>
      </c>
      <c r="D176" s="85">
        <v>32462</v>
      </c>
      <c r="E176" t="s">
        <v>52</v>
      </c>
      <c r="F176" s="84" t="s">
        <v>53</v>
      </c>
      <c r="G176">
        <v>1197</v>
      </c>
      <c r="H176" t="s">
        <v>444</v>
      </c>
      <c r="I176">
        <v>2026</v>
      </c>
      <c r="J176" t="s">
        <v>63</v>
      </c>
      <c r="K176">
        <v>0</v>
      </c>
      <c r="L176" t="s">
        <v>56</v>
      </c>
      <c r="M176" s="85">
        <v>46023</v>
      </c>
      <c r="P176" t="str">
        <f t="shared" si="2"/>
        <v>VEDRENNE Nicolas</v>
      </c>
    </row>
    <row r="177" spans="1:16" x14ac:dyDescent="0.25">
      <c r="A177" s="84" t="s">
        <v>486</v>
      </c>
      <c r="B177" t="s">
        <v>487</v>
      </c>
      <c r="C177" t="s">
        <v>488</v>
      </c>
      <c r="D177" s="85">
        <v>30903</v>
      </c>
      <c r="E177" t="s">
        <v>56</v>
      </c>
      <c r="F177" s="84" t="s">
        <v>53</v>
      </c>
      <c r="G177">
        <v>1197</v>
      </c>
      <c r="H177" t="s">
        <v>444</v>
      </c>
      <c r="I177">
        <v>2026</v>
      </c>
      <c r="J177" t="s">
        <v>63</v>
      </c>
      <c r="K177">
        <v>0</v>
      </c>
      <c r="L177" t="s">
        <v>56</v>
      </c>
      <c r="M177" s="85">
        <v>46023</v>
      </c>
      <c r="P177" t="str">
        <f t="shared" si="2"/>
        <v>MACHEBOEUF Julie</v>
      </c>
    </row>
    <row r="178" spans="1:16" x14ac:dyDescent="0.25">
      <c r="A178" s="84" t="s">
        <v>489</v>
      </c>
      <c r="B178" t="s">
        <v>490</v>
      </c>
      <c r="C178" t="s">
        <v>491</v>
      </c>
      <c r="D178" s="85">
        <v>28748</v>
      </c>
      <c r="E178" t="s">
        <v>52</v>
      </c>
      <c r="F178" s="84" t="s">
        <v>53</v>
      </c>
      <c r="G178">
        <v>1197</v>
      </c>
      <c r="H178" t="s">
        <v>444</v>
      </c>
      <c r="I178">
        <v>2026</v>
      </c>
      <c r="J178" t="s">
        <v>63</v>
      </c>
      <c r="K178">
        <v>0</v>
      </c>
      <c r="L178" t="s">
        <v>56</v>
      </c>
      <c r="M178" s="85">
        <v>46023</v>
      </c>
      <c r="P178" t="str">
        <f t="shared" si="2"/>
        <v>CHALUS Yvan</v>
      </c>
    </row>
    <row r="179" spans="1:16" x14ac:dyDescent="0.25">
      <c r="A179" s="84" t="s">
        <v>492</v>
      </c>
      <c r="B179" t="s">
        <v>493</v>
      </c>
      <c r="C179" t="s">
        <v>494</v>
      </c>
      <c r="D179" s="85">
        <v>30083</v>
      </c>
      <c r="E179" t="s">
        <v>52</v>
      </c>
      <c r="F179" s="84" t="s">
        <v>53</v>
      </c>
      <c r="G179">
        <v>1197</v>
      </c>
      <c r="H179" t="s">
        <v>444</v>
      </c>
      <c r="I179">
        <v>2026</v>
      </c>
      <c r="J179" t="s">
        <v>63</v>
      </c>
      <c r="K179">
        <v>0</v>
      </c>
      <c r="L179" t="s">
        <v>56</v>
      </c>
      <c r="M179" s="85">
        <v>46023</v>
      </c>
      <c r="P179" t="str">
        <f t="shared" si="2"/>
        <v>PAILLOT-CHARDONAUX Sebastien</v>
      </c>
    </row>
    <row r="180" spans="1:16" x14ac:dyDescent="0.25">
      <c r="A180" s="84" t="s">
        <v>495</v>
      </c>
      <c r="B180" t="s">
        <v>496</v>
      </c>
      <c r="C180" t="s">
        <v>497</v>
      </c>
      <c r="D180" s="85">
        <v>31895</v>
      </c>
      <c r="E180" t="s">
        <v>52</v>
      </c>
      <c r="F180" s="84" t="s">
        <v>53</v>
      </c>
      <c r="G180">
        <v>1197</v>
      </c>
      <c r="H180" t="s">
        <v>444</v>
      </c>
      <c r="I180">
        <v>2026</v>
      </c>
      <c r="J180" t="s">
        <v>63</v>
      </c>
      <c r="K180">
        <v>0</v>
      </c>
      <c r="L180" t="s">
        <v>56</v>
      </c>
      <c r="M180" s="85">
        <v>46023</v>
      </c>
      <c r="P180" t="str">
        <f t="shared" si="2"/>
        <v>AIT-BRAHAM Yoan</v>
      </c>
    </row>
    <row r="181" spans="1:16" x14ac:dyDescent="0.25">
      <c r="A181" s="84" t="s">
        <v>498</v>
      </c>
      <c r="B181" t="s">
        <v>499</v>
      </c>
      <c r="C181" t="s">
        <v>500</v>
      </c>
      <c r="D181" s="85">
        <v>31584</v>
      </c>
      <c r="E181" t="s">
        <v>52</v>
      </c>
      <c r="F181" s="84" t="s">
        <v>53</v>
      </c>
      <c r="G181">
        <v>1197</v>
      </c>
      <c r="H181" t="s">
        <v>444</v>
      </c>
      <c r="I181">
        <v>2026</v>
      </c>
      <c r="J181" t="s">
        <v>63</v>
      </c>
      <c r="K181">
        <v>0</v>
      </c>
      <c r="L181" t="s">
        <v>56</v>
      </c>
      <c r="M181" s="85">
        <v>46023</v>
      </c>
      <c r="P181" t="str">
        <f t="shared" si="2"/>
        <v>PEILLAUD Charly</v>
      </c>
    </row>
    <row r="182" spans="1:16" x14ac:dyDescent="0.25">
      <c r="A182" s="84" t="s">
        <v>501</v>
      </c>
      <c r="B182" t="s">
        <v>502</v>
      </c>
      <c r="C182" t="s">
        <v>144</v>
      </c>
      <c r="D182" s="85">
        <v>28323</v>
      </c>
      <c r="E182" t="s">
        <v>52</v>
      </c>
      <c r="F182" s="84" t="s">
        <v>53</v>
      </c>
      <c r="G182">
        <v>1197</v>
      </c>
      <c r="H182" t="s">
        <v>444</v>
      </c>
      <c r="I182">
        <v>2026</v>
      </c>
      <c r="J182" t="s">
        <v>63</v>
      </c>
      <c r="K182">
        <v>0</v>
      </c>
      <c r="L182" t="s">
        <v>56</v>
      </c>
      <c r="M182" s="85">
        <v>46023</v>
      </c>
      <c r="P182" t="str">
        <f t="shared" si="2"/>
        <v>DUGOUR Lionel</v>
      </c>
    </row>
    <row r="183" spans="1:16" x14ac:dyDescent="0.25">
      <c r="A183" s="84" t="s">
        <v>503</v>
      </c>
      <c r="B183" t="s">
        <v>504</v>
      </c>
      <c r="C183" t="s">
        <v>505</v>
      </c>
      <c r="D183" s="85">
        <v>32307</v>
      </c>
      <c r="E183" t="s">
        <v>52</v>
      </c>
      <c r="F183" s="84" t="s">
        <v>53</v>
      </c>
      <c r="G183">
        <v>1197</v>
      </c>
      <c r="H183" t="s">
        <v>444</v>
      </c>
      <c r="I183">
        <v>2026</v>
      </c>
      <c r="J183" t="s">
        <v>55</v>
      </c>
      <c r="K183">
        <v>0</v>
      </c>
      <c r="L183" t="s">
        <v>56</v>
      </c>
      <c r="M183" s="85">
        <v>46023</v>
      </c>
      <c r="P183" t="str">
        <f t="shared" si="2"/>
        <v>HENRY Vincent</v>
      </c>
    </row>
    <row r="184" spans="1:16" x14ac:dyDescent="0.25">
      <c r="A184" s="84" t="s">
        <v>506</v>
      </c>
      <c r="B184" t="s">
        <v>507</v>
      </c>
      <c r="C184" t="s">
        <v>508</v>
      </c>
      <c r="D184" s="85">
        <v>36588</v>
      </c>
      <c r="E184" t="s">
        <v>52</v>
      </c>
      <c r="F184" s="84" t="s">
        <v>53</v>
      </c>
      <c r="G184">
        <v>1197</v>
      </c>
      <c r="H184" t="s">
        <v>444</v>
      </c>
      <c r="I184">
        <v>2026</v>
      </c>
      <c r="J184" t="s">
        <v>55</v>
      </c>
      <c r="K184">
        <v>0</v>
      </c>
      <c r="L184" t="s">
        <v>56</v>
      </c>
      <c r="M184" s="85">
        <v>46023</v>
      </c>
      <c r="P184" t="str">
        <f t="shared" si="2"/>
        <v>HAERTER Mike</v>
      </c>
    </row>
    <row r="185" spans="1:16" x14ac:dyDescent="0.25">
      <c r="A185" s="84" t="s">
        <v>509</v>
      </c>
      <c r="B185" t="s">
        <v>510</v>
      </c>
      <c r="C185" t="s">
        <v>114</v>
      </c>
      <c r="D185" s="85">
        <v>16986</v>
      </c>
      <c r="E185" t="s">
        <v>52</v>
      </c>
      <c r="F185" s="84" t="s">
        <v>53</v>
      </c>
      <c r="G185">
        <v>1197</v>
      </c>
      <c r="H185" t="s">
        <v>444</v>
      </c>
      <c r="I185">
        <v>2026</v>
      </c>
      <c r="J185" t="s">
        <v>63</v>
      </c>
      <c r="K185">
        <v>0</v>
      </c>
      <c r="L185" t="s">
        <v>56</v>
      </c>
      <c r="M185" s="85">
        <v>46023</v>
      </c>
      <c r="P185" t="str">
        <f t="shared" si="2"/>
        <v>HAEGEMAN Pierre</v>
      </c>
    </row>
    <row r="186" spans="1:16" x14ac:dyDescent="0.25">
      <c r="A186" s="84" t="s">
        <v>511</v>
      </c>
      <c r="B186" t="s">
        <v>512</v>
      </c>
      <c r="C186" t="s">
        <v>108</v>
      </c>
      <c r="D186" s="85">
        <v>19466</v>
      </c>
      <c r="E186" t="s">
        <v>52</v>
      </c>
      <c r="F186" s="84" t="s">
        <v>53</v>
      </c>
      <c r="G186">
        <v>1197</v>
      </c>
      <c r="H186" t="s">
        <v>444</v>
      </c>
      <c r="I186">
        <v>2026</v>
      </c>
      <c r="J186" t="s">
        <v>63</v>
      </c>
      <c r="K186">
        <v>0</v>
      </c>
      <c r="L186" t="s">
        <v>56</v>
      </c>
      <c r="M186" s="85">
        <v>46023</v>
      </c>
      <c r="P186" t="str">
        <f t="shared" si="2"/>
        <v>MEUNIER Jacques</v>
      </c>
    </row>
    <row r="187" spans="1:16" x14ac:dyDescent="0.25">
      <c r="A187" s="84" t="s">
        <v>513</v>
      </c>
      <c r="B187" t="s">
        <v>514</v>
      </c>
      <c r="C187" t="s">
        <v>400</v>
      </c>
      <c r="D187" s="85">
        <v>21661</v>
      </c>
      <c r="E187" t="s">
        <v>56</v>
      </c>
      <c r="F187" s="84" t="s">
        <v>53</v>
      </c>
      <c r="G187">
        <v>1197</v>
      </c>
      <c r="H187" t="s">
        <v>444</v>
      </c>
      <c r="I187">
        <v>2026</v>
      </c>
      <c r="J187" t="s">
        <v>63</v>
      </c>
      <c r="K187">
        <v>0</v>
      </c>
      <c r="L187" t="s">
        <v>56</v>
      </c>
      <c r="M187" s="85">
        <v>46023</v>
      </c>
      <c r="P187" t="str">
        <f t="shared" si="2"/>
        <v>JARRIER Dominique</v>
      </c>
    </row>
    <row r="188" spans="1:16" x14ac:dyDescent="0.25">
      <c r="A188" s="84" t="s">
        <v>515</v>
      </c>
      <c r="B188" t="s">
        <v>516</v>
      </c>
      <c r="C188" t="s">
        <v>517</v>
      </c>
      <c r="D188" s="85">
        <v>37683</v>
      </c>
      <c r="E188" t="s">
        <v>52</v>
      </c>
      <c r="F188" s="84" t="s">
        <v>53</v>
      </c>
      <c r="G188">
        <v>1197</v>
      </c>
      <c r="H188" t="s">
        <v>444</v>
      </c>
      <c r="I188">
        <v>2026</v>
      </c>
      <c r="J188" t="s">
        <v>63</v>
      </c>
      <c r="K188">
        <v>0</v>
      </c>
      <c r="L188" t="s">
        <v>56</v>
      </c>
      <c r="M188" s="85">
        <v>46023</v>
      </c>
      <c r="P188" t="str">
        <f t="shared" si="2"/>
        <v>TARAVANT Bastyen</v>
      </c>
    </row>
    <row r="189" spans="1:16" x14ac:dyDescent="0.25">
      <c r="A189" s="84" t="s">
        <v>518</v>
      </c>
      <c r="B189" t="s">
        <v>519</v>
      </c>
      <c r="C189" t="s">
        <v>475</v>
      </c>
      <c r="D189" s="85">
        <v>33379</v>
      </c>
      <c r="E189" t="s">
        <v>52</v>
      </c>
      <c r="F189" s="84" t="s">
        <v>53</v>
      </c>
      <c r="G189">
        <v>1197</v>
      </c>
      <c r="H189" t="s">
        <v>444</v>
      </c>
      <c r="I189">
        <v>2026</v>
      </c>
      <c r="J189" t="s">
        <v>55</v>
      </c>
      <c r="K189">
        <v>0</v>
      </c>
      <c r="L189" t="s">
        <v>56</v>
      </c>
      <c r="M189" s="85">
        <v>46023</v>
      </c>
      <c r="P189" t="str">
        <f t="shared" si="2"/>
        <v>FERNANDES Antoine</v>
      </c>
    </row>
    <row r="190" spans="1:16" x14ac:dyDescent="0.25">
      <c r="A190" s="84" t="s">
        <v>520</v>
      </c>
      <c r="B190" t="s">
        <v>93</v>
      </c>
      <c r="C190" t="s">
        <v>521</v>
      </c>
      <c r="D190" s="85">
        <v>23808</v>
      </c>
      <c r="E190" t="s">
        <v>52</v>
      </c>
      <c r="F190" s="84" t="s">
        <v>53</v>
      </c>
      <c r="G190">
        <v>1197</v>
      </c>
      <c r="H190" t="s">
        <v>444</v>
      </c>
      <c r="I190">
        <v>2026</v>
      </c>
      <c r="J190" t="s">
        <v>63</v>
      </c>
      <c r="K190">
        <v>0</v>
      </c>
      <c r="L190" t="s">
        <v>56</v>
      </c>
      <c r="M190" s="85">
        <v>46023</v>
      </c>
      <c r="P190" t="str">
        <f t="shared" si="2"/>
        <v>BONY François</v>
      </c>
    </row>
    <row r="191" spans="1:16" x14ac:dyDescent="0.25">
      <c r="A191" s="84" t="s">
        <v>522</v>
      </c>
      <c r="B191" t="s">
        <v>523</v>
      </c>
      <c r="C191" t="s">
        <v>524</v>
      </c>
      <c r="D191" s="85">
        <v>35253</v>
      </c>
      <c r="E191" t="s">
        <v>52</v>
      </c>
      <c r="F191" s="84" t="s">
        <v>53</v>
      </c>
      <c r="G191">
        <v>1197</v>
      </c>
      <c r="H191" t="s">
        <v>444</v>
      </c>
      <c r="I191">
        <v>2026</v>
      </c>
      <c r="J191" t="s">
        <v>63</v>
      </c>
      <c r="K191">
        <v>0</v>
      </c>
      <c r="L191" t="s">
        <v>56</v>
      </c>
      <c r="M191" s="85">
        <v>46023</v>
      </c>
      <c r="P191" t="str">
        <f t="shared" si="2"/>
        <v>CARVALHO Florian</v>
      </c>
    </row>
    <row r="192" spans="1:16" x14ac:dyDescent="0.25">
      <c r="A192" s="84" t="s">
        <v>525</v>
      </c>
      <c r="B192" t="s">
        <v>526</v>
      </c>
      <c r="C192" t="s">
        <v>382</v>
      </c>
      <c r="D192" s="85">
        <v>25798</v>
      </c>
      <c r="E192" t="s">
        <v>52</v>
      </c>
      <c r="F192" s="84" t="s">
        <v>53</v>
      </c>
      <c r="G192">
        <v>1197</v>
      </c>
      <c r="H192" t="s">
        <v>444</v>
      </c>
      <c r="I192">
        <v>2026</v>
      </c>
      <c r="J192" t="s">
        <v>63</v>
      </c>
      <c r="K192">
        <v>0</v>
      </c>
      <c r="L192" t="s">
        <v>56</v>
      </c>
      <c r="M192" s="85">
        <v>46023</v>
      </c>
      <c r="P192" t="str">
        <f t="shared" si="2"/>
        <v>LEDIEU Patrice</v>
      </c>
    </row>
    <row r="193" spans="1:16" x14ac:dyDescent="0.25">
      <c r="A193" s="84" t="s">
        <v>527</v>
      </c>
      <c r="B193" t="s">
        <v>528</v>
      </c>
      <c r="C193" t="s">
        <v>529</v>
      </c>
      <c r="D193" s="85">
        <v>34398</v>
      </c>
      <c r="E193" t="s">
        <v>52</v>
      </c>
      <c r="F193" s="84" t="s">
        <v>53</v>
      </c>
      <c r="G193">
        <v>1197</v>
      </c>
      <c r="H193" t="s">
        <v>444</v>
      </c>
      <c r="I193">
        <v>2026</v>
      </c>
      <c r="J193" t="s">
        <v>55</v>
      </c>
      <c r="K193">
        <v>0</v>
      </c>
      <c r="L193" t="s">
        <v>56</v>
      </c>
      <c r="M193" s="85">
        <v>46023</v>
      </c>
      <c r="P193" t="str">
        <f t="shared" si="2"/>
        <v>LADENT Pierre-Henry</v>
      </c>
    </row>
    <row r="194" spans="1:16" x14ac:dyDescent="0.25">
      <c r="A194" s="84" t="s">
        <v>530</v>
      </c>
      <c r="B194" t="s">
        <v>490</v>
      </c>
      <c r="C194" t="s">
        <v>531</v>
      </c>
      <c r="D194" s="85">
        <v>39014</v>
      </c>
      <c r="E194" t="s">
        <v>56</v>
      </c>
      <c r="F194" s="84" t="s">
        <v>53</v>
      </c>
      <c r="G194">
        <v>1197</v>
      </c>
      <c r="H194" t="s">
        <v>444</v>
      </c>
      <c r="I194">
        <v>2026</v>
      </c>
      <c r="J194" t="s">
        <v>63</v>
      </c>
      <c r="K194">
        <v>0</v>
      </c>
      <c r="L194" t="s">
        <v>56</v>
      </c>
      <c r="M194" s="85">
        <v>46023</v>
      </c>
      <c r="P194" t="str">
        <f t="shared" si="2"/>
        <v>CHALUS Cali</v>
      </c>
    </row>
    <row r="195" spans="1:16" x14ac:dyDescent="0.25">
      <c r="A195" s="84" t="s">
        <v>532</v>
      </c>
      <c r="B195" t="s">
        <v>496</v>
      </c>
      <c r="C195" t="s">
        <v>533</v>
      </c>
      <c r="D195" s="85">
        <v>34130</v>
      </c>
      <c r="E195" t="s">
        <v>52</v>
      </c>
      <c r="F195" s="84" t="s">
        <v>53</v>
      </c>
      <c r="G195">
        <v>1197</v>
      </c>
      <c r="H195" t="s">
        <v>444</v>
      </c>
      <c r="I195">
        <v>2026</v>
      </c>
      <c r="J195" t="s">
        <v>63</v>
      </c>
      <c r="K195">
        <v>0</v>
      </c>
      <c r="L195" t="s">
        <v>56</v>
      </c>
      <c r="M195" s="85">
        <v>46023</v>
      </c>
      <c r="P195" t="str">
        <f t="shared" ref="P195:P258" si="3">(B195 &amp; " " &amp; C195)</f>
        <v>AIT-BRAHAM Jordan</v>
      </c>
    </row>
    <row r="196" spans="1:16" x14ac:dyDescent="0.25">
      <c r="A196" s="84" t="s">
        <v>534</v>
      </c>
      <c r="B196" t="s">
        <v>535</v>
      </c>
      <c r="C196" t="s">
        <v>536</v>
      </c>
      <c r="D196" s="85">
        <v>29016</v>
      </c>
      <c r="E196" t="s">
        <v>52</v>
      </c>
      <c r="F196" s="84" t="s">
        <v>53</v>
      </c>
      <c r="G196">
        <v>1197</v>
      </c>
      <c r="H196" t="s">
        <v>444</v>
      </c>
      <c r="I196">
        <v>2026</v>
      </c>
      <c r="J196" t="s">
        <v>63</v>
      </c>
      <c r="K196">
        <v>0</v>
      </c>
      <c r="L196" t="s">
        <v>56</v>
      </c>
      <c r="M196" s="85">
        <v>46023</v>
      </c>
      <c r="P196" t="str">
        <f t="shared" si="3"/>
        <v>FLAMBEAUX Sébastien</v>
      </c>
    </row>
    <row r="197" spans="1:16" x14ac:dyDescent="0.25">
      <c r="A197" s="84" t="s">
        <v>537</v>
      </c>
      <c r="B197" t="s">
        <v>538</v>
      </c>
      <c r="C197" t="s">
        <v>313</v>
      </c>
      <c r="D197" s="85">
        <v>29233</v>
      </c>
      <c r="E197" t="s">
        <v>52</v>
      </c>
      <c r="F197" s="84" t="s">
        <v>53</v>
      </c>
      <c r="G197">
        <v>1197</v>
      </c>
      <c r="H197" t="s">
        <v>444</v>
      </c>
      <c r="I197">
        <v>2026</v>
      </c>
      <c r="J197" t="s">
        <v>63</v>
      </c>
      <c r="K197">
        <v>0</v>
      </c>
      <c r="L197" t="s">
        <v>56</v>
      </c>
      <c r="M197" s="85">
        <v>46023</v>
      </c>
      <c r="P197" t="str">
        <f t="shared" si="3"/>
        <v>GOMES Mickael</v>
      </c>
    </row>
    <row r="198" spans="1:16" x14ac:dyDescent="0.25">
      <c r="A198" s="84" t="s">
        <v>539</v>
      </c>
      <c r="B198" t="s">
        <v>540</v>
      </c>
      <c r="C198" t="s">
        <v>139</v>
      </c>
      <c r="D198" s="85">
        <v>28297</v>
      </c>
      <c r="E198" t="s">
        <v>52</v>
      </c>
      <c r="F198" s="84" t="s">
        <v>53</v>
      </c>
      <c r="G198">
        <v>1197</v>
      </c>
      <c r="H198" t="s">
        <v>444</v>
      </c>
      <c r="I198">
        <v>2026</v>
      </c>
      <c r="J198" t="s">
        <v>63</v>
      </c>
      <c r="K198">
        <v>0</v>
      </c>
      <c r="L198" t="s">
        <v>56</v>
      </c>
      <c r="M198" s="85">
        <v>46023</v>
      </c>
      <c r="P198" t="str">
        <f t="shared" si="3"/>
        <v>MARSY David</v>
      </c>
    </row>
    <row r="199" spans="1:16" x14ac:dyDescent="0.25">
      <c r="A199" s="84" t="s">
        <v>541</v>
      </c>
      <c r="B199" t="s">
        <v>542</v>
      </c>
      <c r="C199" t="s">
        <v>543</v>
      </c>
      <c r="D199" s="85">
        <v>30709</v>
      </c>
      <c r="E199" t="s">
        <v>52</v>
      </c>
      <c r="F199" s="84" t="s">
        <v>53</v>
      </c>
      <c r="G199">
        <v>1197</v>
      </c>
      <c r="H199" t="s">
        <v>444</v>
      </c>
      <c r="I199">
        <v>2026</v>
      </c>
      <c r="J199" t="s">
        <v>63</v>
      </c>
      <c r="K199">
        <v>0</v>
      </c>
      <c r="L199" t="s">
        <v>56</v>
      </c>
      <c r="M199" s="85">
        <v>46023</v>
      </c>
      <c r="P199" t="str">
        <f t="shared" si="3"/>
        <v>OUVRY Yannick</v>
      </c>
    </row>
    <row r="200" spans="1:16" x14ac:dyDescent="0.25">
      <c r="A200" s="84" t="s">
        <v>544</v>
      </c>
      <c r="B200" t="s">
        <v>545</v>
      </c>
      <c r="C200" t="s">
        <v>419</v>
      </c>
      <c r="D200" s="85">
        <v>21741</v>
      </c>
      <c r="E200" t="s">
        <v>52</v>
      </c>
      <c r="F200" s="84" t="s">
        <v>53</v>
      </c>
      <c r="G200">
        <v>1197</v>
      </c>
      <c r="H200" t="s">
        <v>444</v>
      </c>
      <c r="I200">
        <v>2026</v>
      </c>
      <c r="J200" t="s">
        <v>63</v>
      </c>
      <c r="K200">
        <v>0</v>
      </c>
      <c r="L200" t="s">
        <v>56</v>
      </c>
      <c r="M200" s="85">
        <v>46023</v>
      </c>
      <c r="P200" t="str">
        <f t="shared" si="3"/>
        <v>DEXARCIS Marc</v>
      </c>
    </row>
    <row r="201" spans="1:16" x14ac:dyDescent="0.25">
      <c r="A201" s="84" t="s">
        <v>546</v>
      </c>
      <c r="B201" t="s">
        <v>547</v>
      </c>
      <c r="C201" t="s">
        <v>119</v>
      </c>
      <c r="D201" s="85">
        <v>23895</v>
      </c>
      <c r="E201" t="s">
        <v>52</v>
      </c>
      <c r="F201" s="84" t="s">
        <v>53</v>
      </c>
      <c r="G201">
        <v>1197</v>
      </c>
      <c r="H201" t="s">
        <v>444</v>
      </c>
      <c r="I201">
        <v>2026</v>
      </c>
      <c r="J201" t="s">
        <v>63</v>
      </c>
      <c r="K201">
        <v>0</v>
      </c>
      <c r="L201" t="s">
        <v>56</v>
      </c>
      <c r="M201" s="85">
        <v>46023</v>
      </c>
      <c r="P201" t="str">
        <f t="shared" si="3"/>
        <v>FREITAS Daniel</v>
      </c>
    </row>
    <row r="202" spans="1:16" x14ac:dyDescent="0.25">
      <c r="A202" s="84" t="s">
        <v>548</v>
      </c>
      <c r="B202" t="s">
        <v>549</v>
      </c>
      <c r="C202" t="s">
        <v>550</v>
      </c>
      <c r="D202" s="85">
        <v>21819</v>
      </c>
      <c r="E202" t="s">
        <v>52</v>
      </c>
      <c r="F202" s="84" t="s">
        <v>53</v>
      </c>
      <c r="G202">
        <v>1197</v>
      </c>
      <c r="H202" t="s">
        <v>444</v>
      </c>
      <c r="I202">
        <v>2026</v>
      </c>
      <c r="J202" t="s">
        <v>63</v>
      </c>
      <c r="K202">
        <v>0</v>
      </c>
      <c r="L202" t="s">
        <v>56</v>
      </c>
      <c r="M202" s="85">
        <v>46023</v>
      </c>
      <c r="P202" t="str">
        <f t="shared" si="3"/>
        <v>GAILLARD Roland</v>
      </c>
    </row>
    <row r="203" spans="1:16" x14ac:dyDescent="0.25">
      <c r="A203" s="84" t="s">
        <v>551</v>
      </c>
      <c r="B203" t="s">
        <v>552</v>
      </c>
      <c r="C203" t="s">
        <v>62</v>
      </c>
      <c r="D203" s="85">
        <v>19370</v>
      </c>
      <c r="E203" t="s">
        <v>52</v>
      </c>
      <c r="F203" s="84" t="s">
        <v>53</v>
      </c>
      <c r="G203">
        <v>1197</v>
      </c>
      <c r="H203" t="s">
        <v>444</v>
      </c>
      <c r="I203">
        <v>2026</v>
      </c>
      <c r="J203" t="s">
        <v>63</v>
      </c>
      <c r="K203">
        <v>0</v>
      </c>
      <c r="L203" t="s">
        <v>56</v>
      </c>
      <c r="M203" s="85">
        <v>46023</v>
      </c>
      <c r="P203" t="str">
        <f t="shared" si="3"/>
        <v>CLAVIERES Michel</v>
      </c>
    </row>
    <row r="204" spans="1:16" x14ac:dyDescent="0.25">
      <c r="A204" s="84" t="s">
        <v>553</v>
      </c>
      <c r="B204" t="s">
        <v>554</v>
      </c>
      <c r="C204" t="s">
        <v>205</v>
      </c>
      <c r="D204" s="85">
        <v>21770</v>
      </c>
      <c r="E204" t="s">
        <v>52</v>
      </c>
      <c r="F204" s="84" t="s">
        <v>53</v>
      </c>
      <c r="G204">
        <v>1197</v>
      </c>
      <c r="H204" t="s">
        <v>444</v>
      </c>
      <c r="I204">
        <v>2026</v>
      </c>
      <c r="J204" t="s">
        <v>63</v>
      </c>
      <c r="K204">
        <v>0</v>
      </c>
      <c r="L204" t="s">
        <v>56</v>
      </c>
      <c r="M204" s="85">
        <v>46023</v>
      </c>
      <c r="P204" t="str">
        <f t="shared" si="3"/>
        <v>CAZE Alain</v>
      </c>
    </row>
    <row r="205" spans="1:16" x14ac:dyDescent="0.25">
      <c r="A205" s="84" t="s">
        <v>555</v>
      </c>
      <c r="B205" t="s">
        <v>538</v>
      </c>
      <c r="C205" t="s">
        <v>215</v>
      </c>
      <c r="D205" s="85">
        <v>21634</v>
      </c>
      <c r="E205" t="s">
        <v>52</v>
      </c>
      <c r="F205" s="84" t="s">
        <v>53</v>
      </c>
      <c r="G205">
        <v>1197</v>
      </c>
      <c r="H205" t="s">
        <v>444</v>
      </c>
      <c r="I205">
        <v>2026</v>
      </c>
      <c r="J205" t="s">
        <v>63</v>
      </c>
      <c r="K205">
        <v>0</v>
      </c>
      <c r="L205" t="s">
        <v>56</v>
      </c>
      <c r="M205" s="85">
        <v>46023</v>
      </c>
      <c r="P205" t="str">
        <f t="shared" si="3"/>
        <v>GOMES Philippe</v>
      </c>
    </row>
    <row r="206" spans="1:16" x14ac:dyDescent="0.25">
      <c r="A206" s="84" t="s">
        <v>556</v>
      </c>
      <c r="B206" t="s">
        <v>557</v>
      </c>
      <c r="C206" t="s">
        <v>236</v>
      </c>
      <c r="D206" s="85">
        <v>19318</v>
      </c>
      <c r="E206" t="s">
        <v>52</v>
      </c>
      <c r="F206" s="84" t="s">
        <v>53</v>
      </c>
      <c r="G206">
        <v>1197</v>
      </c>
      <c r="H206" t="s">
        <v>444</v>
      </c>
      <c r="I206">
        <v>2026</v>
      </c>
      <c r="J206" t="s">
        <v>63</v>
      </c>
      <c r="K206">
        <v>0</v>
      </c>
      <c r="L206" t="s">
        <v>56</v>
      </c>
      <c r="M206" s="85">
        <v>46023</v>
      </c>
      <c r="P206" t="str">
        <f t="shared" si="3"/>
        <v>DESMOT Bernard</v>
      </c>
    </row>
    <row r="207" spans="1:16" x14ac:dyDescent="0.25">
      <c r="A207" s="84" t="s">
        <v>558</v>
      </c>
      <c r="B207" t="s">
        <v>559</v>
      </c>
      <c r="C207" t="s">
        <v>560</v>
      </c>
      <c r="D207" s="85">
        <v>32253</v>
      </c>
      <c r="E207" t="s">
        <v>52</v>
      </c>
      <c r="F207" s="84" t="s">
        <v>53</v>
      </c>
      <c r="G207">
        <v>1197</v>
      </c>
      <c r="H207" t="s">
        <v>444</v>
      </c>
      <c r="I207">
        <v>2026</v>
      </c>
      <c r="J207" t="s">
        <v>63</v>
      </c>
      <c r="K207">
        <v>0</v>
      </c>
      <c r="L207" t="s">
        <v>56</v>
      </c>
      <c r="M207" s="85">
        <v>46023</v>
      </c>
      <c r="P207" t="str">
        <f t="shared" si="3"/>
        <v>GRISEY Aurelien</v>
      </c>
    </row>
    <row r="208" spans="1:16" x14ac:dyDescent="0.25">
      <c r="A208" s="84" t="s">
        <v>561</v>
      </c>
      <c r="B208" t="s">
        <v>523</v>
      </c>
      <c r="C208" t="s">
        <v>475</v>
      </c>
      <c r="D208" s="85">
        <v>23469</v>
      </c>
      <c r="E208" t="s">
        <v>52</v>
      </c>
      <c r="F208" s="84" t="s">
        <v>53</v>
      </c>
      <c r="G208">
        <v>1197</v>
      </c>
      <c r="H208" t="s">
        <v>444</v>
      </c>
      <c r="I208">
        <v>2026</v>
      </c>
      <c r="J208" t="s">
        <v>63</v>
      </c>
      <c r="K208">
        <v>0</v>
      </c>
      <c r="L208" t="s">
        <v>56</v>
      </c>
      <c r="M208" s="85">
        <v>46023</v>
      </c>
      <c r="P208" t="str">
        <f t="shared" si="3"/>
        <v>CARVALHO Antoine</v>
      </c>
    </row>
    <row r="209" spans="1:16" x14ac:dyDescent="0.25">
      <c r="A209" s="84" t="s">
        <v>562</v>
      </c>
      <c r="B209" t="s">
        <v>496</v>
      </c>
      <c r="C209" t="s">
        <v>563</v>
      </c>
      <c r="D209" s="85">
        <v>22544</v>
      </c>
      <c r="E209" t="s">
        <v>52</v>
      </c>
      <c r="F209" s="84" t="s">
        <v>53</v>
      </c>
      <c r="G209">
        <v>1197</v>
      </c>
      <c r="H209" t="s">
        <v>444</v>
      </c>
      <c r="I209">
        <v>2026</v>
      </c>
      <c r="J209" t="s">
        <v>63</v>
      </c>
      <c r="K209">
        <v>0</v>
      </c>
      <c r="L209" t="s">
        <v>56</v>
      </c>
      <c r="M209" s="85">
        <v>46023</v>
      </c>
      <c r="P209" t="str">
        <f t="shared" si="3"/>
        <v>AIT-BRAHAM Youcef</v>
      </c>
    </row>
    <row r="210" spans="1:16" x14ac:dyDescent="0.25">
      <c r="A210" s="84" t="s">
        <v>564</v>
      </c>
      <c r="B210" t="s">
        <v>305</v>
      </c>
      <c r="C210" t="s">
        <v>362</v>
      </c>
      <c r="D210" s="85">
        <v>22185</v>
      </c>
      <c r="E210" t="s">
        <v>56</v>
      </c>
      <c r="F210" s="84" t="s">
        <v>53</v>
      </c>
      <c r="G210">
        <v>1197</v>
      </c>
      <c r="H210" t="s">
        <v>444</v>
      </c>
      <c r="I210">
        <v>2026</v>
      </c>
      <c r="J210" t="s">
        <v>63</v>
      </c>
      <c r="K210">
        <v>0</v>
      </c>
      <c r="L210" t="s">
        <v>56</v>
      </c>
      <c r="M210" s="85">
        <v>46023</v>
      </c>
      <c r="P210" t="str">
        <f t="shared" si="3"/>
        <v>VEDRINE Brigitte</v>
      </c>
    </row>
    <row r="211" spans="1:16" x14ac:dyDescent="0.25">
      <c r="A211" s="84" t="s">
        <v>565</v>
      </c>
      <c r="B211" t="s">
        <v>566</v>
      </c>
      <c r="C211" t="s">
        <v>567</v>
      </c>
      <c r="D211" s="85">
        <v>34469</v>
      </c>
      <c r="E211" t="s">
        <v>52</v>
      </c>
      <c r="F211" s="84" t="s">
        <v>53</v>
      </c>
      <c r="G211">
        <v>1197</v>
      </c>
      <c r="H211" t="s">
        <v>444</v>
      </c>
      <c r="I211">
        <v>2026</v>
      </c>
      <c r="J211" t="s">
        <v>63</v>
      </c>
      <c r="K211">
        <v>0</v>
      </c>
      <c r="L211" t="s">
        <v>56</v>
      </c>
      <c r="M211" s="85">
        <v>46023</v>
      </c>
      <c r="P211" t="str">
        <f t="shared" si="3"/>
        <v>MILLION Alexis</v>
      </c>
    </row>
    <row r="212" spans="1:16" x14ac:dyDescent="0.25">
      <c r="A212" s="84" t="s">
        <v>568</v>
      </c>
      <c r="B212" t="s">
        <v>569</v>
      </c>
      <c r="C212" t="s">
        <v>505</v>
      </c>
      <c r="D212" s="85">
        <v>27110</v>
      </c>
      <c r="E212" t="s">
        <v>52</v>
      </c>
      <c r="F212" s="84" t="s">
        <v>53</v>
      </c>
      <c r="G212">
        <v>1197</v>
      </c>
      <c r="H212" t="s">
        <v>444</v>
      </c>
      <c r="I212">
        <v>2026</v>
      </c>
      <c r="J212" t="s">
        <v>63</v>
      </c>
      <c r="K212">
        <v>0</v>
      </c>
      <c r="L212" t="s">
        <v>56</v>
      </c>
      <c r="M212" s="85">
        <v>46023</v>
      </c>
      <c r="P212" t="str">
        <f t="shared" si="3"/>
        <v>GISSOT Vincent</v>
      </c>
    </row>
    <row r="213" spans="1:16" x14ac:dyDescent="0.25">
      <c r="A213" s="84" t="s">
        <v>570</v>
      </c>
      <c r="B213" t="s">
        <v>469</v>
      </c>
      <c r="C213" t="s">
        <v>571</v>
      </c>
      <c r="D213" s="85">
        <v>30398</v>
      </c>
      <c r="E213" t="s">
        <v>56</v>
      </c>
      <c r="F213" s="84" t="s">
        <v>53</v>
      </c>
      <c r="G213">
        <v>1197</v>
      </c>
      <c r="H213" t="s">
        <v>444</v>
      </c>
      <c r="I213">
        <v>2026</v>
      </c>
      <c r="J213" t="s">
        <v>63</v>
      </c>
      <c r="K213">
        <v>0</v>
      </c>
      <c r="L213" t="s">
        <v>56</v>
      </c>
      <c r="M213" s="85">
        <v>46023</v>
      </c>
      <c r="P213" t="str">
        <f t="shared" si="3"/>
        <v>BRUNEL Coralie</v>
      </c>
    </row>
    <row r="214" spans="1:16" x14ac:dyDescent="0.25">
      <c r="A214" s="84" t="s">
        <v>572</v>
      </c>
      <c r="B214" t="s">
        <v>573</v>
      </c>
      <c r="C214" t="s">
        <v>82</v>
      </c>
      <c r="D214" s="85">
        <v>33900</v>
      </c>
      <c r="E214" t="s">
        <v>52</v>
      </c>
      <c r="F214" s="84" t="s">
        <v>53</v>
      </c>
      <c r="G214">
        <v>1197</v>
      </c>
      <c r="H214" t="s">
        <v>444</v>
      </c>
      <c r="I214">
        <v>2026</v>
      </c>
      <c r="J214" t="s">
        <v>63</v>
      </c>
      <c r="K214">
        <v>0</v>
      </c>
      <c r="L214" t="s">
        <v>56</v>
      </c>
      <c r="M214" s="85">
        <v>46023</v>
      </c>
      <c r="P214" t="str">
        <f t="shared" si="3"/>
        <v>GOULAUX Julien</v>
      </c>
    </row>
    <row r="215" spans="1:16" x14ac:dyDescent="0.25">
      <c r="A215" s="84" t="s">
        <v>574</v>
      </c>
      <c r="B215" t="s">
        <v>575</v>
      </c>
      <c r="C215" t="s">
        <v>533</v>
      </c>
      <c r="D215" s="85">
        <v>37122</v>
      </c>
      <c r="E215" t="s">
        <v>52</v>
      </c>
      <c r="F215" s="84" t="s">
        <v>53</v>
      </c>
      <c r="G215">
        <v>1197</v>
      </c>
      <c r="H215" t="s">
        <v>444</v>
      </c>
      <c r="I215">
        <v>2026</v>
      </c>
      <c r="J215" t="s">
        <v>63</v>
      </c>
      <c r="K215">
        <v>0</v>
      </c>
      <c r="L215" t="s">
        <v>56</v>
      </c>
      <c r="M215" s="85">
        <v>46023</v>
      </c>
      <c r="P215" t="str">
        <f t="shared" si="3"/>
        <v>PERRIER Jordan</v>
      </c>
    </row>
    <row r="216" spans="1:16" x14ac:dyDescent="0.25">
      <c r="A216" s="84" t="s">
        <v>576</v>
      </c>
      <c r="B216" t="s">
        <v>575</v>
      </c>
      <c r="C216" t="s">
        <v>577</v>
      </c>
      <c r="D216" s="85">
        <v>37562</v>
      </c>
      <c r="E216" t="s">
        <v>52</v>
      </c>
      <c r="F216" s="84" t="s">
        <v>53</v>
      </c>
      <c r="G216">
        <v>1197</v>
      </c>
      <c r="H216" t="s">
        <v>444</v>
      </c>
      <c r="I216">
        <v>2026</v>
      </c>
      <c r="J216" t="s">
        <v>63</v>
      </c>
      <c r="K216">
        <v>0</v>
      </c>
      <c r="L216" t="s">
        <v>56</v>
      </c>
      <c r="M216" s="85">
        <v>46023</v>
      </c>
      <c r="P216" t="str">
        <f t="shared" si="3"/>
        <v>PERRIER Arthur</v>
      </c>
    </row>
    <row r="217" spans="1:16" x14ac:dyDescent="0.25">
      <c r="A217" s="84" t="s">
        <v>578</v>
      </c>
      <c r="B217" t="s">
        <v>579</v>
      </c>
      <c r="C217" t="s">
        <v>580</v>
      </c>
      <c r="D217" s="85">
        <v>38192</v>
      </c>
      <c r="E217" t="s">
        <v>52</v>
      </c>
      <c r="F217" s="84" t="s">
        <v>53</v>
      </c>
      <c r="G217">
        <v>1197</v>
      </c>
      <c r="H217" t="s">
        <v>444</v>
      </c>
      <c r="I217">
        <v>2026</v>
      </c>
      <c r="J217" t="s">
        <v>63</v>
      </c>
      <c r="K217">
        <v>0</v>
      </c>
      <c r="L217" t="s">
        <v>56</v>
      </c>
      <c r="M217" s="85">
        <v>46023</v>
      </c>
      <c r="P217" t="str">
        <f t="shared" si="3"/>
        <v>MARQUIS Yverick</v>
      </c>
    </row>
    <row r="218" spans="1:16" x14ac:dyDescent="0.25">
      <c r="A218" s="84" t="s">
        <v>581</v>
      </c>
      <c r="B218" t="s">
        <v>582</v>
      </c>
      <c r="C218" t="s">
        <v>524</v>
      </c>
      <c r="D218" s="85">
        <v>35226</v>
      </c>
      <c r="E218" t="s">
        <v>52</v>
      </c>
      <c r="F218" s="84" t="s">
        <v>53</v>
      </c>
      <c r="G218">
        <v>1197</v>
      </c>
      <c r="H218" t="s">
        <v>444</v>
      </c>
      <c r="I218">
        <v>2026</v>
      </c>
      <c r="J218" t="s">
        <v>63</v>
      </c>
      <c r="K218">
        <v>0</v>
      </c>
      <c r="L218" t="s">
        <v>56</v>
      </c>
      <c r="M218" s="85">
        <v>46023</v>
      </c>
      <c r="P218" t="str">
        <f t="shared" si="3"/>
        <v>LEYMARIE Florian</v>
      </c>
    </row>
    <row r="219" spans="1:16" x14ac:dyDescent="0.25">
      <c r="A219" s="84" t="s">
        <v>583</v>
      </c>
      <c r="B219" t="s">
        <v>584</v>
      </c>
      <c r="C219" t="s">
        <v>585</v>
      </c>
      <c r="D219" s="85">
        <v>37920</v>
      </c>
      <c r="E219" t="s">
        <v>56</v>
      </c>
      <c r="F219" s="84" t="s">
        <v>53</v>
      </c>
      <c r="G219">
        <v>1197</v>
      </c>
      <c r="H219" t="s">
        <v>444</v>
      </c>
      <c r="I219">
        <v>2026</v>
      </c>
      <c r="J219" t="s">
        <v>63</v>
      </c>
      <c r="K219">
        <v>0</v>
      </c>
      <c r="L219" t="s">
        <v>56</v>
      </c>
      <c r="M219" s="85">
        <v>46023</v>
      </c>
      <c r="P219" t="str">
        <f t="shared" si="3"/>
        <v>HERNANDEZ Ema</v>
      </c>
    </row>
    <row r="220" spans="1:16" x14ac:dyDescent="0.25">
      <c r="A220" s="84" t="s">
        <v>586</v>
      </c>
      <c r="B220" t="s">
        <v>587</v>
      </c>
      <c r="C220" t="s">
        <v>588</v>
      </c>
      <c r="D220" s="85">
        <v>39819</v>
      </c>
      <c r="E220" t="s">
        <v>52</v>
      </c>
      <c r="F220" s="84" t="s">
        <v>53</v>
      </c>
      <c r="G220">
        <v>1197</v>
      </c>
      <c r="H220" t="s">
        <v>444</v>
      </c>
      <c r="I220">
        <v>2026</v>
      </c>
      <c r="J220" t="s">
        <v>63</v>
      </c>
      <c r="K220">
        <v>0</v>
      </c>
      <c r="L220" t="s">
        <v>56</v>
      </c>
      <c r="M220" s="85">
        <v>46023</v>
      </c>
      <c r="P220" t="str">
        <f t="shared" si="3"/>
        <v>PHILIPPE Esteban</v>
      </c>
    </row>
    <row r="221" spans="1:16" x14ac:dyDescent="0.25">
      <c r="A221" s="84" t="s">
        <v>589</v>
      </c>
      <c r="B221" t="s">
        <v>549</v>
      </c>
      <c r="C221" t="s">
        <v>577</v>
      </c>
      <c r="D221" s="85">
        <v>38348</v>
      </c>
      <c r="E221" t="s">
        <v>52</v>
      </c>
      <c r="F221" s="84" t="s">
        <v>53</v>
      </c>
      <c r="G221">
        <v>1197</v>
      </c>
      <c r="H221" t="s">
        <v>444</v>
      </c>
      <c r="I221">
        <v>2026</v>
      </c>
      <c r="J221" t="s">
        <v>63</v>
      </c>
      <c r="K221">
        <v>0</v>
      </c>
      <c r="L221" t="s">
        <v>56</v>
      </c>
      <c r="M221" s="85">
        <v>46023</v>
      </c>
      <c r="P221" t="str">
        <f t="shared" si="3"/>
        <v>GAILLARD Arthur</v>
      </c>
    </row>
    <row r="222" spans="1:16" x14ac:dyDescent="0.25">
      <c r="A222" s="84" t="s">
        <v>590</v>
      </c>
      <c r="B222" t="s">
        <v>591</v>
      </c>
      <c r="C222" t="s">
        <v>505</v>
      </c>
      <c r="D222" s="85">
        <v>25168</v>
      </c>
      <c r="E222" t="s">
        <v>52</v>
      </c>
      <c r="F222" s="84" t="s">
        <v>53</v>
      </c>
      <c r="G222">
        <v>1197</v>
      </c>
      <c r="H222" t="s">
        <v>444</v>
      </c>
      <c r="I222">
        <v>2026</v>
      </c>
      <c r="J222" t="s">
        <v>63</v>
      </c>
      <c r="K222">
        <v>0</v>
      </c>
      <c r="L222" t="s">
        <v>56</v>
      </c>
      <c r="M222" s="85">
        <v>46023</v>
      </c>
      <c r="P222" t="str">
        <f t="shared" si="3"/>
        <v>MAINIERI Vincent</v>
      </c>
    </row>
    <row r="223" spans="1:16" x14ac:dyDescent="0.25">
      <c r="A223" s="84" t="s">
        <v>592</v>
      </c>
      <c r="B223" t="s">
        <v>593</v>
      </c>
      <c r="C223" t="s">
        <v>271</v>
      </c>
      <c r="D223" s="85">
        <v>22390</v>
      </c>
      <c r="E223" t="s">
        <v>52</v>
      </c>
      <c r="F223" s="84" t="s">
        <v>53</v>
      </c>
      <c r="G223">
        <v>1197</v>
      </c>
      <c r="H223" t="s">
        <v>444</v>
      </c>
      <c r="I223">
        <v>2026</v>
      </c>
      <c r="J223" t="s">
        <v>63</v>
      </c>
      <c r="K223">
        <v>0</v>
      </c>
      <c r="L223" t="s">
        <v>56</v>
      </c>
      <c r="M223" s="85">
        <v>46023</v>
      </c>
      <c r="P223" t="str">
        <f t="shared" si="3"/>
        <v>VALLAS Christian</v>
      </c>
    </row>
    <row r="224" spans="1:16" x14ac:dyDescent="0.25">
      <c r="A224" s="84" t="s">
        <v>594</v>
      </c>
      <c r="B224" t="s">
        <v>591</v>
      </c>
      <c r="C224" t="s">
        <v>595</v>
      </c>
      <c r="D224" s="85">
        <v>25833</v>
      </c>
      <c r="E224" t="s">
        <v>56</v>
      </c>
      <c r="F224" s="84" t="s">
        <v>53</v>
      </c>
      <c r="G224">
        <v>1197</v>
      </c>
      <c r="H224" t="s">
        <v>444</v>
      </c>
      <c r="I224">
        <v>2026</v>
      </c>
      <c r="J224" t="s">
        <v>63</v>
      </c>
      <c r="K224">
        <v>0</v>
      </c>
      <c r="L224" t="s">
        <v>56</v>
      </c>
      <c r="M224" s="85">
        <v>46023</v>
      </c>
      <c r="P224" t="str">
        <f t="shared" si="3"/>
        <v>MAINIERI Lydie</v>
      </c>
    </row>
    <row r="225" spans="1:16" x14ac:dyDescent="0.25">
      <c r="A225" s="84" t="s">
        <v>596</v>
      </c>
      <c r="B225" t="s">
        <v>597</v>
      </c>
      <c r="C225" t="s">
        <v>536</v>
      </c>
      <c r="D225" s="85">
        <v>33297</v>
      </c>
      <c r="E225" t="s">
        <v>52</v>
      </c>
      <c r="F225" s="84" t="s">
        <v>53</v>
      </c>
      <c r="G225">
        <v>1197</v>
      </c>
      <c r="H225" t="s">
        <v>444</v>
      </c>
      <c r="I225">
        <v>2026</v>
      </c>
      <c r="J225" t="s">
        <v>63</v>
      </c>
      <c r="K225">
        <v>0</v>
      </c>
      <c r="L225" t="s">
        <v>56</v>
      </c>
      <c r="M225" s="85">
        <v>46023</v>
      </c>
      <c r="P225" t="str">
        <f t="shared" si="3"/>
        <v>LAURENT Sébastien</v>
      </c>
    </row>
    <row r="226" spans="1:16" x14ac:dyDescent="0.25">
      <c r="A226" s="84" t="s">
        <v>598</v>
      </c>
      <c r="B226" t="s">
        <v>599</v>
      </c>
      <c r="C226" t="s">
        <v>600</v>
      </c>
      <c r="D226" s="85">
        <v>26750</v>
      </c>
      <c r="E226" t="s">
        <v>52</v>
      </c>
      <c r="F226" s="84" t="s">
        <v>53</v>
      </c>
      <c r="G226">
        <v>1197</v>
      </c>
      <c r="H226" t="s">
        <v>444</v>
      </c>
      <c r="I226">
        <v>2026</v>
      </c>
      <c r="J226" t="s">
        <v>63</v>
      </c>
      <c r="K226">
        <v>0</v>
      </c>
      <c r="L226" t="s">
        <v>56</v>
      </c>
      <c r="M226" t="s">
        <v>178</v>
      </c>
      <c r="P226" t="str">
        <f t="shared" si="3"/>
        <v>RODRIGUEZ Joacquim</v>
      </c>
    </row>
    <row r="227" spans="1:16" x14ac:dyDescent="0.25">
      <c r="A227" s="84" t="s">
        <v>601</v>
      </c>
      <c r="B227" t="s">
        <v>250</v>
      </c>
      <c r="C227" t="s">
        <v>215</v>
      </c>
      <c r="D227" s="85">
        <v>26530</v>
      </c>
      <c r="E227" t="s">
        <v>52</v>
      </c>
      <c r="F227" s="84" t="s">
        <v>53</v>
      </c>
      <c r="G227">
        <v>1197</v>
      </c>
      <c r="H227" t="s">
        <v>444</v>
      </c>
      <c r="I227">
        <v>2026</v>
      </c>
      <c r="J227" t="s">
        <v>63</v>
      </c>
      <c r="K227">
        <v>0</v>
      </c>
      <c r="L227" t="s">
        <v>56</v>
      </c>
      <c r="M227" t="s">
        <v>178</v>
      </c>
      <c r="P227" t="str">
        <f t="shared" si="3"/>
        <v>MONIER Philippe</v>
      </c>
    </row>
    <row r="228" spans="1:16" x14ac:dyDescent="0.25">
      <c r="A228" s="84" t="s">
        <v>602</v>
      </c>
      <c r="B228" t="s">
        <v>549</v>
      </c>
      <c r="C228" t="s">
        <v>603</v>
      </c>
      <c r="D228" s="85">
        <v>29375</v>
      </c>
      <c r="E228" t="s">
        <v>56</v>
      </c>
      <c r="F228" s="84" t="s">
        <v>53</v>
      </c>
      <c r="G228">
        <v>1197</v>
      </c>
      <c r="H228" t="s">
        <v>444</v>
      </c>
      <c r="I228">
        <v>2026</v>
      </c>
      <c r="J228" t="s">
        <v>63</v>
      </c>
      <c r="K228">
        <v>0</v>
      </c>
      <c r="L228" t="s">
        <v>56</v>
      </c>
      <c r="M228" t="s">
        <v>178</v>
      </c>
      <c r="P228" t="str">
        <f t="shared" si="3"/>
        <v>GAILLARD Isabelle</v>
      </c>
    </row>
    <row r="229" spans="1:16" x14ac:dyDescent="0.25">
      <c r="A229" s="84" t="s">
        <v>604</v>
      </c>
      <c r="B229" t="s">
        <v>605</v>
      </c>
      <c r="C229" t="s">
        <v>606</v>
      </c>
      <c r="D229" s="85">
        <v>21899</v>
      </c>
      <c r="E229" t="s">
        <v>56</v>
      </c>
      <c r="F229" s="84" t="s">
        <v>53</v>
      </c>
      <c r="G229">
        <v>1197</v>
      </c>
      <c r="H229" t="s">
        <v>444</v>
      </c>
      <c r="I229">
        <v>2026</v>
      </c>
      <c r="J229" t="s">
        <v>63</v>
      </c>
      <c r="K229">
        <v>0</v>
      </c>
      <c r="L229" t="s">
        <v>56</v>
      </c>
      <c r="M229" t="s">
        <v>178</v>
      </c>
      <c r="P229" t="str">
        <f t="shared" si="3"/>
        <v>PERROT Claudine</v>
      </c>
    </row>
    <row r="230" spans="1:16" x14ac:dyDescent="0.25">
      <c r="A230" s="84" t="s">
        <v>607</v>
      </c>
      <c r="B230" t="s">
        <v>608</v>
      </c>
      <c r="C230" t="s">
        <v>385</v>
      </c>
      <c r="D230" s="85">
        <v>18660</v>
      </c>
      <c r="E230" t="s">
        <v>52</v>
      </c>
      <c r="F230" s="84" t="s">
        <v>53</v>
      </c>
      <c r="G230">
        <v>1197</v>
      </c>
      <c r="H230" t="s">
        <v>444</v>
      </c>
      <c r="I230">
        <v>2026</v>
      </c>
      <c r="J230" t="s">
        <v>63</v>
      </c>
      <c r="K230">
        <v>0</v>
      </c>
      <c r="L230" t="s">
        <v>56</v>
      </c>
      <c r="M230" t="s">
        <v>178</v>
      </c>
      <c r="P230" t="str">
        <f t="shared" si="3"/>
        <v>GENEBRIER André</v>
      </c>
    </row>
    <row r="231" spans="1:16" x14ac:dyDescent="0.25">
      <c r="A231" s="84" t="s">
        <v>609</v>
      </c>
      <c r="B231" t="s">
        <v>610</v>
      </c>
      <c r="C231" t="s">
        <v>611</v>
      </c>
      <c r="D231" s="85">
        <v>35853</v>
      </c>
      <c r="E231" t="s">
        <v>56</v>
      </c>
      <c r="F231" s="84" t="s">
        <v>53</v>
      </c>
      <c r="G231">
        <v>1197</v>
      </c>
      <c r="H231" t="s">
        <v>444</v>
      </c>
      <c r="I231">
        <v>2026</v>
      </c>
      <c r="J231" t="s">
        <v>63</v>
      </c>
      <c r="K231">
        <v>0</v>
      </c>
      <c r="L231" t="s">
        <v>56</v>
      </c>
      <c r="M231" t="s">
        <v>178</v>
      </c>
      <c r="P231" t="str">
        <f t="shared" si="3"/>
        <v>BIGOURET Laetitia</v>
      </c>
    </row>
    <row r="232" spans="1:16" x14ac:dyDescent="0.25">
      <c r="A232" s="84" t="s">
        <v>612</v>
      </c>
      <c r="B232" t="s">
        <v>613</v>
      </c>
      <c r="C232" t="s">
        <v>475</v>
      </c>
      <c r="D232" s="85">
        <v>14599</v>
      </c>
      <c r="E232" t="s">
        <v>52</v>
      </c>
      <c r="F232" s="84" t="s">
        <v>53</v>
      </c>
      <c r="G232">
        <v>1221</v>
      </c>
      <c r="H232" t="s">
        <v>614</v>
      </c>
      <c r="I232">
        <v>2026</v>
      </c>
      <c r="J232" t="s">
        <v>63</v>
      </c>
      <c r="K232">
        <v>0</v>
      </c>
      <c r="L232" t="s">
        <v>56</v>
      </c>
      <c r="M232" s="85">
        <v>46023</v>
      </c>
      <c r="P232" t="str">
        <f t="shared" si="3"/>
        <v>GUILLAUME Antoine</v>
      </c>
    </row>
    <row r="233" spans="1:16" x14ac:dyDescent="0.25">
      <c r="A233" s="84" t="s">
        <v>615</v>
      </c>
      <c r="B233" t="s">
        <v>616</v>
      </c>
      <c r="C233" t="s">
        <v>119</v>
      </c>
      <c r="D233" s="85">
        <v>18038</v>
      </c>
      <c r="E233" t="s">
        <v>52</v>
      </c>
      <c r="F233" s="84" t="s">
        <v>53</v>
      </c>
      <c r="G233">
        <v>1221</v>
      </c>
      <c r="H233" t="s">
        <v>614</v>
      </c>
      <c r="I233">
        <v>2026</v>
      </c>
      <c r="J233" t="s">
        <v>63</v>
      </c>
      <c r="K233">
        <v>0</v>
      </c>
      <c r="L233" t="s">
        <v>56</v>
      </c>
      <c r="M233" s="85">
        <v>46023</v>
      </c>
      <c r="P233" t="str">
        <f t="shared" si="3"/>
        <v>PARISET Daniel</v>
      </c>
    </row>
    <row r="234" spans="1:16" x14ac:dyDescent="0.25">
      <c r="A234" s="84" t="s">
        <v>617</v>
      </c>
      <c r="B234" t="s">
        <v>618</v>
      </c>
      <c r="C234" t="s">
        <v>619</v>
      </c>
      <c r="D234" s="85">
        <v>18501</v>
      </c>
      <c r="E234" t="s">
        <v>52</v>
      </c>
      <c r="F234" s="84" t="s">
        <v>53</v>
      </c>
      <c r="G234">
        <v>1221</v>
      </c>
      <c r="H234" t="s">
        <v>614</v>
      </c>
      <c r="I234">
        <v>2026</v>
      </c>
      <c r="J234" t="s">
        <v>63</v>
      </c>
      <c r="K234">
        <v>0</v>
      </c>
      <c r="L234" t="s">
        <v>56</v>
      </c>
      <c r="M234" s="85">
        <v>46023</v>
      </c>
      <c r="P234" t="str">
        <f t="shared" si="3"/>
        <v>CHABANNES Lucien</v>
      </c>
    </row>
    <row r="235" spans="1:16" x14ac:dyDescent="0.25">
      <c r="A235" s="84" t="s">
        <v>620</v>
      </c>
      <c r="B235" t="s">
        <v>621</v>
      </c>
      <c r="C235" t="s">
        <v>414</v>
      </c>
      <c r="D235" s="85">
        <v>18020</v>
      </c>
      <c r="E235" t="s">
        <v>52</v>
      </c>
      <c r="F235" s="84" t="s">
        <v>53</v>
      </c>
      <c r="G235">
        <v>1221</v>
      </c>
      <c r="H235" t="s">
        <v>614</v>
      </c>
      <c r="I235">
        <v>2026</v>
      </c>
      <c r="J235" t="s">
        <v>63</v>
      </c>
      <c r="K235">
        <v>0</v>
      </c>
      <c r="L235" t="s">
        <v>56</v>
      </c>
      <c r="M235" s="85">
        <v>46023</v>
      </c>
      <c r="P235" t="str">
        <f t="shared" si="3"/>
        <v>ONDET Georges</v>
      </c>
    </row>
    <row r="236" spans="1:16" x14ac:dyDescent="0.25">
      <c r="A236" s="84" t="s">
        <v>622</v>
      </c>
      <c r="B236" t="s">
        <v>616</v>
      </c>
      <c r="C236" t="s">
        <v>419</v>
      </c>
      <c r="D236" s="85">
        <v>21002</v>
      </c>
      <c r="E236" t="s">
        <v>52</v>
      </c>
      <c r="F236" s="84" t="s">
        <v>53</v>
      </c>
      <c r="G236">
        <v>1221</v>
      </c>
      <c r="H236" t="s">
        <v>614</v>
      </c>
      <c r="I236">
        <v>2026</v>
      </c>
      <c r="J236" t="s">
        <v>63</v>
      </c>
      <c r="K236">
        <v>0</v>
      </c>
      <c r="L236" t="s">
        <v>56</v>
      </c>
      <c r="M236" s="85">
        <v>46023</v>
      </c>
      <c r="P236" t="str">
        <f t="shared" si="3"/>
        <v>PARISET Marc</v>
      </c>
    </row>
    <row r="237" spans="1:16" x14ac:dyDescent="0.25">
      <c r="A237" s="84" t="s">
        <v>623</v>
      </c>
      <c r="B237" t="s">
        <v>624</v>
      </c>
      <c r="C237" t="s">
        <v>447</v>
      </c>
      <c r="D237" s="85">
        <v>19261</v>
      </c>
      <c r="E237" t="s">
        <v>52</v>
      </c>
      <c r="F237" s="84" t="s">
        <v>53</v>
      </c>
      <c r="G237">
        <v>1221</v>
      </c>
      <c r="H237" t="s">
        <v>614</v>
      </c>
      <c r="I237">
        <v>2026</v>
      </c>
      <c r="J237" t="s">
        <v>63</v>
      </c>
      <c r="K237">
        <v>0</v>
      </c>
      <c r="L237" t="s">
        <v>56</v>
      </c>
      <c r="M237" s="85">
        <v>46023</v>
      </c>
      <c r="P237" t="str">
        <f t="shared" si="3"/>
        <v>MONDOR Jean-Paul</v>
      </c>
    </row>
    <row r="238" spans="1:16" x14ac:dyDescent="0.25">
      <c r="A238" s="84" t="s">
        <v>625</v>
      </c>
      <c r="B238" t="s">
        <v>626</v>
      </c>
      <c r="C238" t="s">
        <v>233</v>
      </c>
      <c r="D238" s="85">
        <v>25298</v>
      </c>
      <c r="E238" t="s">
        <v>52</v>
      </c>
      <c r="F238" s="84" t="s">
        <v>53</v>
      </c>
      <c r="G238">
        <v>1221</v>
      </c>
      <c r="H238" t="s">
        <v>614</v>
      </c>
      <c r="I238">
        <v>2026</v>
      </c>
      <c r="J238" t="s">
        <v>63</v>
      </c>
      <c r="K238">
        <v>0</v>
      </c>
      <c r="L238" t="s">
        <v>56</v>
      </c>
      <c r="M238" s="85">
        <v>46023</v>
      </c>
      <c r="P238" t="str">
        <f t="shared" si="3"/>
        <v>TEYRASSE Gilles</v>
      </c>
    </row>
    <row r="239" spans="1:16" x14ac:dyDescent="0.25">
      <c r="A239" s="84" t="s">
        <v>627</v>
      </c>
      <c r="B239" t="s">
        <v>628</v>
      </c>
      <c r="C239" t="s">
        <v>325</v>
      </c>
      <c r="D239" s="85">
        <v>24406</v>
      </c>
      <c r="E239" t="s">
        <v>52</v>
      </c>
      <c r="F239" s="84" t="s">
        <v>53</v>
      </c>
      <c r="G239">
        <v>1221</v>
      </c>
      <c r="H239" t="s">
        <v>614</v>
      </c>
      <c r="I239">
        <v>2026</v>
      </c>
      <c r="J239" t="s">
        <v>63</v>
      </c>
      <c r="K239">
        <v>0</v>
      </c>
      <c r="L239" t="s">
        <v>56</v>
      </c>
      <c r="M239" s="85">
        <v>46023</v>
      </c>
      <c r="P239" t="str">
        <f t="shared" si="3"/>
        <v>CELARIER Eric</v>
      </c>
    </row>
    <row r="240" spans="1:16" x14ac:dyDescent="0.25">
      <c r="A240" s="84" t="s">
        <v>629</v>
      </c>
      <c r="B240" t="s">
        <v>630</v>
      </c>
      <c r="C240" t="s">
        <v>205</v>
      </c>
      <c r="D240" s="85">
        <v>22520</v>
      </c>
      <c r="E240" t="s">
        <v>52</v>
      </c>
      <c r="F240" s="84" t="s">
        <v>53</v>
      </c>
      <c r="G240">
        <v>1221</v>
      </c>
      <c r="H240" t="s">
        <v>614</v>
      </c>
      <c r="I240">
        <v>2026</v>
      </c>
      <c r="J240" t="s">
        <v>63</v>
      </c>
      <c r="K240">
        <v>0</v>
      </c>
      <c r="L240" t="s">
        <v>56</v>
      </c>
      <c r="M240" s="85">
        <v>46023</v>
      </c>
      <c r="P240" t="str">
        <f t="shared" si="3"/>
        <v>CHARRIER Alain</v>
      </c>
    </row>
    <row r="241" spans="1:16" x14ac:dyDescent="0.25">
      <c r="A241" s="84" t="s">
        <v>631</v>
      </c>
      <c r="B241" t="s">
        <v>613</v>
      </c>
      <c r="C241" t="s">
        <v>233</v>
      </c>
      <c r="D241" s="85">
        <v>23759</v>
      </c>
      <c r="E241" t="s">
        <v>52</v>
      </c>
      <c r="F241" s="84" t="s">
        <v>53</v>
      </c>
      <c r="G241">
        <v>1221</v>
      </c>
      <c r="H241" t="s">
        <v>614</v>
      </c>
      <c r="I241">
        <v>2026</v>
      </c>
      <c r="J241" t="s">
        <v>63</v>
      </c>
      <c r="K241">
        <v>0</v>
      </c>
      <c r="L241" t="s">
        <v>56</v>
      </c>
      <c r="M241" s="85">
        <v>46023</v>
      </c>
      <c r="P241" t="str">
        <f t="shared" si="3"/>
        <v>GUILLAUME Gilles</v>
      </c>
    </row>
    <row r="242" spans="1:16" x14ac:dyDescent="0.25">
      <c r="A242" s="84" t="s">
        <v>632</v>
      </c>
      <c r="B242" t="s">
        <v>633</v>
      </c>
      <c r="C242" t="s">
        <v>116</v>
      </c>
      <c r="D242" s="85">
        <v>17939</v>
      </c>
      <c r="E242" t="s">
        <v>52</v>
      </c>
      <c r="F242" s="84" t="s">
        <v>53</v>
      </c>
      <c r="G242">
        <v>1221</v>
      </c>
      <c r="H242" t="s">
        <v>614</v>
      </c>
      <c r="I242">
        <v>2026</v>
      </c>
      <c r="J242" t="s">
        <v>55</v>
      </c>
      <c r="K242">
        <v>0</v>
      </c>
      <c r="L242" t="s">
        <v>56</v>
      </c>
      <c r="M242" s="85">
        <v>46023</v>
      </c>
      <c r="P242" t="str">
        <f t="shared" si="3"/>
        <v>VRAY Gerard</v>
      </c>
    </row>
    <row r="243" spans="1:16" x14ac:dyDescent="0.25">
      <c r="A243" s="84" t="s">
        <v>634</v>
      </c>
      <c r="B243" t="s">
        <v>635</v>
      </c>
      <c r="C243" t="s">
        <v>636</v>
      </c>
      <c r="D243" s="85">
        <v>24655</v>
      </c>
      <c r="E243" t="s">
        <v>52</v>
      </c>
      <c r="F243" s="84" t="s">
        <v>53</v>
      </c>
      <c r="G243">
        <v>1221</v>
      </c>
      <c r="H243" t="s">
        <v>614</v>
      </c>
      <c r="I243">
        <v>2026</v>
      </c>
      <c r="J243" t="s">
        <v>63</v>
      </c>
      <c r="K243">
        <v>0</v>
      </c>
      <c r="L243" t="s">
        <v>56</v>
      </c>
      <c r="M243" s="85">
        <v>46023</v>
      </c>
      <c r="P243" t="str">
        <f t="shared" si="3"/>
        <v>CHAUVE Stephane</v>
      </c>
    </row>
    <row r="244" spans="1:16" x14ac:dyDescent="0.25">
      <c r="A244" s="84" t="s">
        <v>637</v>
      </c>
      <c r="B244" t="s">
        <v>638</v>
      </c>
      <c r="C244" t="s">
        <v>116</v>
      </c>
      <c r="D244" s="85">
        <v>18262</v>
      </c>
      <c r="E244" t="s">
        <v>52</v>
      </c>
      <c r="F244" s="84" t="s">
        <v>53</v>
      </c>
      <c r="G244">
        <v>1221</v>
      </c>
      <c r="H244" t="s">
        <v>614</v>
      </c>
      <c r="I244">
        <v>2026</v>
      </c>
      <c r="J244" t="s">
        <v>55</v>
      </c>
      <c r="K244">
        <v>0</v>
      </c>
      <c r="L244" t="s">
        <v>56</v>
      </c>
      <c r="M244" s="85">
        <v>46023</v>
      </c>
      <c r="P244" t="str">
        <f t="shared" si="3"/>
        <v>DHUR Gerard</v>
      </c>
    </row>
    <row r="245" spans="1:16" x14ac:dyDescent="0.25">
      <c r="A245" s="84" t="s">
        <v>639</v>
      </c>
      <c r="B245" t="s">
        <v>640</v>
      </c>
      <c r="C245" t="s">
        <v>85</v>
      </c>
      <c r="D245" s="85">
        <v>25383</v>
      </c>
      <c r="E245" t="s">
        <v>52</v>
      </c>
      <c r="F245" s="84" t="s">
        <v>53</v>
      </c>
      <c r="G245">
        <v>1221</v>
      </c>
      <c r="H245" t="s">
        <v>614</v>
      </c>
      <c r="I245">
        <v>2026</v>
      </c>
      <c r="J245" t="s">
        <v>63</v>
      </c>
      <c r="K245">
        <v>0</v>
      </c>
      <c r="L245" t="s">
        <v>56</v>
      </c>
      <c r="M245" s="85">
        <v>46023</v>
      </c>
      <c r="P245" t="str">
        <f t="shared" si="3"/>
        <v>CRESPY Christophe</v>
      </c>
    </row>
    <row r="246" spans="1:16" x14ac:dyDescent="0.25">
      <c r="A246" s="84" t="s">
        <v>641</v>
      </c>
      <c r="B246" t="s">
        <v>642</v>
      </c>
      <c r="C246" t="s">
        <v>114</v>
      </c>
      <c r="D246" s="85">
        <v>21434</v>
      </c>
      <c r="E246" t="s">
        <v>52</v>
      </c>
      <c r="F246" s="84" t="s">
        <v>53</v>
      </c>
      <c r="G246">
        <v>1221</v>
      </c>
      <c r="H246" t="s">
        <v>614</v>
      </c>
      <c r="I246">
        <v>2026</v>
      </c>
      <c r="J246" t="s">
        <v>55</v>
      </c>
      <c r="K246">
        <v>0</v>
      </c>
      <c r="L246" t="s">
        <v>56</v>
      </c>
      <c r="M246" s="85">
        <v>46023</v>
      </c>
      <c r="P246" t="str">
        <f t="shared" si="3"/>
        <v>VIEIRA Pierre</v>
      </c>
    </row>
    <row r="247" spans="1:16" x14ac:dyDescent="0.25">
      <c r="A247" s="84" t="s">
        <v>643</v>
      </c>
      <c r="B247" t="s">
        <v>644</v>
      </c>
      <c r="C247" t="s">
        <v>59</v>
      </c>
      <c r="D247" s="85">
        <v>21071</v>
      </c>
      <c r="E247" t="s">
        <v>52</v>
      </c>
      <c r="F247" s="84" t="s">
        <v>53</v>
      </c>
      <c r="G247">
        <v>1221</v>
      </c>
      <c r="H247" t="s">
        <v>614</v>
      </c>
      <c r="I247">
        <v>2026</v>
      </c>
      <c r="J247" t="s">
        <v>63</v>
      </c>
      <c r="K247">
        <v>0</v>
      </c>
      <c r="L247" t="s">
        <v>56</v>
      </c>
      <c r="M247" s="85">
        <v>46023</v>
      </c>
      <c r="P247" t="str">
        <f t="shared" si="3"/>
        <v>COLAS Didier</v>
      </c>
    </row>
    <row r="248" spans="1:16" x14ac:dyDescent="0.25">
      <c r="A248" s="84" t="s">
        <v>645</v>
      </c>
      <c r="B248" t="s">
        <v>646</v>
      </c>
      <c r="C248" t="s">
        <v>447</v>
      </c>
      <c r="D248" s="85">
        <v>20252</v>
      </c>
      <c r="E248" t="s">
        <v>52</v>
      </c>
      <c r="F248" s="84" t="s">
        <v>53</v>
      </c>
      <c r="G248">
        <v>1221</v>
      </c>
      <c r="H248" t="s">
        <v>614</v>
      </c>
      <c r="I248">
        <v>2026</v>
      </c>
      <c r="J248" t="s">
        <v>63</v>
      </c>
      <c r="K248">
        <v>0</v>
      </c>
      <c r="L248" t="s">
        <v>56</v>
      </c>
      <c r="M248" s="85">
        <v>46023</v>
      </c>
      <c r="P248" t="str">
        <f t="shared" si="3"/>
        <v>PLO Jean-Paul</v>
      </c>
    </row>
    <row r="249" spans="1:16" x14ac:dyDescent="0.25">
      <c r="A249" s="84" t="s">
        <v>647</v>
      </c>
      <c r="B249" t="s">
        <v>648</v>
      </c>
      <c r="C249" t="s">
        <v>236</v>
      </c>
      <c r="D249" s="85">
        <v>18749</v>
      </c>
      <c r="E249" t="s">
        <v>52</v>
      </c>
      <c r="F249" s="84" t="s">
        <v>53</v>
      </c>
      <c r="G249">
        <v>1221</v>
      </c>
      <c r="H249" t="s">
        <v>614</v>
      </c>
      <c r="I249">
        <v>2026</v>
      </c>
      <c r="J249" t="s">
        <v>63</v>
      </c>
      <c r="K249">
        <v>0</v>
      </c>
      <c r="L249" t="s">
        <v>56</v>
      </c>
      <c r="M249" s="85">
        <v>46023</v>
      </c>
      <c r="P249" t="str">
        <f t="shared" si="3"/>
        <v>JEANNEL Bernard</v>
      </c>
    </row>
    <row r="250" spans="1:16" x14ac:dyDescent="0.25">
      <c r="A250" s="84" t="s">
        <v>649</v>
      </c>
      <c r="B250" t="s">
        <v>646</v>
      </c>
      <c r="C250" t="s">
        <v>650</v>
      </c>
      <c r="D250" s="85">
        <v>31752</v>
      </c>
      <c r="E250" t="s">
        <v>56</v>
      </c>
      <c r="F250" s="84" t="s">
        <v>53</v>
      </c>
      <c r="G250">
        <v>1221</v>
      </c>
      <c r="H250" t="s">
        <v>614</v>
      </c>
      <c r="I250">
        <v>2026</v>
      </c>
      <c r="J250" t="s">
        <v>63</v>
      </c>
      <c r="K250">
        <v>0</v>
      </c>
      <c r="L250" t="s">
        <v>56</v>
      </c>
      <c r="M250" s="85">
        <v>46023</v>
      </c>
      <c r="P250" t="str">
        <f t="shared" si="3"/>
        <v>PLO Audrey</v>
      </c>
    </row>
    <row r="251" spans="1:16" x14ac:dyDescent="0.25">
      <c r="A251" s="84" t="s">
        <v>651</v>
      </c>
      <c r="B251" t="s">
        <v>652</v>
      </c>
      <c r="C251" t="s">
        <v>653</v>
      </c>
      <c r="D251" s="85">
        <v>31996</v>
      </c>
      <c r="E251" t="s">
        <v>56</v>
      </c>
      <c r="F251" s="84" t="s">
        <v>53</v>
      </c>
      <c r="G251">
        <v>1221</v>
      </c>
      <c r="H251" t="s">
        <v>614</v>
      </c>
      <c r="I251">
        <v>2026</v>
      </c>
      <c r="J251" t="s">
        <v>63</v>
      </c>
      <c r="K251">
        <v>0</v>
      </c>
      <c r="L251" t="s">
        <v>56</v>
      </c>
      <c r="M251" s="85">
        <v>46023</v>
      </c>
      <c r="P251" t="str">
        <f t="shared" si="3"/>
        <v>MANGOT Sara</v>
      </c>
    </row>
    <row r="252" spans="1:16" x14ac:dyDescent="0.25">
      <c r="A252" s="84" t="s">
        <v>654</v>
      </c>
      <c r="B252" t="s">
        <v>655</v>
      </c>
      <c r="C252" t="s">
        <v>325</v>
      </c>
      <c r="D252" s="85">
        <v>29843</v>
      </c>
      <c r="E252" t="s">
        <v>52</v>
      </c>
      <c r="F252" s="84" t="s">
        <v>53</v>
      </c>
      <c r="G252">
        <v>1221</v>
      </c>
      <c r="H252" t="s">
        <v>614</v>
      </c>
      <c r="I252">
        <v>2026</v>
      </c>
      <c r="J252" t="s">
        <v>63</v>
      </c>
      <c r="K252">
        <v>0</v>
      </c>
      <c r="L252" t="s">
        <v>56</v>
      </c>
      <c r="M252" s="85">
        <v>46023</v>
      </c>
      <c r="P252" t="str">
        <f t="shared" si="3"/>
        <v>BATILLIOT Eric</v>
      </c>
    </row>
    <row r="253" spans="1:16" x14ac:dyDescent="0.25">
      <c r="A253" s="84" t="s">
        <v>656</v>
      </c>
      <c r="B253" t="s">
        <v>657</v>
      </c>
      <c r="C253" t="s">
        <v>447</v>
      </c>
      <c r="D253" s="85">
        <v>19454</v>
      </c>
      <c r="E253" t="s">
        <v>52</v>
      </c>
      <c r="F253" s="84" t="s">
        <v>53</v>
      </c>
      <c r="G253">
        <v>1221</v>
      </c>
      <c r="H253" t="s">
        <v>614</v>
      </c>
      <c r="I253">
        <v>2026</v>
      </c>
      <c r="J253" t="s">
        <v>55</v>
      </c>
      <c r="K253">
        <v>0</v>
      </c>
      <c r="L253" t="s">
        <v>56</v>
      </c>
      <c r="M253" s="85">
        <v>46023</v>
      </c>
      <c r="P253" t="str">
        <f t="shared" si="3"/>
        <v>LADEVIE Jean-Paul</v>
      </c>
    </row>
    <row r="254" spans="1:16" x14ac:dyDescent="0.25">
      <c r="A254" s="84" t="s">
        <v>658</v>
      </c>
      <c r="B254" t="s">
        <v>121</v>
      </c>
      <c r="C254" t="s">
        <v>400</v>
      </c>
      <c r="D254" s="85">
        <v>22514</v>
      </c>
      <c r="E254" t="s">
        <v>52</v>
      </c>
      <c r="F254" s="84" t="s">
        <v>53</v>
      </c>
      <c r="G254">
        <v>1221</v>
      </c>
      <c r="H254" t="s">
        <v>614</v>
      </c>
      <c r="I254">
        <v>2026</v>
      </c>
      <c r="J254" t="s">
        <v>63</v>
      </c>
      <c r="K254">
        <v>0</v>
      </c>
      <c r="L254" t="s">
        <v>56</v>
      </c>
      <c r="M254" s="85">
        <v>46023</v>
      </c>
      <c r="P254" t="str">
        <f t="shared" si="3"/>
        <v>MOURET Dominique</v>
      </c>
    </row>
    <row r="255" spans="1:16" x14ac:dyDescent="0.25">
      <c r="A255" s="84" t="s">
        <v>659</v>
      </c>
      <c r="B255" t="s">
        <v>646</v>
      </c>
      <c r="C255" t="s">
        <v>660</v>
      </c>
      <c r="D255" s="85">
        <v>20717</v>
      </c>
      <c r="E255" t="s">
        <v>56</v>
      </c>
      <c r="F255" s="84" t="s">
        <v>53</v>
      </c>
      <c r="G255">
        <v>1221</v>
      </c>
      <c r="H255" t="s">
        <v>614</v>
      </c>
      <c r="I255">
        <v>2026</v>
      </c>
      <c r="J255" t="s">
        <v>63</v>
      </c>
      <c r="K255">
        <v>0</v>
      </c>
      <c r="L255" t="s">
        <v>56</v>
      </c>
      <c r="M255" s="85">
        <v>46023</v>
      </c>
      <c r="P255" t="str">
        <f t="shared" si="3"/>
        <v>PLO Eliane</v>
      </c>
    </row>
    <row r="256" spans="1:16" x14ac:dyDescent="0.25">
      <c r="A256" s="84" t="s">
        <v>661</v>
      </c>
      <c r="B256" t="s">
        <v>662</v>
      </c>
      <c r="C256" t="s">
        <v>663</v>
      </c>
      <c r="D256" s="85">
        <v>20490</v>
      </c>
      <c r="E256" t="s">
        <v>52</v>
      </c>
      <c r="F256" s="84" t="s">
        <v>53</v>
      </c>
      <c r="G256">
        <v>1221</v>
      </c>
      <c r="H256" t="s">
        <v>614</v>
      </c>
      <c r="I256">
        <v>2026</v>
      </c>
      <c r="J256" t="s">
        <v>63</v>
      </c>
      <c r="K256">
        <v>0</v>
      </c>
      <c r="L256" t="s">
        <v>56</v>
      </c>
      <c r="M256" s="85">
        <v>46023</v>
      </c>
      <c r="P256" t="str">
        <f t="shared" si="3"/>
        <v>DE-FREITAS Manuel</v>
      </c>
    </row>
    <row r="257" spans="1:16" x14ac:dyDescent="0.25">
      <c r="A257" s="84" t="s">
        <v>664</v>
      </c>
      <c r="B257" t="s">
        <v>665</v>
      </c>
      <c r="C257" t="s">
        <v>666</v>
      </c>
      <c r="D257" s="85">
        <v>20600</v>
      </c>
      <c r="E257" t="s">
        <v>52</v>
      </c>
      <c r="F257" s="84" t="s">
        <v>53</v>
      </c>
      <c r="G257">
        <v>1221</v>
      </c>
      <c r="H257" t="s">
        <v>614</v>
      </c>
      <c r="I257">
        <v>2026</v>
      </c>
      <c r="J257" t="s">
        <v>55</v>
      </c>
      <c r="K257">
        <v>0</v>
      </c>
      <c r="L257" t="s">
        <v>56</v>
      </c>
      <c r="M257" s="85">
        <v>46023</v>
      </c>
      <c r="P257" t="str">
        <f t="shared" si="3"/>
        <v>MOLENAT Joel</v>
      </c>
    </row>
    <row r="258" spans="1:16" x14ac:dyDescent="0.25">
      <c r="A258" s="84" t="s">
        <v>667</v>
      </c>
      <c r="B258" t="s">
        <v>349</v>
      </c>
      <c r="C258" t="s">
        <v>163</v>
      </c>
      <c r="D258" s="85">
        <v>31757</v>
      </c>
      <c r="E258" t="s">
        <v>52</v>
      </c>
      <c r="F258" s="84" t="s">
        <v>53</v>
      </c>
      <c r="G258">
        <v>1221</v>
      </c>
      <c r="H258" t="s">
        <v>614</v>
      </c>
      <c r="I258">
        <v>2026</v>
      </c>
      <c r="J258" t="s">
        <v>63</v>
      </c>
      <c r="K258">
        <v>0</v>
      </c>
      <c r="L258" t="s">
        <v>56</v>
      </c>
      <c r="M258" s="85">
        <v>46023</v>
      </c>
      <c r="P258" t="str">
        <f t="shared" si="3"/>
        <v>VILLART Nicolas</v>
      </c>
    </row>
    <row r="259" spans="1:16" x14ac:dyDescent="0.25">
      <c r="A259" s="84" t="s">
        <v>668</v>
      </c>
      <c r="B259" t="s">
        <v>669</v>
      </c>
      <c r="C259" t="s">
        <v>460</v>
      </c>
      <c r="D259" s="85">
        <v>26602</v>
      </c>
      <c r="E259" t="s">
        <v>52</v>
      </c>
      <c r="F259" s="84" t="s">
        <v>53</v>
      </c>
      <c r="G259">
        <v>1221</v>
      </c>
      <c r="H259" t="s">
        <v>614</v>
      </c>
      <c r="I259">
        <v>2026</v>
      </c>
      <c r="J259" t="s">
        <v>63</v>
      </c>
      <c r="K259">
        <v>0</v>
      </c>
      <c r="L259" t="s">
        <v>56</v>
      </c>
      <c r="M259" s="85">
        <v>46023</v>
      </c>
      <c r="P259" t="str">
        <f t="shared" ref="P259:P322" si="4">(B259 &amp; " " &amp; C259)</f>
        <v>ROSA Francois</v>
      </c>
    </row>
    <row r="260" spans="1:16" x14ac:dyDescent="0.25">
      <c r="A260" s="84" t="s">
        <v>670</v>
      </c>
      <c r="B260" t="s">
        <v>671</v>
      </c>
      <c r="C260" t="s">
        <v>672</v>
      </c>
      <c r="D260" s="85">
        <v>30707</v>
      </c>
      <c r="E260" t="s">
        <v>52</v>
      </c>
      <c r="F260" s="84" t="s">
        <v>53</v>
      </c>
      <c r="G260">
        <v>1221</v>
      </c>
      <c r="H260" t="s">
        <v>614</v>
      </c>
      <c r="I260">
        <v>2026</v>
      </c>
      <c r="J260" t="s">
        <v>63</v>
      </c>
      <c r="K260">
        <v>0</v>
      </c>
      <c r="L260" t="s">
        <v>56</v>
      </c>
      <c r="M260" s="85">
        <v>46023</v>
      </c>
      <c r="P260" t="str">
        <f t="shared" si="4"/>
        <v>MOULHADE Brice</v>
      </c>
    </row>
    <row r="261" spans="1:16" x14ac:dyDescent="0.25">
      <c r="A261" s="84" t="s">
        <v>673</v>
      </c>
      <c r="B261" t="s">
        <v>674</v>
      </c>
      <c r="C261" t="s">
        <v>215</v>
      </c>
      <c r="D261" s="85">
        <v>22168</v>
      </c>
      <c r="E261" t="s">
        <v>52</v>
      </c>
      <c r="F261" s="84" t="s">
        <v>53</v>
      </c>
      <c r="G261">
        <v>1221</v>
      </c>
      <c r="H261" t="s">
        <v>614</v>
      </c>
      <c r="I261">
        <v>2026</v>
      </c>
      <c r="J261" t="s">
        <v>63</v>
      </c>
      <c r="K261">
        <v>0</v>
      </c>
      <c r="L261" t="s">
        <v>56</v>
      </c>
      <c r="M261" s="85">
        <v>46023</v>
      </c>
      <c r="P261" t="str">
        <f t="shared" si="4"/>
        <v>LAUNOY Philippe</v>
      </c>
    </row>
    <row r="262" spans="1:16" x14ac:dyDescent="0.25">
      <c r="A262" s="84" t="s">
        <v>675</v>
      </c>
      <c r="B262" t="s">
        <v>676</v>
      </c>
      <c r="C262" t="s">
        <v>677</v>
      </c>
      <c r="D262" s="85">
        <v>35463</v>
      </c>
      <c r="E262" t="s">
        <v>52</v>
      </c>
      <c r="F262" s="84" t="s">
        <v>53</v>
      </c>
      <c r="G262">
        <v>1221</v>
      </c>
      <c r="H262" t="s">
        <v>614</v>
      </c>
      <c r="I262">
        <v>2026</v>
      </c>
      <c r="J262" t="s">
        <v>63</v>
      </c>
      <c r="K262">
        <v>0</v>
      </c>
      <c r="L262" t="s">
        <v>56</v>
      </c>
      <c r="M262" s="85">
        <v>46023</v>
      </c>
      <c r="P262" t="str">
        <f t="shared" si="4"/>
        <v>CHABROL Romain</v>
      </c>
    </row>
    <row r="263" spans="1:16" x14ac:dyDescent="0.25">
      <c r="A263" s="84" t="s">
        <v>678</v>
      </c>
      <c r="B263" t="s">
        <v>679</v>
      </c>
      <c r="C263" t="s">
        <v>680</v>
      </c>
      <c r="D263" s="85">
        <v>21324</v>
      </c>
      <c r="E263" t="s">
        <v>52</v>
      </c>
      <c r="F263" s="84" t="s">
        <v>53</v>
      </c>
      <c r="G263">
        <v>1221</v>
      </c>
      <c r="H263" t="s">
        <v>614</v>
      </c>
      <c r="I263">
        <v>2026</v>
      </c>
      <c r="J263" t="s">
        <v>63</v>
      </c>
      <c r="K263">
        <v>0</v>
      </c>
      <c r="L263" t="s">
        <v>56</v>
      </c>
      <c r="M263" s="85">
        <v>46023</v>
      </c>
      <c r="P263" t="str">
        <f t="shared" si="4"/>
        <v>CROIZET Denis-Michel</v>
      </c>
    </row>
    <row r="264" spans="1:16" x14ac:dyDescent="0.25">
      <c r="A264" s="84" t="s">
        <v>681</v>
      </c>
      <c r="B264" t="s">
        <v>682</v>
      </c>
      <c r="C264" t="s">
        <v>683</v>
      </c>
      <c r="D264" s="85">
        <v>29980</v>
      </c>
      <c r="E264" t="s">
        <v>52</v>
      </c>
      <c r="F264" s="84" t="s">
        <v>53</v>
      </c>
      <c r="G264">
        <v>1221</v>
      </c>
      <c r="H264" t="s">
        <v>614</v>
      </c>
      <c r="I264">
        <v>2026</v>
      </c>
      <c r="J264" t="s">
        <v>63</v>
      </c>
      <c r="K264">
        <v>0</v>
      </c>
      <c r="L264" t="s">
        <v>56</v>
      </c>
      <c r="M264" s="85">
        <v>46023</v>
      </c>
      <c r="P264" t="str">
        <f t="shared" si="4"/>
        <v>CHANTADUC Jacques-Francois</v>
      </c>
    </row>
    <row r="265" spans="1:16" x14ac:dyDescent="0.25">
      <c r="A265" s="84" t="s">
        <v>684</v>
      </c>
      <c r="B265" t="s">
        <v>685</v>
      </c>
      <c r="C265" t="s">
        <v>686</v>
      </c>
      <c r="D265" s="85">
        <v>39127</v>
      </c>
      <c r="E265" t="s">
        <v>56</v>
      </c>
      <c r="F265" s="84" t="s">
        <v>53</v>
      </c>
      <c r="G265">
        <v>1221</v>
      </c>
      <c r="H265" t="s">
        <v>614</v>
      </c>
      <c r="I265">
        <v>2026</v>
      </c>
      <c r="J265" t="s">
        <v>63</v>
      </c>
      <c r="K265">
        <v>0</v>
      </c>
      <c r="L265" t="s">
        <v>56</v>
      </c>
      <c r="M265" s="85">
        <v>46023</v>
      </c>
      <c r="P265" t="str">
        <f t="shared" si="4"/>
        <v>ESTEVENON-PLO Alexia</v>
      </c>
    </row>
    <row r="266" spans="1:16" x14ac:dyDescent="0.25">
      <c r="A266" s="84" t="s">
        <v>687</v>
      </c>
      <c r="B266" t="s">
        <v>688</v>
      </c>
      <c r="C266" t="s">
        <v>263</v>
      </c>
      <c r="D266" s="85">
        <v>22840</v>
      </c>
      <c r="E266" t="s">
        <v>52</v>
      </c>
      <c r="F266" s="84" t="s">
        <v>53</v>
      </c>
      <c r="G266">
        <v>1221</v>
      </c>
      <c r="H266" t="s">
        <v>614</v>
      </c>
      <c r="I266">
        <v>2026</v>
      </c>
      <c r="J266" t="s">
        <v>63</v>
      </c>
      <c r="K266">
        <v>0</v>
      </c>
      <c r="L266" t="s">
        <v>56</v>
      </c>
      <c r="M266" s="85">
        <v>46023</v>
      </c>
      <c r="P266" t="str">
        <f t="shared" si="4"/>
        <v>BABAULT Jean-Pierre</v>
      </c>
    </row>
    <row r="267" spans="1:16" x14ac:dyDescent="0.25">
      <c r="A267" s="84" t="s">
        <v>689</v>
      </c>
      <c r="B267" t="s">
        <v>121</v>
      </c>
      <c r="C267" t="s">
        <v>690</v>
      </c>
      <c r="D267" s="85">
        <v>34464</v>
      </c>
      <c r="E267" t="s">
        <v>56</v>
      </c>
      <c r="F267" s="84" t="s">
        <v>53</v>
      </c>
      <c r="G267">
        <v>1221</v>
      </c>
      <c r="H267" t="s">
        <v>614</v>
      </c>
      <c r="I267">
        <v>2026</v>
      </c>
      <c r="J267" t="s">
        <v>63</v>
      </c>
      <c r="K267">
        <v>0</v>
      </c>
      <c r="L267" t="s">
        <v>56</v>
      </c>
      <c r="M267" s="85">
        <v>46023</v>
      </c>
      <c r="P267" t="str">
        <f t="shared" si="4"/>
        <v>MOURET Sandy</v>
      </c>
    </row>
    <row r="268" spans="1:16" x14ac:dyDescent="0.25">
      <c r="A268" s="84" t="s">
        <v>691</v>
      </c>
      <c r="B268" t="s">
        <v>692</v>
      </c>
      <c r="C268" t="s">
        <v>693</v>
      </c>
      <c r="D268" s="85">
        <v>36482</v>
      </c>
      <c r="E268" t="s">
        <v>56</v>
      </c>
      <c r="F268" s="84" t="s">
        <v>53</v>
      </c>
      <c r="G268">
        <v>1221</v>
      </c>
      <c r="H268" t="s">
        <v>614</v>
      </c>
      <c r="I268">
        <v>2026</v>
      </c>
      <c r="J268" t="s">
        <v>63</v>
      </c>
      <c r="K268">
        <v>0</v>
      </c>
      <c r="L268" t="s">
        <v>56</v>
      </c>
      <c r="M268" s="85">
        <v>46023</v>
      </c>
      <c r="P268" t="str">
        <f t="shared" si="4"/>
        <v>BEST Samantha</v>
      </c>
    </row>
    <row r="269" spans="1:16" x14ac:dyDescent="0.25">
      <c r="A269" s="84" t="s">
        <v>694</v>
      </c>
      <c r="B269" t="s">
        <v>695</v>
      </c>
      <c r="C269" t="s">
        <v>205</v>
      </c>
      <c r="D269" s="85">
        <v>20179</v>
      </c>
      <c r="E269" t="s">
        <v>52</v>
      </c>
      <c r="F269" s="84" t="s">
        <v>53</v>
      </c>
      <c r="G269">
        <v>1221</v>
      </c>
      <c r="H269" t="s">
        <v>614</v>
      </c>
      <c r="I269">
        <v>2026</v>
      </c>
      <c r="J269" t="s">
        <v>63</v>
      </c>
      <c r="K269">
        <v>0</v>
      </c>
      <c r="L269" t="s">
        <v>56</v>
      </c>
      <c r="M269" s="85">
        <v>46023</v>
      </c>
      <c r="P269" t="str">
        <f t="shared" si="4"/>
        <v>THIBAULT Alain</v>
      </c>
    </row>
    <row r="270" spans="1:16" x14ac:dyDescent="0.25">
      <c r="A270" s="84" t="s">
        <v>696</v>
      </c>
      <c r="B270" t="s">
        <v>669</v>
      </c>
      <c r="C270" t="s">
        <v>697</v>
      </c>
      <c r="D270" s="85">
        <v>37985</v>
      </c>
      <c r="E270" t="s">
        <v>56</v>
      </c>
      <c r="F270" s="84" t="s">
        <v>53</v>
      </c>
      <c r="G270">
        <v>1221</v>
      </c>
      <c r="H270" t="s">
        <v>614</v>
      </c>
      <c r="I270">
        <v>2026</v>
      </c>
      <c r="J270" t="s">
        <v>63</v>
      </c>
      <c r="K270">
        <v>0</v>
      </c>
      <c r="L270" t="s">
        <v>56</v>
      </c>
      <c r="M270" s="85">
        <v>46023</v>
      </c>
      <c r="P270" t="str">
        <f t="shared" si="4"/>
        <v>ROSA Manon</v>
      </c>
    </row>
    <row r="271" spans="1:16" x14ac:dyDescent="0.25">
      <c r="A271" s="84" t="s">
        <v>698</v>
      </c>
      <c r="B271" t="s">
        <v>699</v>
      </c>
      <c r="C271" t="s">
        <v>700</v>
      </c>
      <c r="D271" s="85">
        <v>25187</v>
      </c>
      <c r="E271" t="s">
        <v>56</v>
      </c>
      <c r="F271" s="84" t="s">
        <v>53</v>
      </c>
      <c r="G271">
        <v>1221</v>
      </c>
      <c r="H271" t="s">
        <v>614</v>
      </c>
      <c r="I271">
        <v>2026</v>
      </c>
      <c r="J271" t="s">
        <v>63</v>
      </c>
      <c r="K271">
        <v>0</v>
      </c>
      <c r="L271" t="s">
        <v>56</v>
      </c>
      <c r="M271" s="85">
        <v>46023</v>
      </c>
      <c r="P271" t="str">
        <f t="shared" si="4"/>
        <v>MONTERO Maria</v>
      </c>
    </row>
    <row r="272" spans="1:16" x14ac:dyDescent="0.25">
      <c r="A272" s="84" t="s">
        <v>701</v>
      </c>
      <c r="B272" t="s">
        <v>702</v>
      </c>
      <c r="C272" t="s">
        <v>463</v>
      </c>
      <c r="D272" s="85">
        <v>27219</v>
      </c>
      <c r="E272" t="s">
        <v>56</v>
      </c>
      <c r="F272" s="84" t="s">
        <v>53</v>
      </c>
      <c r="G272">
        <v>1221</v>
      </c>
      <c r="H272" t="s">
        <v>614</v>
      </c>
      <c r="I272">
        <v>2026</v>
      </c>
      <c r="J272" t="s">
        <v>63</v>
      </c>
      <c r="K272">
        <v>2</v>
      </c>
      <c r="L272" t="s">
        <v>56</v>
      </c>
      <c r="M272" s="85">
        <v>46023</v>
      </c>
      <c r="P272" t="str">
        <f t="shared" si="4"/>
        <v>GERENTON Nathalie</v>
      </c>
    </row>
    <row r="273" spans="1:16" x14ac:dyDescent="0.25">
      <c r="A273" s="84" t="s">
        <v>703</v>
      </c>
      <c r="B273" t="s">
        <v>704</v>
      </c>
      <c r="C273" t="s">
        <v>116</v>
      </c>
      <c r="D273" s="85">
        <v>17935</v>
      </c>
      <c r="E273" t="s">
        <v>52</v>
      </c>
      <c r="F273" s="84" t="s">
        <v>53</v>
      </c>
      <c r="G273">
        <v>1221</v>
      </c>
      <c r="H273" t="s">
        <v>614</v>
      </c>
      <c r="I273">
        <v>2026</v>
      </c>
      <c r="J273" t="s">
        <v>63</v>
      </c>
      <c r="K273">
        <v>0</v>
      </c>
      <c r="L273" t="s">
        <v>56</v>
      </c>
      <c r="M273" s="85">
        <v>46023</v>
      </c>
      <c r="P273" t="str">
        <f t="shared" si="4"/>
        <v>BOYER Gerard</v>
      </c>
    </row>
    <row r="274" spans="1:16" x14ac:dyDescent="0.25">
      <c r="A274" s="84" t="s">
        <v>705</v>
      </c>
      <c r="B274" t="s">
        <v>706</v>
      </c>
      <c r="C274" t="s">
        <v>62</v>
      </c>
      <c r="D274" s="85">
        <v>31045</v>
      </c>
      <c r="E274" t="s">
        <v>52</v>
      </c>
      <c r="F274" s="84" t="s">
        <v>53</v>
      </c>
      <c r="G274">
        <v>1221</v>
      </c>
      <c r="H274" t="s">
        <v>614</v>
      </c>
      <c r="I274">
        <v>2026</v>
      </c>
      <c r="J274" t="s">
        <v>63</v>
      </c>
      <c r="K274">
        <v>0</v>
      </c>
      <c r="L274" t="s">
        <v>56</v>
      </c>
      <c r="M274" s="85">
        <v>46023</v>
      </c>
      <c r="P274" t="str">
        <f t="shared" si="4"/>
        <v>CARON Michel</v>
      </c>
    </row>
    <row r="275" spans="1:16" x14ac:dyDescent="0.25">
      <c r="A275" s="84" t="s">
        <v>707</v>
      </c>
      <c r="B275" t="s">
        <v>708</v>
      </c>
      <c r="C275" t="s">
        <v>463</v>
      </c>
      <c r="D275" s="85">
        <v>28114</v>
      </c>
      <c r="E275" t="s">
        <v>56</v>
      </c>
      <c r="F275" s="84" t="s">
        <v>53</v>
      </c>
      <c r="G275">
        <v>1221</v>
      </c>
      <c r="H275" t="s">
        <v>614</v>
      </c>
      <c r="I275">
        <v>2026</v>
      </c>
      <c r="J275" t="s">
        <v>63</v>
      </c>
      <c r="K275">
        <v>0</v>
      </c>
      <c r="L275" t="s">
        <v>56</v>
      </c>
      <c r="M275" s="85">
        <v>46023</v>
      </c>
      <c r="P275" t="str">
        <f t="shared" si="4"/>
        <v>SALLAS Nathalie</v>
      </c>
    </row>
    <row r="276" spans="1:16" x14ac:dyDescent="0.25">
      <c r="A276" s="84" t="s">
        <v>709</v>
      </c>
      <c r="B276" t="s">
        <v>710</v>
      </c>
      <c r="C276" t="s">
        <v>218</v>
      </c>
      <c r="D276" s="85">
        <v>31280</v>
      </c>
      <c r="E276" t="s">
        <v>52</v>
      </c>
      <c r="F276" s="84" t="s">
        <v>53</v>
      </c>
      <c r="G276">
        <v>1221</v>
      </c>
      <c r="H276" t="s">
        <v>614</v>
      </c>
      <c r="I276">
        <v>2026</v>
      </c>
      <c r="J276" t="s">
        <v>63</v>
      </c>
      <c r="K276">
        <v>0</v>
      </c>
      <c r="L276" t="s">
        <v>56</v>
      </c>
      <c r="M276" s="85">
        <v>46023</v>
      </c>
      <c r="P276" t="str">
        <f t="shared" si="4"/>
        <v>ARNAUD Sylvain</v>
      </c>
    </row>
    <row r="277" spans="1:16" x14ac:dyDescent="0.25">
      <c r="A277" s="84" t="s">
        <v>711</v>
      </c>
      <c r="B277" t="s">
        <v>712</v>
      </c>
      <c r="C277" t="s">
        <v>713</v>
      </c>
      <c r="D277" s="85">
        <v>33128</v>
      </c>
      <c r="E277" t="s">
        <v>56</v>
      </c>
      <c r="F277" s="84" t="s">
        <v>53</v>
      </c>
      <c r="G277">
        <v>1221</v>
      </c>
      <c r="H277" t="s">
        <v>614</v>
      </c>
      <c r="I277">
        <v>2026</v>
      </c>
      <c r="J277" t="s">
        <v>63</v>
      </c>
      <c r="K277">
        <v>0</v>
      </c>
      <c r="L277" t="s">
        <v>56</v>
      </c>
      <c r="M277" s="85">
        <v>46023</v>
      </c>
      <c r="P277" t="str">
        <f t="shared" si="4"/>
        <v>MACIZO Noella</v>
      </c>
    </row>
    <row r="278" spans="1:16" x14ac:dyDescent="0.25">
      <c r="A278" s="84" t="s">
        <v>714</v>
      </c>
      <c r="B278" t="s">
        <v>121</v>
      </c>
      <c r="C278" t="s">
        <v>715</v>
      </c>
      <c r="D278" s="85">
        <v>33599</v>
      </c>
      <c r="E278" t="s">
        <v>52</v>
      </c>
      <c r="F278" s="84" t="s">
        <v>53</v>
      </c>
      <c r="G278">
        <v>1221</v>
      </c>
      <c r="H278" t="s">
        <v>614</v>
      </c>
      <c r="I278">
        <v>2026</v>
      </c>
      <c r="J278" t="s">
        <v>63</v>
      </c>
      <c r="K278">
        <v>0</v>
      </c>
      <c r="L278" t="s">
        <v>56</v>
      </c>
      <c r="M278" s="85">
        <v>46023</v>
      </c>
      <c r="P278" t="str">
        <f t="shared" si="4"/>
        <v>MOURET Kevin</v>
      </c>
    </row>
    <row r="279" spans="1:16" x14ac:dyDescent="0.25">
      <c r="A279" s="84" t="s">
        <v>716</v>
      </c>
      <c r="B279" t="s">
        <v>717</v>
      </c>
      <c r="C279" t="s">
        <v>271</v>
      </c>
      <c r="D279" s="85">
        <v>27794</v>
      </c>
      <c r="E279" t="s">
        <v>52</v>
      </c>
      <c r="F279" s="84" t="s">
        <v>53</v>
      </c>
      <c r="G279">
        <v>1221</v>
      </c>
      <c r="H279" t="s">
        <v>614</v>
      </c>
      <c r="I279">
        <v>2026</v>
      </c>
      <c r="J279" t="s">
        <v>63</v>
      </c>
      <c r="K279">
        <v>0</v>
      </c>
      <c r="L279" t="s">
        <v>56</v>
      </c>
      <c r="M279" s="85">
        <v>46023</v>
      </c>
      <c r="P279" t="str">
        <f t="shared" si="4"/>
        <v>GUILLIEN Christian</v>
      </c>
    </row>
    <row r="280" spans="1:16" x14ac:dyDescent="0.25">
      <c r="A280" s="84" t="s">
        <v>718</v>
      </c>
      <c r="B280" t="s">
        <v>669</v>
      </c>
      <c r="C280" t="s">
        <v>177</v>
      </c>
      <c r="D280" s="85">
        <v>39288</v>
      </c>
      <c r="E280" t="s">
        <v>56</v>
      </c>
      <c r="F280" s="84" t="s">
        <v>53</v>
      </c>
      <c r="G280">
        <v>1221</v>
      </c>
      <c r="H280" t="s">
        <v>614</v>
      </c>
      <c r="I280">
        <v>2026</v>
      </c>
      <c r="J280" t="s">
        <v>63</v>
      </c>
      <c r="K280">
        <v>0</v>
      </c>
      <c r="L280" t="s">
        <v>56</v>
      </c>
      <c r="M280" t="s">
        <v>178</v>
      </c>
      <c r="P280" t="str">
        <f t="shared" si="4"/>
        <v>ROSA Chloe</v>
      </c>
    </row>
    <row r="281" spans="1:16" x14ac:dyDescent="0.25">
      <c r="A281" s="84" t="s">
        <v>719</v>
      </c>
      <c r="B281" t="s">
        <v>720</v>
      </c>
      <c r="C281" t="s">
        <v>480</v>
      </c>
      <c r="D281" s="85">
        <v>28373</v>
      </c>
      <c r="E281" t="s">
        <v>56</v>
      </c>
      <c r="F281" s="84" t="s">
        <v>53</v>
      </c>
      <c r="G281">
        <v>1221</v>
      </c>
      <c r="H281" t="s">
        <v>614</v>
      </c>
      <c r="I281">
        <v>2026</v>
      </c>
      <c r="J281" t="s">
        <v>63</v>
      </c>
      <c r="K281">
        <v>0</v>
      </c>
      <c r="L281" t="s">
        <v>56</v>
      </c>
      <c r="M281" t="s">
        <v>178</v>
      </c>
      <c r="P281" t="str">
        <f t="shared" si="4"/>
        <v>GATT Catherine</v>
      </c>
    </row>
    <row r="282" spans="1:16" x14ac:dyDescent="0.25">
      <c r="A282" s="84" t="s">
        <v>721</v>
      </c>
      <c r="B282" t="s">
        <v>722</v>
      </c>
      <c r="C282" t="s">
        <v>236</v>
      </c>
      <c r="D282" s="85">
        <v>19930</v>
      </c>
      <c r="E282" t="s">
        <v>52</v>
      </c>
      <c r="F282" s="84" t="s">
        <v>53</v>
      </c>
      <c r="G282">
        <v>1221</v>
      </c>
      <c r="H282" t="s">
        <v>614</v>
      </c>
      <c r="I282">
        <v>2026</v>
      </c>
      <c r="J282" t="s">
        <v>63</v>
      </c>
      <c r="K282">
        <v>0</v>
      </c>
      <c r="L282" t="s">
        <v>56</v>
      </c>
      <c r="M282" t="s">
        <v>178</v>
      </c>
      <c r="P282" t="str">
        <f t="shared" si="4"/>
        <v>CELLERIER Bernard</v>
      </c>
    </row>
    <row r="283" spans="1:16" x14ac:dyDescent="0.25">
      <c r="A283" s="84" t="s">
        <v>723</v>
      </c>
      <c r="B283" t="s">
        <v>724</v>
      </c>
      <c r="C283" t="s">
        <v>725</v>
      </c>
      <c r="D283" s="85">
        <v>20142</v>
      </c>
      <c r="E283" t="s">
        <v>52</v>
      </c>
      <c r="F283" s="84" t="s">
        <v>53</v>
      </c>
      <c r="G283">
        <v>1221</v>
      </c>
      <c r="H283" t="s">
        <v>614</v>
      </c>
      <c r="I283">
        <v>2026</v>
      </c>
      <c r="J283" t="s">
        <v>63</v>
      </c>
      <c r="K283">
        <v>0</v>
      </c>
      <c r="L283" t="s">
        <v>56</v>
      </c>
      <c r="M283" t="s">
        <v>178</v>
      </c>
      <c r="P283" t="str">
        <f t="shared" si="4"/>
        <v>ASTIER Aubin</v>
      </c>
    </row>
    <row r="284" spans="1:16" x14ac:dyDescent="0.25">
      <c r="A284" s="84" t="s">
        <v>726</v>
      </c>
      <c r="B284" t="s">
        <v>727</v>
      </c>
      <c r="C284" t="s">
        <v>728</v>
      </c>
      <c r="D284" s="85">
        <v>27170</v>
      </c>
      <c r="E284" t="s">
        <v>56</v>
      </c>
      <c r="F284" s="84" t="s">
        <v>53</v>
      </c>
      <c r="G284">
        <v>1221</v>
      </c>
      <c r="H284" t="s">
        <v>614</v>
      </c>
      <c r="I284">
        <v>2026</v>
      </c>
      <c r="J284" t="s">
        <v>63</v>
      </c>
      <c r="K284">
        <v>0</v>
      </c>
      <c r="L284" t="s">
        <v>56</v>
      </c>
      <c r="M284" t="s">
        <v>178</v>
      </c>
      <c r="P284" t="str">
        <f t="shared" si="4"/>
        <v>VONO Karine</v>
      </c>
    </row>
    <row r="285" spans="1:16" x14ac:dyDescent="0.25">
      <c r="A285" s="84" t="s">
        <v>729</v>
      </c>
      <c r="B285" t="s">
        <v>730</v>
      </c>
      <c r="C285" t="s">
        <v>134</v>
      </c>
      <c r="D285" s="85">
        <v>18763</v>
      </c>
      <c r="E285" t="s">
        <v>52</v>
      </c>
      <c r="F285" s="84" t="s">
        <v>53</v>
      </c>
      <c r="G285">
        <v>1230</v>
      </c>
      <c r="H285" t="s">
        <v>731</v>
      </c>
      <c r="I285">
        <v>2026</v>
      </c>
      <c r="J285" t="s">
        <v>63</v>
      </c>
      <c r="K285">
        <v>0</v>
      </c>
      <c r="L285" t="s">
        <v>56</v>
      </c>
      <c r="M285" s="85">
        <v>46023</v>
      </c>
      <c r="P285" t="str">
        <f t="shared" si="4"/>
        <v>PEROL Yves</v>
      </c>
    </row>
    <row r="286" spans="1:16" x14ac:dyDescent="0.25">
      <c r="A286" s="84" t="s">
        <v>732</v>
      </c>
      <c r="B286" t="s">
        <v>730</v>
      </c>
      <c r="C286" t="s">
        <v>733</v>
      </c>
      <c r="D286" s="85">
        <v>28532</v>
      </c>
      <c r="E286" t="s">
        <v>52</v>
      </c>
      <c r="F286" s="84" t="s">
        <v>53</v>
      </c>
      <c r="G286">
        <v>1230</v>
      </c>
      <c r="H286" t="s">
        <v>731</v>
      </c>
      <c r="I286">
        <v>2026</v>
      </c>
      <c r="J286" t="s">
        <v>63</v>
      </c>
      <c r="K286">
        <v>0</v>
      </c>
      <c r="L286" t="s">
        <v>56</v>
      </c>
      <c r="M286" s="85">
        <v>46023</v>
      </c>
      <c r="P286" t="str">
        <f t="shared" si="4"/>
        <v>PEROL Cédric</v>
      </c>
    </row>
    <row r="287" spans="1:16" x14ac:dyDescent="0.25">
      <c r="A287" s="84" t="s">
        <v>734</v>
      </c>
      <c r="B287" t="s">
        <v>735</v>
      </c>
      <c r="C287" t="s">
        <v>233</v>
      </c>
      <c r="D287" s="85">
        <v>23749</v>
      </c>
      <c r="E287" t="s">
        <v>52</v>
      </c>
      <c r="F287" s="84" t="s">
        <v>53</v>
      </c>
      <c r="G287">
        <v>1230</v>
      </c>
      <c r="H287" t="s">
        <v>731</v>
      </c>
      <c r="I287">
        <v>2026</v>
      </c>
      <c r="J287" t="s">
        <v>63</v>
      </c>
      <c r="K287">
        <v>0</v>
      </c>
      <c r="L287" t="s">
        <v>56</v>
      </c>
      <c r="M287" s="85">
        <v>46023</v>
      </c>
      <c r="P287" t="str">
        <f t="shared" si="4"/>
        <v>GORSE Gilles</v>
      </c>
    </row>
    <row r="288" spans="1:16" x14ac:dyDescent="0.25">
      <c r="A288" s="84" t="s">
        <v>736</v>
      </c>
      <c r="B288" t="s">
        <v>737</v>
      </c>
      <c r="C288" t="s">
        <v>738</v>
      </c>
      <c r="D288" s="85">
        <v>17670</v>
      </c>
      <c r="E288" t="s">
        <v>52</v>
      </c>
      <c r="F288" s="84" t="s">
        <v>53</v>
      </c>
      <c r="G288">
        <v>1230</v>
      </c>
      <c r="H288" t="s">
        <v>731</v>
      </c>
      <c r="I288">
        <v>2026</v>
      </c>
      <c r="J288" t="s">
        <v>63</v>
      </c>
      <c r="K288">
        <v>0</v>
      </c>
      <c r="L288" t="s">
        <v>56</v>
      </c>
      <c r="M288" s="85">
        <v>46023</v>
      </c>
      <c r="P288" t="str">
        <f t="shared" si="4"/>
        <v>CHIROL Paul</v>
      </c>
    </row>
    <row r="289" spans="1:16" x14ac:dyDescent="0.25">
      <c r="A289" s="84" t="s">
        <v>739</v>
      </c>
      <c r="B289" t="s">
        <v>740</v>
      </c>
      <c r="C289" t="s">
        <v>100</v>
      </c>
      <c r="D289" s="85">
        <v>37541</v>
      </c>
      <c r="E289" t="s">
        <v>52</v>
      </c>
      <c r="F289" s="84" t="s">
        <v>53</v>
      </c>
      <c r="G289">
        <v>1230</v>
      </c>
      <c r="H289" t="s">
        <v>731</v>
      </c>
      <c r="I289">
        <v>2026</v>
      </c>
      <c r="J289" t="s">
        <v>63</v>
      </c>
      <c r="K289">
        <v>0</v>
      </c>
      <c r="L289" t="s">
        <v>56</v>
      </c>
      <c r="M289" s="85">
        <v>46023</v>
      </c>
      <c r="P289" t="str">
        <f t="shared" si="4"/>
        <v>FAURE Guillaume</v>
      </c>
    </row>
    <row r="290" spans="1:16" x14ac:dyDescent="0.25">
      <c r="A290" s="84" t="s">
        <v>741</v>
      </c>
      <c r="B290" t="s">
        <v>742</v>
      </c>
      <c r="C290" t="s">
        <v>743</v>
      </c>
      <c r="D290" s="85">
        <v>37442</v>
      </c>
      <c r="E290" t="s">
        <v>52</v>
      </c>
      <c r="F290" s="84" t="s">
        <v>53</v>
      </c>
      <c r="G290">
        <v>1230</v>
      </c>
      <c r="H290" t="s">
        <v>731</v>
      </c>
      <c r="I290">
        <v>2026</v>
      </c>
      <c r="J290" t="s">
        <v>55</v>
      </c>
      <c r="K290">
        <v>0</v>
      </c>
      <c r="L290" t="s">
        <v>56</v>
      </c>
      <c r="M290" s="85">
        <v>46023</v>
      </c>
      <c r="P290" t="str">
        <f t="shared" si="4"/>
        <v>COURTADON Baptiste</v>
      </c>
    </row>
    <row r="291" spans="1:16" x14ac:dyDescent="0.25">
      <c r="A291" s="84" t="s">
        <v>744</v>
      </c>
      <c r="B291" t="s">
        <v>745</v>
      </c>
      <c r="C291" t="s">
        <v>746</v>
      </c>
      <c r="D291" s="85">
        <v>37420</v>
      </c>
      <c r="E291" t="s">
        <v>52</v>
      </c>
      <c r="F291" s="84" t="s">
        <v>53</v>
      </c>
      <c r="G291">
        <v>1230</v>
      </c>
      <c r="H291" t="s">
        <v>731</v>
      </c>
      <c r="I291">
        <v>2026</v>
      </c>
      <c r="J291" t="s">
        <v>63</v>
      </c>
      <c r="K291">
        <v>0</v>
      </c>
      <c r="L291" t="s">
        <v>56</v>
      </c>
      <c r="M291" s="85">
        <v>46023</v>
      </c>
      <c r="P291" t="str">
        <f t="shared" si="4"/>
        <v>SALLES Adrien</v>
      </c>
    </row>
    <row r="292" spans="1:16" x14ac:dyDescent="0.25">
      <c r="A292" s="84" t="s">
        <v>747</v>
      </c>
      <c r="B292" t="s">
        <v>748</v>
      </c>
      <c r="C292" t="s">
        <v>400</v>
      </c>
      <c r="D292" s="85">
        <v>22051</v>
      </c>
      <c r="E292" t="s">
        <v>52</v>
      </c>
      <c r="F292" s="84" t="s">
        <v>53</v>
      </c>
      <c r="G292">
        <v>1230</v>
      </c>
      <c r="H292" t="s">
        <v>731</v>
      </c>
      <c r="I292">
        <v>2026</v>
      </c>
      <c r="J292" t="s">
        <v>63</v>
      </c>
      <c r="K292">
        <v>0</v>
      </c>
      <c r="L292" t="s">
        <v>56</v>
      </c>
      <c r="M292" s="85">
        <v>46023</v>
      </c>
      <c r="P292" t="str">
        <f t="shared" si="4"/>
        <v>BALLOT Dominique</v>
      </c>
    </row>
    <row r="293" spans="1:16" x14ac:dyDescent="0.25">
      <c r="A293" s="84" t="s">
        <v>749</v>
      </c>
      <c r="B293" t="s">
        <v>750</v>
      </c>
      <c r="C293" t="s">
        <v>163</v>
      </c>
      <c r="D293" s="85">
        <v>30455</v>
      </c>
      <c r="E293" t="s">
        <v>52</v>
      </c>
      <c r="F293" s="84" t="s">
        <v>53</v>
      </c>
      <c r="G293">
        <v>1230</v>
      </c>
      <c r="H293" t="s">
        <v>731</v>
      </c>
      <c r="I293">
        <v>2026</v>
      </c>
      <c r="J293" t="s">
        <v>63</v>
      </c>
      <c r="K293">
        <v>0</v>
      </c>
      <c r="L293" t="s">
        <v>56</v>
      </c>
      <c r="M293" s="85">
        <v>46023</v>
      </c>
      <c r="P293" t="str">
        <f t="shared" si="4"/>
        <v>VILLEDIEU Nicolas</v>
      </c>
    </row>
    <row r="294" spans="1:16" x14ac:dyDescent="0.25">
      <c r="A294" s="84" t="s">
        <v>751</v>
      </c>
      <c r="B294" t="s">
        <v>752</v>
      </c>
      <c r="C294" t="s">
        <v>753</v>
      </c>
      <c r="D294" s="85">
        <v>33927</v>
      </c>
      <c r="E294" t="s">
        <v>56</v>
      </c>
      <c r="F294" s="84" t="s">
        <v>53</v>
      </c>
      <c r="G294">
        <v>1230</v>
      </c>
      <c r="H294" t="s">
        <v>731</v>
      </c>
      <c r="I294">
        <v>2026</v>
      </c>
      <c r="J294" t="s">
        <v>63</v>
      </c>
      <c r="K294">
        <v>0</v>
      </c>
      <c r="L294" t="s">
        <v>56</v>
      </c>
      <c r="M294" s="85">
        <v>46023</v>
      </c>
      <c r="P294" t="str">
        <f t="shared" si="4"/>
        <v>TAUVERON Amélie</v>
      </c>
    </row>
    <row r="295" spans="1:16" x14ac:dyDescent="0.25">
      <c r="A295" s="84" t="s">
        <v>754</v>
      </c>
      <c r="B295" t="s">
        <v>755</v>
      </c>
      <c r="C295" t="s">
        <v>756</v>
      </c>
      <c r="D295" s="85">
        <v>33366</v>
      </c>
      <c r="E295" t="s">
        <v>56</v>
      </c>
      <c r="F295" s="84" t="s">
        <v>53</v>
      </c>
      <c r="G295">
        <v>1230</v>
      </c>
      <c r="H295" t="s">
        <v>731</v>
      </c>
      <c r="I295">
        <v>2026</v>
      </c>
      <c r="J295" t="s">
        <v>63</v>
      </c>
      <c r="K295">
        <v>0</v>
      </c>
      <c r="L295" t="s">
        <v>56</v>
      </c>
      <c r="M295" s="85">
        <v>46023</v>
      </c>
      <c r="P295" t="str">
        <f t="shared" si="4"/>
        <v>RENARD Marylene</v>
      </c>
    </row>
    <row r="296" spans="1:16" x14ac:dyDescent="0.25">
      <c r="A296" s="84" t="s">
        <v>757</v>
      </c>
      <c r="B296" t="s">
        <v>758</v>
      </c>
      <c r="C296" t="s">
        <v>141</v>
      </c>
      <c r="D296" s="85">
        <v>37951</v>
      </c>
      <c r="E296" t="s">
        <v>52</v>
      </c>
      <c r="F296" s="84" t="s">
        <v>53</v>
      </c>
      <c r="G296">
        <v>1230</v>
      </c>
      <c r="H296" t="s">
        <v>731</v>
      </c>
      <c r="I296">
        <v>2026</v>
      </c>
      <c r="J296" t="s">
        <v>63</v>
      </c>
      <c r="K296">
        <v>0</v>
      </c>
      <c r="L296" t="s">
        <v>56</v>
      </c>
      <c r="M296" s="85">
        <v>46023</v>
      </c>
      <c r="P296" t="str">
        <f t="shared" si="4"/>
        <v>TOURNADRE Mathis</v>
      </c>
    </row>
    <row r="297" spans="1:16" x14ac:dyDescent="0.25">
      <c r="A297" s="84" t="s">
        <v>759</v>
      </c>
      <c r="B297" t="s">
        <v>366</v>
      </c>
      <c r="C297" t="s">
        <v>760</v>
      </c>
      <c r="D297" s="85">
        <v>27491</v>
      </c>
      <c r="E297" t="s">
        <v>56</v>
      </c>
      <c r="F297" s="84" t="s">
        <v>53</v>
      </c>
      <c r="G297">
        <v>1230</v>
      </c>
      <c r="H297" t="s">
        <v>731</v>
      </c>
      <c r="I297">
        <v>2026</v>
      </c>
      <c r="J297" t="s">
        <v>63</v>
      </c>
      <c r="K297">
        <v>0</v>
      </c>
      <c r="L297" t="s">
        <v>56</v>
      </c>
      <c r="M297" s="85">
        <v>46023</v>
      </c>
      <c r="P297" t="str">
        <f t="shared" si="4"/>
        <v>DURAND Beatrice</v>
      </c>
    </row>
    <row r="298" spans="1:16" x14ac:dyDescent="0.25">
      <c r="A298" s="84" t="s">
        <v>761</v>
      </c>
      <c r="B298" t="s">
        <v>762</v>
      </c>
      <c r="C298" t="s">
        <v>85</v>
      </c>
      <c r="D298" s="85">
        <v>25511</v>
      </c>
      <c r="E298" t="s">
        <v>52</v>
      </c>
      <c r="F298" s="84" t="s">
        <v>53</v>
      </c>
      <c r="G298">
        <v>1230</v>
      </c>
      <c r="H298" t="s">
        <v>731</v>
      </c>
      <c r="I298">
        <v>2026</v>
      </c>
      <c r="J298" t="s">
        <v>63</v>
      </c>
      <c r="K298">
        <v>0</v>
      </c>
      <c r="L298" t="s">
        <v>56</v>
      </c>
      <c r="M298" s="85">
        <v>46023</v>
      </c>
      <c r="P298" t="str">
        <f t="shared" si="4"/>
        <v>VIOLLET Christophe</v>
      </c>
    </row>
    <row r="299" spans="1:16" x14ac:dyDescent="0.25">
      <c r="A299" s="84" t="s">
        <v>763</v>
      </c>
      <c r="B299" t="s">
        <v>764</v>
      </c>
      <c r="C299" t="s">
        <v>765</v>
      </c>
      <c r="D299" s="85">
        <v>40358</v>
      </c>
      <c r="E299" t="s">
        <v>52</v>
      </c>
      <c r="F299" s="84" t="s">
        <v>53</v>
      </c>
      <c r="G299">
        <v>1230</v>
      </c>
      <c r="H299" t="s">
        <v>731</v>
      </c>
      <c r="I299">
        <v>2026</v>
      </c>
      <c r="J299" t="s">
        <v>63</v>
      </c>
      <c r="K299">
        <v>0</v>
      </c>
      <c r="L299" t="s">
        <v>56</v>
      </c>
      <c r="M299" s="85">
        <v>46023</v>
      </c>
      <c r="P299" t="str">
        <f t="shared" si="4"/>
        <v>POUX Enzo</v>
      </c>
    </row>
    <row r="300" spans="1:16" x14ac:dyDescent="0.25">
      <c r="A300" s="84" t="s">
        <v>766</v>
      </c>
      <c r="B300" t="s">
        <v>745</v>
      </c>
      <c r="C300" t="s">
        <v>767</v>
      </c>
      <c r="D300" s="85">
        <v>40537</v>
      </c>
      <c r="E300" t="s">
        <v>52</v>
      </c>
      <c r="F300" s="84" t="s">
        <v>53</v>
      </c>
      <c r="G300">
        <v>1230</v>
      </c>
      <c r="H300" t="s">
        <v>731</v>
      </c>
      <c r="I300">
        <v>2026</v>
      </c>
      <c r="J300" t="s">
        <v>63</v>
      </c>
      <c r="K300">
        <v>0</v>
      </c>
      <c r="L300" t="s">
        <v>56</v>
      </c>
      <c r="M300" s="85">
        <v>46023</v>
      </c>
      <c r="P300" t="str">
        <f t="shared" si="4"/>
        <v>SALLES Antonin</v>
      </c>
    </row>
    <row r="301" spans="1:16" x14ac:dyDescent="0.25">
      <c r="A301" s="84" t="s">
        <v>768</v>
      </c>
      <c r="B301" t="s">
        <v>769</v>
      </c>
      <c r="C301" t="s">
        <v>141</v>
      </c>
      <c r="D301" s="85">
        <v>38182</v>
      </c>
      <c r="E301" t="s">
        <v>52</v>
      </c>
      <c r="F301" s="84" t="s">
        <v>53</v>
      </c>
      <c r="G301">
        <v>1230</v>
      </c>
      <c r="H301" t="s">
        <v>731</v>
      </c>
      <c r="I301">
        <v>2026</v>
      </c>
      <c r="J301" t="s">
        <v>63</v>
      </c>
      <c r="K301">
        <v>0</v>
      </c>
      <c r="L301" t="s">
        <v>56</v>
      </c>
      <c r="M301" s="85">
        <v>46023</v>
      </c>
      <c r="P301" t="str">
        <f t="shared" si="4"/>
        <v>DEBBAR Mathis</v>
      </c>
    </row>
    <row r="302" spans="1:16" x14ac:dyDescent="0.25">
      <c r="A302" s="84" t="s">
        <v>770</v>
      </c>
      <c r="B302" t="s">
        <v>771</v>
      </c>
      <c r="C302" t="s">
        <v>85</v>
      </c>
      <c r="D302" s="85">
        <v>28642</v>
      </c>
      <c r="E302" t="s">
        <v>52</v>
      </c>
      <c r="F302" s="84" t="s">
        <v>53</v>
      </c>
      <c r="G302">
        <v>1230</v>
      </c>
      <c r="H302" t="s">
        <v>731</v>
      </c>
      <c r="I302">
        <v>2026</v>
      </c>
      <c r="J302" t="s">
        <v>63</v>
      </c>
      <c r="K302">
        <v>0</v>
      </c>
      <c r="L302" t="s">
        <v>56</v>
      </c>
      <c r="M302" s="85">
        <v>46023</v>
      </c>
      <c r="P302" t="str">
        <f t="shared" si="4"/>
        <v>FEUILLADE Christophe</v>
      </c>
    </row>
    <row r="303" spans="1:16" x14ac:dyDescent="0.25">
      <c r="A303" s="84" t="s">
        <v>772</v>
      </c>
      <c r="B303" t="s">
        <v>773</v>
      </c>
      <c r="C303" t="s">
        <v>774</v>
      </c>
      <c r="D303" s="85">
        <v>28177</v>
      </c>
      <c r="E303" t="s">
        <v>52</v>
      </c>
      <c r="F303" s="84" t="s">
        <v>53</v>
      </c>
      <c r="G303">
        <v>1230</v>
      </c>
      <c r="H303" t="s">
        <v>731</v>
      </c>
      <c r="I303">
        <v>2026</v>
      </c>
      <c r="J303" t="s">
        <v>63</v>
      </c>
      <c r="K303">
        <v>0</v>
      </c>
      <c r="L303" t="s">
        <v>56</v>
      </c>
      <c r="M303" s="85">
        <v>46023</v>
      </c>
      <c r="P303" t="str">
        <f t="shared" si="4"/>
        <v>BORRO Cyrille</v>
      </c>
    </row>
    <row r="304" spans="1:16" x14ac:dyDescent="0.25">
      <c r="A304" s="84" t="s">
        <v>775</v>
      </c>
      <c r="B304" t="s">
        <v>755</v>
      </c>
      <c r="C304" t="s">
        <v>776</v>
      </c>
      <c r="D304" s="85">
        <v>19448</v>
      </c>
      <c r="E304" t="s">
        <v>52</v>
      </c>
      <c r="F304" s="84" t="s">
        <v>53</v>
      </c>
      <c r="G304">
        <v>1230</v>
      </c>
      <c r="H304" t="s">
        <v>731</v>
      </c>
      <c r="I304">
        <v>2026</v>
      </c>
      <c r="J304" t="s">
        <v>63</v>
      </c>
      <c r="K304">
        <v>0</v>
      </c>
      <c r="L304" t="s">
        <v>56</v>
      </c>
      <c r="M304" s="85">
        <v>46023</v>
      </c>
      <c r="P304" t="str">
        <f t="shared" si="4"/>
        <v>RENARD Andre</v>
      </c>
    </row>
    <row r="305" spans="1:16" x14ac:dyDescent="0.25">
      <c r="A305" s="84" t="s">
        <v>777</v>
      </c>
      <c r="B305" t="s">
        <v>764</v>
      </c>
      <c r="C305" t="s">
        <v>239</v>
      </c>
      <c r="D305" s="85">
        <v>30391</v>
      </c>
      <c r="E305" t="s">
        <v>52</v>
      </c>
      <c r="F305" s="84" t="s">
        <v>53</v>
      </c>
      <c r="G305">
        <v>1230</v>
      </c>
      <c r="H305" t="s">
        <v>731</v>
      </c>
      <c r="I305">
        <v>2026</v>
      </c>
      <c r="J305" t="s">
        <v>63</v>
      </c>
      <c r="K305">
        <v>0</v>
      </c>
      <c r="L305" t="s">
        <v>56</v>
      </c>
      <c r="M305" s="85">
        <v>46023</v>
      </c>
      <c r="P305" t="str">
        <f t="shared" si="4"/>
        <v>POUX Richard</v>
      </c>
    </row>
    <row r="306" spans="1:16" x14ac:dyDescent="0.25">
      <c r="A306" s="84" t="s">
        <v>778</v>
      </c>
      <c r="B306" t="s">
        <v>779</v>
      </c>
      <c r="C306" t="s">
        <v>780</v>
      </c>
      <c r="D306" s="85">
        <v>31866</v>
      </c>
      <c r="E306" t="s">
        <v>52</v>
      </c>
      <c r="F306" s="84" t="s">
        <v>53</v>
      </c>
      <c r="G306">
        <v>1230</v>
      </c>
      <c r="H306" t="s">
        <v>731</v>
      </c>
      <c r="I306">
        <v>2026</v>
      </c>
      <c r="J306" t="s">
        <v>63</v>
      </c>
      <c r="K306">
        <v>0</v>
      </c>
      <c r="L306" t="s">
        <v>56</v>
      </c>
      <c r="M306" s="85">
        <v>46023</v>
      </c>
      <c r="P306" t="str">
        <f t="shared" si="4"/>
        <v>AVICE Remi</v>
      </c>
    </row>
    <row r="307" spans="1:16" x14ac:dyDescent="0.25">
      <c r="A307" s="84" t="s">
        <v>781</v>
      </c>
      <c r="B307" t="s">
        <v>742</v>
      </c>
      <c r="C307" t="s">
        <v>127</v>
      </c>
      <c r="D307" s="85">
        <v>38468</v>
      </c>
      <c r="E307" t="s">
        <v>52</v>
      </c>
      <c r="F307" s="84" t="s">
        <v>53</v>
      </c>
      <c r="G307">
        <v>1230</v>
      </c>
      <c r="H307" t="s">
        <v>731</v>
      </c>
      <c r="I307">
        <v>2026</v>
      </c>
      <c r="J307" t="s">
        <v>63</v>
      </c>
      <c r="K307">
        <v>0</v>
      </c>
      <c r="L307" t="s">
        <v>56</v>
      </c>
      <c r="M307" s="85">
        <v>46023</v>
      </c>
      <c r="P307" t="str">
        <f t="shared" si="4"/>
        <v>COURTADON Lucas</v>
      </c>
    </row>
    <row r="308" spans="1:16" x14ac:dyDescent="0.25">
      <c r="A308" s="84" t="s">
        <v>782</v>
      </c>
      <c r="B308" t="s">
        <v>783</v>
      </c>
      <c r="C308" t="s">
        <v>108</v>
      </c>
      <c r="D308" s="85">
        <v>22902</v>
      </c>
      <c r="E308" t="s">
        <v>52</v>
      </c>
      <c r="F308" s="84" t="s">
        <v>53</v>
      </c>
      <c r="G308">
        <v>1230</v>
      </c>
      <c r="H308" t="s">
        <v>731</v>
      </c>
      <c r="I308">
        <v>2026</v>
      </c>
      <c r="J308" t="s">
        <v>63</v>
      </c>
      <c r="K308">
        <v>0</v>
      </c>
      <c r="L308" t="s">
        <v>56</v>
      </c>
      <c r="M308" s="85">
        <v>46023</v>
      </c>
      <c r="P308" t="str">
        <f t="shared" si="4"/>
        <v>DESEMARD Jacques</v>
      </c>
    </row>
    <row r="309" spans="1:16" x14ac:dyDescent="0.25">
      <c r="A309" s="84" t="s">
        <v>784</v>
      </c>
      <c r="B309" t="s">
        <v>785</v>
      </c>
      <c r="C309" t="s">
        <v>195</v>
      </c>
      <c r="D309" s="85">
        <v>29542</v>
      </c>
      <c r="E309" t="s">
        <v>52</v>
      </c>
      <c r="F309" s="84" t="s">
        <v>53</v>
      </c>
      <c r="G309">
        <v>1230</v>
      </c>
      <c r="H309" t="s">
        <v>731</v>
      </c>
      <c r="I309">
        <v>2026</v>
      </c>
      <c r="J309" t="s">
        <v>63</v>
      </c>
      <c r="K309">
        <v>0</v>
      </c>
      <c r="L309" t="s">
        <v>56</v>
      </c>
      <c r="M309" s="85">
        <v>46023</v>
      </c>
      <c r="P309" t="str">
        <f t="shared" si="4"/>
        <v>RANCE Xavier</v>
      </c>
    </row>
    <row r="310" spans="1:16" x14ac:dyDescent="0.25">
      <c r="A310" s="84" t="s">
        <v>786</v>
      </c>
      <c r="B310" t="s">
        <v>785</v>
      </c>
      <c r="C310" t="s">
        <v>222</v>
      </c>
      <c r="D310" s="85">
        <v>40340</v>
      </c>
      <c r="E310" t="s">
        <v>52</v>
      </c>
      <c r="F310" s="84" t="s">
        <v>53</v>
      </c>
      <c r="G310">
        <v>1230</v>
      </c>
      <c r="H310" t="s">
        <v>731</v>
      </c>
      <c r="I310">
        <v>2026</v>
      </c>
      <c r="J310" t="s">
        <v>63</v>
      </c>
      <c r="K310">
        <v>0</v>
      </c>
      <c r="L310" t="s">
        <v>56</v>
      </c>
      <c r="M310" s="85">
        <v>46023</v>
      </c>
      <c r="P310" t="str">
        <f t="shared" si="4"/>
        <v>RANCE Maxime</v>
      </c>
    </row>
    <row r="311" spans="1:16" x14ac:dyDescent="0.25">
      <c r="A311" s="84" t="s">
        <v>787</v>
      </c>
      <c r="B311" t="s">
        <v>788</v>
      </c>
      <c r="C311" t="s">
        <v>789</v>
      </c>
      <c r="D311" s="85">
        <v>36361</v>
      </c>
      <c r="E311" t="s">
        <v>56</v>
      </c>
      <c r="F311" s="84" t="s">
        <v>53</v>
      </c>
      <c r="G311">
        <v>1230</v>
      </c>
      <c r="H311" t="s">
        <v>731</v>
      </c>
      <c r="I311">
        <v>2026</v>
      </c>
      <c r="J311" t="s">
        <v>63</v>
      </c>
      <c r="K311">
        <v>0</v>
      </c>
      <c r="L311" t="s">
        <v>56</v>
      </c>
      <c r="M311" s="85">
        <v>46023</v>
      </c>
      <c r="P311" t="str">
        <f t="shared" si="4"/>
        <v>GUILLOT Mélanie</v>
      </c>
    </row>
    <row r="312" spans="1:16" x14ac:dyDescent="0.25">
      <c r="A312" s="84" t="s">
        <v>790</v>
      </c>
      <c r="B312" t="s">
        <v>791</v>
      </c>
      <c r="C312" t="s">
        <v>792</v>
      </c>
      <c r="D312" s="85">
        <v>33656</v>
      </c>
      <c r="E312" t="s">
        <v>56</v>
      </c>
      <c r="F312" s="84" t="s">
        <v>53</v>
      </c>
      <c r="G312">
        <v>1230</v>
      </c>
      <c r="H312" t="s">
        <v>731</v>
      </c>
      <c r="I312">
        <v>2026</v>
      </c>
      <c r="J312" t="s">
        <v>63</v>
      </c>
      <c r="K312">
        <v>0</v>
      </c>
      <c r="L312" t="s">
        <v>56</v>
      </c>
      <c r="M312" s="85">
        <v>46023</v>
      </c>
      <c r="P312" t="str">
        <f t="shared" si="4"/>
        <v>CHANUT Emilie</v>
      </c>
    </row>
    <row r="313" spans="1:16" x14ac:dyDescent="0.25">
      <c r="A313" s="84" t="s">
        <v>793</v>
      </c>
      <c r="B313" t="s">
        <v>730</v>
      </c>
      <c r="C313" t="s">
        <v>794</v>
      </c>
      <c r="D313" s="85">
        <v>39227</v>
      </c>
      <c r="E313" t="s">
        <v>56</v>
      </c>
      <c r="F313" s="84" t="s">
        <v>53</v>
      </c>
      <c r="G313">
        <v>1230</v>
      </c>
      <c r="H313" t="s">
        <v>731</v>
      </c>
      <c r="I313">
        <v>2026</v>
      </c>
      <c r="J313" t="s">
        <v>63</v>
      </c>
      <c r="K313">
        <v>0</v>
      </c>
      <c r="L313" t="s">
        <v>56</v>
      </c>
      <c r="M313" s="85">
        <v>46023</v>
      </c>
      <c r="P313" t="str">
        <f t="shared" si="4"/>
        <v>PEROL Alice</v>
      </c>
    </row>
    <row r="314" spans="1:16" x14ac:dyDescent="0.25">
      <c r="A314" s="84" t="s">
        <v>795</v>
      </c>
      <c r="B314" t="s">
        <v>796</v>
      </c>
      <c r="C314" t="s">
        <v>797</v>
      </c>
      <c r="D314" s="85">
        <v>38560</v>
      </c>
      <c r="E314" t="s">
        <v>56</v>
      </c>
      <c r="F314" s="84" t="s">
        <v>53</v>
      </c>
      <c r="G314">
        <v>1230</v>
      </c>
      <c r="H314" t="s">
        <v>731</v>
      </c>
      <c r="I314">
        <v>2026</v>
      </c>
      <c r="J314" t="s">
        <v>63</v>
      </c>
      <c r="K314">
        <v>0</v>
      </c>
      <c r="L314" t="s">
        <v>56</v>
      </c>
      <c r="M314" s="85">
        <v>46023</v>
      </c>
      <c r="P314" t="str">
        <f t="shared" si="4"/>
        <v>VIDAL Anaïs</v>
      </c>
    </row>
    <row r="315" spans="1:16" x14ac:dyDescent="0.25">
      <c r="A315" s="84" t="s">
        <v>798</v>
      </c>
      <c r="B315" t="s">
        <v>799</v>
      </c>
      <c r="C315" t="s">
        <v>494</v>
      </c>
      <c r="D315" s="85">
        <v>36627</v>
      </c>
      <c r="E315" t="s">
        <v>52</v>
      </c>
      <c r="F315" s="84" t="s">
        <v>53</v>
      </c>
      <c r="G315">
        <v>1230</v>
      </c>
      <c r="H315" t="s">
        <v>731</v>
      </c>
      <c r="I315">
        <v>2026</v>
      </c>
      <c r="J315" t="s">
        <v>63</v>
      </c>
      <c r="K315">
        <v>0</v>
      </c>
      <c r="L315" t="s">
        <v>56</v>
      </c>
      <c r="M315" s="85">
        <v>46023</v>
      </c>
      <c r="P315" t="str">
        <f t="shared" si="4"/>
        <v>BARRA Sebastien</v>
      </c>
    </row>
    <row r="316" spans="1:16" x14ac:dyDescent="0.25">
      <c r="A316" s="84" t="s">
        <v>800</v>
      </c>
      <c r="B316" t="s">
        <v>745</v>
      </c>
      <c r="C316" t="s">
        <v>91</v>
      </c>
      <c r="D316" s="85">
        <v>39174</v>
      </c>
      <c r="E316" t="s">
        <v>52</v>
      </c>
      <c r="F316" s="84" t="s">
        <v>53</v>
      </c>
      <c r="G316">
        <v>1230</v>
      </c>
      <c r="H316" t="s">
        <v>731</v>
      </c>
      <c r="I316">
        <v>2026</v>
      </c>
      <c r="J316" t="s">
        <v>63</v>
      </c>
      <c r="K316">
        <v>0</v>
      </c>
      <c r="L316" t="s">
        <v>56</v>
      </c>
      <c r="M316" t="s">
        <v>178</v>
      </c>
      <c r="P316" t="str">
        <f t="shared" si="4"/>
        <v>SALLES Louis</v>
      </c>
    </row>
    <row r="317" spans="1:16" x14ac:dyDescent="0.25">
      <c r="A317" s="84" t="s">
        <v>801</v>
      </c>
      <c r="B317" t="s">
        <v>748</v>
      </c>
      <c r="C317" t="s">
        <v>108</v>
      </c>
      <c r="D317" s="85">
        <v>36899</v>
      </c>
      <c r="E317" t="s">
        <v>52</v>
      </c>
      <c r="F317" s="84" t="s">
        <v>53</v>
      </c>
      <c r="G317">
        <v>1230</v>
      </c>
      <c r="H317" t="s">
        <v>731</v>
      </c>
      <c r="I317">
        <v>2026</v>
      </c>
      <c r="J317" t="s">
        <v>63</v>
      </c>
      <c r="K317">
        <v>0</v>
      </c>
      <c r="L317" t="s">
        <v>56</v>
      </c>
      <c r="M317" t="s">
        <v>178</v>
      </c>
      <c r="P317" t="str">
        <f t="shared" si="4"/>
        <v>BALLOT Jacques</v>
      </c>
    </row>
    <row r="318" spans="1:16" x14ac:dyDescent="0.25">
      <c r="A318" s="84" t="s">
        <v>802</v>
      </c>
      <c r="B318" t="s">
        <v>783</v>
      </c>
      <c r="C318" t="s">
        <v>803</v>
      </c>
      <c r="D318" s="85">
        <v>23595</v>
      </c>
      <c r="E318" t="s">
        <v>56</v>
      </c>
      <c r="F318" s="84" t="s">
        <v>53</v>
      </c>
      <c r="G318">
        <v>1230</v>
      </c>
      <c r="H318" t="s">
        <v>731</v>
      </c>
      <c r="I318">
        <v>2026</v>
      </c>
      <c r="J318" t="s">
        <v>63</v>
      </c>
      <c r="K318">
        <v>0</v>
      </c>
      <c r="L318" t="s">
        <v>56</v>
      </c>
      <c r="M318" t="s">
        <v>178</v>
      </c>
      <c r="P318" t="str">
        <f t="shared" si="4"/>
        <v>DESEMARD Marie-France</v>
      </c>
    </row>
    <row r="319" spans="1:16" x14ac:dyDescent="0.25">
      <c r="A319" s="84" t="s">
        <v>804</v>
      </c>
      <c r="B319" t="s">
        <v>805</v>
      </c>
      <c r="C319" t="s">
        <v>806</v>
      </c>
      <c r="D319" s="85">
        <v>27903</v>
      </c>
      <c r="E319" t="s">
        <v>52</v>
      </c>
      <c r="F319" s="84" t="s">
        <v>53</v>
      </c>
      <c r="G319">
        <v>1240</v>
      </c>
      <c r="H319" t="s">
        <v>807</v>
      </c>
      <c r="I319">
        <v>2026</v>
      </c>
      <c r="J319" t="s">
        <v>63</v>
      </c>
      <c r="K319">
        <v>0</v>
      </c>
      <c r="L319" t="s">
        <v>56</v>
      </c>
      <c r="M319" s="85">
        <v>46023</v>
      </c>
      <c r="P319" t="str">
        <f t="shared" si="4"/>
        <v>EL-MEJDOUB Mohamed</v>
      </c>
    </row>
    <row r="320" spans="1:16" x14ac:dyDescent="0.25">
      <c r="A320" s="84" t="s">
        <v>808</v>
      </c>
      <c r="B320" t="s">
        <v>809</v>
      </c>
      <c r="C320" t="s">
        <v>810</v>
      </c>
      <c r="D320" s="85">
        <v>28123</v>
      </c>
      <c r="E320" t="s">
        <v>52</v>
      </c>
      <c r="F320" s="84" t="s">
        <v>53</v>
      </c>
      <c r="G320">
        <v>1240</v>
      </c>
      <c r="H320" t="s">
        <v>807</v>
      </c>
      <c r="I320">
        <v>2026</v>
      </c>
      <c r="J320" t="s">
        <v>55</v>
      </c>
      <c r="K320">
        <v>0</v>
      </c>
      <c r="L320" t="s">
        <v>56</v>
      </c>
      <c r="M320" s="85">
        <v>46023</v>
      </c>
      <c r="P320" t="str">
        <f t="shared" si="4"/>
        <v>SOUSA Frédéric</v>
      </c>
    </row>
    <row r="321" spans="1:16" x14ac:dyDescent="0.25">
      <c r="A321" s="84" t="s">
        <v>811</v>
      </c>
      <c r="B321" t="s">
        <v>812</v>
      </c>
      <c r="C321" t="s">
        <v>813</v>
      </c>
      <c r="D321" s="85">
        <v>29289</v>
      </c>
      <c r="E321" t="s">
        <v>52</v>
      </c>
      <c r="F321" s="84" t="s">
        <v>53</v>
      </c>
      <c r="G321">
        <v>1240</v>
      </c>
      <c r="H321" t="s">
        <v>807</v>
      </c>
      <c r="I321">
        <v>2026</v>
      </c>
      <c r="J321" t="s">
        <v>63</v>
      </c>
      <c r="K321">
        <v>0</v>
      </c>
      <c r="L321" t="s">
        <v>56</v>
      </c>
      <c r="M321" s="85">
        <v>46023</v>
      </c>
      <c r="P321" t="str">
        <f t="shared" si="4"/>
        <v>GOLEBIEWSKI Arnaud</v>
      </c>
    </row>
    <row r="322" spans="1:16" x14ac:dyDescent="0.25">
      <c r="A322" s="84" t="s">
        <v>814</v>
      </c>
      <c r="B322" t="s">
        <v>815</v>
      </c>
      <c r="C322" t="s">
        <v>536</v>
      </c>
      <c r="D322" s="85">
        <v>28004</v>
      </c>
      <c r="E322" t="s">
        <v>52</v>
      </c>
      <c r="F322" s="84" t="s">
        <v>53</v>
      </c>
      <c r="G322">
        <v>1240</v>
      </c>
      <c r="H322" t="s">
        <v>807</v>
      </c>
      <c r="I322">
        <v>2026</v>
      </c>
      <c r="J322" t="s">
        <v>63</v>
      </c>
      <c r="K322">
        <v>0</v>
      </c>
      <c r="L322" t="s">
        <v>56</v>
      </c>
      <c r="M322" s="85">
        <v>46023</v>
      </c>
      <c r="P322" t="str">
        <f t="shared" si="4"/>
        <v>CHAUVARD Sébastien</v>
      </c>
    </row>
    <row r="323" spans="1:16" x14ac:dyDescent="0.25">
      <c r="A323" s="84" t="s">
        <v>816</v>
      </c>
      <c r="B323" t="s">
        <v>817</v>
      </c>
      <c r="C323" t="s">
        <v>818</v>
      </c>
      <c r="D323" s="85">
        <v>37536</v>
      </c>
      <c r="E323" t="s">
        <v>52</v>
      </c>
      <c r="F323" s="84" t="s">
        <v>53</v>
      </c>
      <c r="G323">
        <v>1240</v>
      </c>
      <c r="H323" t="s">
        <v>807</v>
      </c>
      <c r="I323">
        <v>2026</v>
      </c>
      <c r="J323" t="s">
        <v>55</v>
      </c>
      <c r="K323">
        <v>0</v>
      </c>
      <c r="L323" t="s">
        <v>56</v>
      </c>
      <c r="M323" s="85">
        <v>46023</v>
      </c>
      <c r="P323" t="str">
        <f t="shared" ref="P323:P386" si="5">(B323 &amp; " " &amp; C323)</f>
        <v>DUMAS Nelio</v>
      </c>
    </row>
    <row r="324" spans="1:16" x14ac:dyDescent="0.25">
      <c r="A324" s="84" t="s">
        <v>819</v>
      </c>
      <c r="B324" t="s">
        <v>820</v>
      </c>
      <c r="C324" t="s">
        <v>362</v>
      </c>
      <c r="D324" s="85">
        <v>24361</v>
      </c>
      <c r="E324" t="s">
        <v>56</v>
      </c>
      <c r="F324" s="84" t="s">
        <v>53</v>
      </c>
      <c r="G324">
        <v>1240</v>
      </c>
      <c r="H324" t="s">
        <v>807</v>
      </c>
      <c r="I324">
        <v>2026</v>
      </c>
      <c r="J324" t="s">
        <v>63</v>
      </c>
      <c r="K324">
        <v>0</v>
      </c>
      <c r="L324" t="s">
        <v>56</v>
      </c>
      <c r="M324" s="85">
        <v>46023</v>
      </c>
      <c r="P324" t="str">
        <f t="shared" si="5"/>
        <v>MEILLEROUX Brigitte</v>
      </c>
    </row>
    <row r="325" spans="1:16" x14ac:dyDescent="0.25">
      <c r="A325" s="84" t="s">
        <v>821</v>
      </c>
      <c r="B325" t="s">
        <v>597</v>
      </c>
      <c r="C325" t="s">
        <v>376</v>
      </c>
      <c r="D325" s="85">
        <v>21448</v>
      </c>
      <c r="E325" t="s">
        <v>56</v>
      </c>
      <c r="F325" s="84" t="s">
        <v>53</v>
      </c>
      <c r="G325">
        <v>1240</v>
      </c>
      <c r="H325" t="s">
        <v>807</v>
      </c>
      <c r="I325">
        <v>2026</v>
      </c>
      <c r="J325" t="s">
        <v>63</v>
      </c>
      <c r="K325">
        <v>0</v>
      </c>
      <c r="L325" t="s">
        <v>56</v>
      </c>
      <c r="M325" s="85">
        <v>46023</v>
      </c>
      <c r="P325" t="str">
        <f t="shared" si="5"/>
        <v>LAURENT Christiane</v>
      </c>
    </row>
    <row r="326" spans="1:16" x14ac:dyDescent="0.25">
      <c r="A326" s="84" t="s">
        <v>822</v>
      </c>
      <c r="B326" t="s">
        <v>823</v>
      </c>
      <c r="C326" t="s">
        <v>233</v>
      </c>
      <c r="D326" s="85">
        <v>22980</v>
      </c>
      <c r="E326" t="s">
        <v>52</v>
      </c>
      <c r="F326" s="84" t="s">
        <v>53</v>
      </c>
      <c r="G326">
        <v>1240</v>
      </c>
      <c r="H326" t="s">
        <v>807</v>
      </c>
      <c r="I326">
        <v>2026</v>
      </c>
      <c r="J326" t="s">
        <v>55</v>
      </c>
      <c r="K326">
        <v>0</v>
      </c>
      <c r="L326" t="s">
        <v>56</v>
      </c>
      <c r="M326" s="85">
        <v>46023</v>
      </c>
      <c r="P326" t="str">
        <f t="shared" si="5"/>
        <v>MEGEMONT Gilles</v>
      </c>
    </row>
    <row r="327" spans="1:16" x14ac:dyDescent="0.25">
      <c r="A327" s="84" t="s">
        <v>824</v>
      </c>
      <c r="B327" t="s">
        <v>825</v>
      </c>
      <c r="C327" t="s">
        <v>284</v>
      </c>
      <c r="D327" s="85">
        <v>24803</v>
      </c>
      <c r="E327" t="s">
        <v>52</v>
      </c>
      <c r="F327" s="84" t="s">
        <v>53</v>
      </c>
      <c r="G327">
        <v>1240</v>
      </c>
      <c r="H327" t="s">
        <v>807</v>
      </c>
      <c r="I327">
        <v>2026</v>
      </c>
      <c r="J327" t="s">
        <v>55</v>
      </c>
      <c r="K327">
        <v>0</v>
      </c>
      <c r="L327" t="s">
        <v>56</v>
      </c>
      <c r="M327" s="85">
        <v>46023</v>
      </c>
      <c r="P327" t="str">
        <f t="shared" si="5"/>
        <v>FIDURKO Franck</v>
      </c>
    </row>
    <row r="328" spans="1:16" x14ac:dyDescent="0.25">
      <c r="A328" s="84" t="s">
        <v>826</v>
      </c>
      <c r="B328" t="s">
        <v>189</v>
      </c>
      <c r="C328" t="s">
        <v>139</v>
      </c>
      <c r="D328" s="85">
        <v>25995</v>
      </c>
      <c r="E328" t="s">
        <v>52</v>
      </c>
      <c r="F328" s="84" t="s">
        <v>53</v>
      </c>
      <c r="G328">
        <v>1240</v>
      </c>
      <c r="H328" t="s">
        <v>807</v>
      </c>
      <c r="I328">
        <v>2026</v>
      </c>
      <c r="J328" t="s">
        <v>55</v>
      </c>
      <c r="K328">
        <v>0</v>
      </c>
      <c r="L328" t="s">
        <v>56</v>
      </c>
      <c r="M328" s="85">
        <v>46023</v>
      </c>
      <c r="P328" t="str">
        <f t="shared" si="5"/>
        <v>BLANCHET David</v>
      </c>
    </row>
    <row r="329" spans="1:16" x14ac:dyDescent="0.25">
      <c r="A329" s="84" t="s">
        <v>827</v>
      </c>
      <c r="B329" t="s">
        <v>189</v>
      </c>
      <c r="C329" t="s">
        <v>265</v>
      </c>
      <c r="D329" s="85">
        <v>37096</v>
      </c>
      <c r="E329" t="s">
        <v>52</v>
      </c>
      <c r="F329" s="84" t="s">
        <v>53</v>
      </c>
      <c r="G329">
        <v>1240</v>
      </c>
      <c r="H329" t="s">
        <v>807</v>
      </c>
      <c r="I329">
        <v>2026</v>
      </c>
      <c r="J329" t="s">
        <v>63</v>
      </c>
      <c r="K329">
        <v>0</v>
      </c>
      <c r="L329" t="s">
        <v>56</v>
      </c>
      <c r="M329" s="85">
        <v>46023</v>
      </c>
      <c r="P329" t="str">
        <f t="shared" si="5"/>
        <v>BLANCHET Loan</v>
      </c>
    </row>
    <row r="330" spans="1:16" x14ac:dyDescent="0.25">
      <c r="A330" s="84" t="s">
        <v>828</v>
      </c>
      <c r="B330" t="s">
        <v>93</v>
      </c>
      <c r="C330" t="s">
        <v>239</v>
      </c>
      <c r="D330" s="85">
        <v>26348</v>
      </c>
      <c r="E330" t="s">
        <v>52</v>
      </c>
      <c r="F330" s="84" t="s">
        <v>53</v>
      </c>
      <c r="G330">
        <v>1240</v>
      </c>
      <c r="H330" t="s">
        <v>807</v>
      </c>
      <c r="I330">
        <v>2026</v>
      </c>
      <c r="J330" t="s">
        <v>63</v>
      </c>
      <c r="K330">
        <v>0</v>
      </c>
      <c r="L330" t="s">
        <v>56</v>
      </c>
      <c r="M330" s="85">
        <v>46023</v>
      </c>
      <c r="P330" t="str">
        <f t="shared" si="5"/>
        <v>BONY Richard</v>
      </c>
    </row>
    <row r="331" spans="1:16" x14ac:dyDescent="0.25">
      <c r="A331" s="84" t="s">
        <v>829</v>
      </c>
      <c r="B331" t="s">
        <v>830</v>
      </c>
      <c r="C331" t="s">
        <v>831</v>
      </c>
      <c r="D331" s="85">
        <v>27343</v>
      </c>
      <c r="E331" t="s">
        <v>56</v>
      </c>
      <c r="F331" s="84" t="s">
        <v>53</v>
      </c>
      <c r="G331">
        <v>1240</v>
      </c>
      <c r="H331" t="s">
        <v>807</v>
      </c>
      <c r="I331">
        <v>2026</v>
      </c>
      <c r="J331" t="s">
        <v>63</v>
      </c>
      <c r="K331">
        <v>0</v>
      </c>
      <c r="L331" t="s">
        <v>56</v>
      </c>
      <c r="M331" s="85">
        <v>46023</v>
      </c>
      <c r="P331" t="str">
        <f t="shared" si="5"/>
        <v>GROSLIERE Claire</v>
      </c>
    </row>
    <row r="332" spans="1:16" x14ac:dyDescent="0.25">
      <c r="A332" s="84" t="s">
        <v>832</v>
      </c>
      <c r="B332" t="s">
        <v>833</v>
      </c>
      <c r="C332" t="s">
        <v>834</v>
      </c>
      <c r="D332" s="85">
        <v>29807</v>
      </c>
      <c r="E332" t="s">
        <v>52</v>
      </c>
      <c r="F332" s="84" t="s">
        <v>53</v>
      </c>
      <c r="G332">
        <v>1240</v>
      </c>
      <c r="H332" t="s">
        <v>807</v>
      </c>
      <c r="I332">
        <v>2026</v>
      </c>
      <c r="J332" t="s">
        <v>63</v>
      </c>
      <c r="K332">
        <v>0</v>
      </c>
      <c r="L332" t="s">
        <v>56</v>
      </c>
      <c r="M332" s="85">
        <v>46023</v>
      </c>
      <c r="P332" t="str">
        <f t="shared" si="5"/>
        <v>MANLHIOT William</v>
      </c>
    </row>
    <row r="333" spans="1:16" x14ac:dyDescent="0.25">
      <c r="A333" s="84" t="s">
        <v>835</v>
      </c>
      <c r="B333" t="s">
        <v>836</v>
      </c>
      <c r="C333" t="s">
        <v>837</v>
      </c>
      <c r="D333" s="85">
        <v>30531</v>
      </c>
      <c r="E333" t="s">
        <v>52</v>
      </c>
      <c r="F333" s="84" t="s">
        <v>53</v>
      </c>
      <c r="G333">
        <v>1240</v>
      </c>
      <c r="H333" t="s">
        <v>807</v>
      </c>
      <c r="I333">
        <v>2026</v>
      </c>
      <c r="J333" t="s">
        <v>63</v>
      </c>
      <c r="K333">
        <v>0</v>
      </c>
      <c r="L333" t="s">
        <v>56</v>
      </c>
      <c r="M333" s="85">
        <v>46023</v>
      </c>
      <c r="P333" t="str">
        <f t="shared" si="5"/>
        <v>MEGE Gregory</v>
      </c>
    </row>
    <row r="334" spans="1:16" x14ac:dyDescent="0.25">
      <c r="A334" s="84" t="s">
        <v>838</v>
      </c>
      <c r="B334" t="s">
        <v>839</v>
      </c>
      <c r="C334" t="s">
        <v>663</v>
      </c>
      <c r="D334" s="85">
        <v>28372</v>
      </c>
      <c r="E334" t="s">
        <v>52</v>
      </c>
      <c r="F334" s="84" t="s">
        <v>53</v>
      </c>
      <c r="G334">
        <v>1240</v>
      </c>
      <c r="H334" t="s">
        <v>807</v>
      </c>
      <c r="I334">
        <v>2026</v>
      </c>
      <c r="J334" t="s">
        <v>63</v>
      </c>
      <c r="K334">
        <v>0</v>
      </c>
      <c r="L334" t="s">
        <v>56</v>
      </c>
      <c r="M334" s="85">
        <v>46023</v>
      </c>
      <c r="P334" t="str">
        <f t="shared" si="5"/>
        <v>PELENC Manuel</v>
      </c>
    </row>
    <row r="335" spans="1:16" x14ac:dyDescent="0.25">
      <c r="A335" s="84" t="s">
        <v>840</v>
      </c>
      <c r="B335" t="s">
        <v>841</v>
      </c>
      <c r="C335" t="s">
        <v>205</v>
      </c>
      <c r="D335" s="85">
        <v>20149</v>
      </c>
      <c r="E335" t="s">
        <v>52</v>
      </c>
      <c r="F335" s="84" t="s">
        <v>53</v>
      </c>
      <c r="G335">
        <v>1240</v>
      </c>
      <c r="H335" t="s">
        <v>807</v>
      </c>
      <c r="I335">
        <v>2026</v>
      </c>
      <c r="J335" t="s">
        <v>63</v>
      </c>
      <c r="K335">
        <v>0</v>
      </c>
      <c r="L335" t="s">
        <v>56</v>
      </c>
      <c r="M335" s="85">
        <v>46023</v>
      </c>
      <c r="P335" t="str">
        <f t="shared" si="5"/>
        <v>FAUCHER Alain</v>
      </c>
    </row>
    <row r="336" spans="1:16" x14ac:dyDescent="0.25">
      <c r="A336" s="84" t="s">
        <v>842</v>
      </c>
      <c r="B336" t="s">
        <v>812</v>
      </c>
      <c r="C336" t="s">
        <v>488</v>
      </c>
      <c r="D336" s="85">
        <v>32835</v>
      </c>
      <c r="E336" t="s">
        <v>56</v>
      </c>
      <c r="F336" s="84" t="s">
        <v>53</v>
      </c>
      <c r="G336">
        <v>1240</v>
      </c>
      <c r="H336" t="s">
        <v>807</v>
      </c>
      <c r="I336">
        <v>2026</v>
      </c>
      <c r="J336" t="s">
        <v>63</v>
      </c>
      <c r="K336">
        <v>0</v>
      </c>
      <c r="L336" t="s">
        <v>56</v>
      </c>
      <c r="M336" s="85">
        <v>46023</v>
      </c>
      <c r="P336" t="str">
        <f t="shared" si="5"/>
        <v>GOLEBIEWSKI Julie</v>
      </c>
    </row>
    <row r="337" spans="1:16" x14ac:dyDescent="0.25">
      <c r="A337" s="84" t="s">
        <v>843</v>
      </c>
      <c r="B337" t="s">
        <v>820</v>
      </c>
      <c r="C337" t="s">
        <v>97</v>
      </c>
      <c r="D337" s="85">
        <v>22839</v>
      </c>
      <c r="E337" t="s">
        <v>52</v>
      </c>
      <c r="F337" s="84" t="s">
        <v>53</v>
      </c>
      <c r="G337">
        <v>1240</v>
      </c>
      <c r="H337" t="s">
        <v>807</v>
      </c>
      <c r="I337">
        <v>2026</v>
      </c>
      <c r="J337" t="s">
        <v>63</v>
      </c>
      <c r="K337">
        <v>0</v>
      </c>
      <c r="L337" t="s">
        <v>56</v>
      </c>
      <c r="M337" s="85">
        <v>46023</v>
      </c>
      <c r="P337" t="str">
        <f t="shared" si="5"/>
        <v>MEILLEROUX Denis</v>
      </c>
    </row>
    <row r="338" spans="1:16" x14ac:dyDescent="0.25">
      <c r="A338" s="84" t="s">
        <v>844</v>
      </c>
      <c r="B338" t="s">
        <v>845</v>
      </c>
      <c r="C338" t="s">
        <v>846</v>
      </c>
      <c r="D338" s="85">
        <v>33716</v>
      </c>
      <c r="E338" t="s">
        <v>52</v>
      </c>
      <c r="F338" s="84" t="s">
        <v>53</v>
      </c>
      <c r="G338">
        <v>1240</v>
      </c>
      <c r="H338" t="s">
        <v>807</v>
      </c>
      <c r="I338">
        <v>2026</v>
      </c>
      <c r="J338" t="s">
        <v>63</v>
      </c>
      <c r="K338">
        <v>0</v>
      </c>
      <c r="L338" t="s">
        <v>56</v>
      </c>
      <c r="M338" s="85">
        <v>46023</v>
      </c>
      <c r="P338" t="str">
        <f t="shared" si="5"/>
        <v>ROSETTE Anthony</v>
      </c>
    </row>
    <row r="339" spans="1:16" x14ac:dyDescent="0.25">
      <c r="A339" s="84" t="s">
        <v>847</v>
      </c>
      <c r="B339" t="s">
        <v>823</v>
      </c>
      <c r="C339" t="s">
        <v>848</v>
      </c>
      <c r="D339" s="85">
        <v>22918</v>
      </c>
      <c r="E339" t="s">
        <v>56</v>
      </c>
      <c r="F339" s="84" t="s">
        <v>53</v>
      </c>
      <c r="G339">
        <v>1240</v>
      </c>
      <c r="H339" t="s">
        <v>807</v>
      </c>
      <c r="I339">
        <v>2026</v>
      </c>
      <c r="J339" t="s">
        <v>63</v>
      </c>
      <c r="K339">
        <v>0</v>
      </c>
      <c r="L339" t="s">
        <v>56</v>
      </c>
      <c r="M339" s="85">
        <v>46023</v>
      </c>
      <c r="P339" t="str">
        <f t="shared" si="5"/>
        <v>MEGEMONT Marie-Claude</v>
      </c>
    </row>
    <row r="340" spans="1:16" x14ac:dyDescent="0.25">
      <c r="A340" s="84" t="s">
        <v>849</v>
      </c>
      <c r="B340" t="s">
        <v>850</v>
      </c>
      <c r="C340" t="s">
        <v>185</v>
      </c>
      <c r="D340" s="85">
        <v>27142</v>
      </c>
      <c r="E340" t="s">
        <v>52</v>
      </c>
      <c r="F340" s="84" t="s">
        <v>53</v>
      </c>
      <c r="G340">
        <v>1240</v>
      </c>
      <c r="H340" t="s">
        <v>807</v>
      </c>
      <c r="I340">
        <v>2026</v>
      </c>
      <c r="J340" t="s">
        <v>63</v>
      </c>
      <c r="K340">
        <v>0</v>
      </c>
      <c r="L340" t="s">
        <v>56</v>
      </c>
      <c r="M340" s="85">
        <v>46023</v>
      </c>
      <c r="P340" t="str">
        <f t="shared" si="5"/>
        <v>PIGNARD Jean-Luc</v>
      </c>
    </row>
    <row r="341" spans="1:16" x14ac:dyDescent="0.25">
      <c r="A341" s="84" t="s">
        <v>851</v>
      </c>
      <c r="B341" t="s">
        <v>852</v>
      </c>
      <c r="C341" t="s">
        <v>434</v>
      </c>
      <c r="D341" s="85">
        <v>27717</v>
      </c>
      <c r="E341" t="s">
        <v>52</v>
      </c>
      <c r="F341" s="84" t="s">
        <v>53</v>
      </c>
      <c r="G341">
        <v>1240</v>
      </c>
      <c r="H341" t="s">
        <v>807</v>
      </c>
      <c r="I341">
        <v>2026</v>
      </c>
      <c r="J341" t="s">
        <v>63</v>
      </c>
      <c r="K341">
        <v>0</v>
      </c>
      <c r="L341" t="s">
        <v>56</v>
      </c>
      <c r="M341" s="85">
        <v>46023</v>
      </c>
      <c r="P341" t="str">
        <f t="shared" si="5"/>
        <v>PLANCHAT Thierry</v>
      </c>
    </row>
    <row r="342" spans="1:16" x14ac:dyDescent="0.25">
      <c r="A342" s="84" t="s">
        <v>853</v>
      </c>
      <c r="B342" t="s">
        <v>854</v>
      </c>
      <c r="C342" t="s">
        <v>855</v>
      </c>
      <c r="D342" s="85">
        <v>25667</v>
      </c>
      <c r="E342" t="s">
        <v>56</v>
      </c>
      <c r="F342" s="84" t="s">
        <v>53</v>
      </c>
      <c r="G342">
        <v>1240</v>
      </c>
      <c r="H342" t="s">
        <v>807</v>
      </c>
      <c r="I342">
        <v>2026</v>
      </c>
      <c r="J342" t="s">
        <v>63</v>
      </c>
      <c r="K342">
        <v>0</v>
      </c>
      <c r="L342" t="s">
        <v>56</v>
      </c>
      <c r="M342" s="85">
        <v>46023</v>
      </c>
      <c r="P342" t="str">
        <f t="shared" si="5"/>
        <v>RIQUE Patricia</v>
      </c>
    </row>
    <row r="343" spans="1:16" x14ac:dyDescent="0.25">
      <c r="A343" s="84" t="s">
        <v>856</v>
      </c>
      <c r="B343" t="s">
        <v>854</v>
      </c>
      <c r="C343" t="s">
        <v>242</v>
      </c>
      <c r="D343" s="85">
        <v>23300</v>
      </c>
      <c r="E343" t="s">
        <v>52</v>
      </c>
      <c r="F343" s="84" t="s">
        <v>53</v>
      </c>
      <c r="G343">
        <v>1240</v>
      </c>
      <c r="H343" t="s">
        <v>807</v>
      </c>
      <c r="I343">
        <v>2026</v>
      </c>
      <c r="J343" t="s">
        <v>63</v>
      </c>
      <c r="K343">
        <v>0</v>
      </c>
      <c r="L343" t="s">
        <v>56</v>
      </c>
      <c r="M343" s="85">
        <v>46023</v>
      </c>
      <c r="P343" t="str">
        <f t="shared" si="5"/>
        <v>RIQUE Pascal</v>
      </c>
    </row>
    <row r="344" spans="1:16" x14ac:dyDescent="0.25">
      <c r="A344" s="84" t="s">
        <v>857</v>
      </c>
      <c r="B344" t="s">
        <v>845</v>
      </c>
      <c r="C344" t="s">
        <v>215</v>
      </c>
      <c r="D344" s="85">
        <v>26039</v>
      </c>
      <c r="E344" t="s">
        <v>52</v>
      </c>
      <c r="F344" s="84" t="s">
        <v>53</v>
      </c>
      <c r="G344">
        <v>1240</v>
      </c>
      <c r="H344" t="s">
        <v>807</v>
      </c>
      <c r="I344">
        <v>2026</v>
      </c>
      <c r="J344" t="s">
        <v>63</v>
      </c>
      <c r="K344">
        <v>0</v>
      </c>
      <c r="L344" t="s">
        <v>56</v>
      </c>
      <c r="M344" s="85">
        <v>46023</v>
      </c>
      <c r="P344" t="str">
        <f t="shared" si="5"/>
        <v>ROSETTE Philippe</v>
      </c>
    </row>
    <row r="345" spans="1:16" x14ac:dyDescent="0.25">
      <c r="A345" s="84" t="s">
        <v>858</v>
      </c>
      <c r="B345" t="s">
        <v>859</v>
      </c>
      <c r="C345" t="s">
        <v>860</v>
      </c>
      <c r="D345" s="85">
        <v>30758</v>
      </c>
      <c r="E345" t="s">
        <v>52</v>
      </c>
      <c r="F345" s="84" t="s">
        <v>53</v>
      </c>
      <c r="G345">
        <v>1240</v>
      </c>
      <c r="H345" t="s">
        <v>807</v>
      </c>
      <c r="I345">
        <v>2026</v>
      </c>
      <c r="J345" t="s">
        <v>55</v>
      </c>
      <c r="K345">
        <v>0</v>
      </c>
      <c r="L345" t="s">
        <v>56</v>
      </c>
      <c r="M345" s="85">
        <v>46023</v>
      </c>
      <c r="P345" t="str">
        <f t="shared" si="5"/>
        <v>VITIELLO Benoît</v>
      </c>
    </row>
    <row r="346" spans="1:16" x14ac:dyDescent="0.25">
      <c r="A346" s="84" t="s">
        <v>861</v>
      </c>
      <c r="B346" t="s">
        <v>427</v>
      </c>
      <c r="C346" t="s">
        <v>862</v>
      </c>
      <c r="D346" s="85">
        <v>37068</v>
      </c>
      <c r="E346" t="s">
        <v>52</v>
      </c>
      <c r="F346" s="84" t="s">
        <v>53</v>
      </c>
      <c r="G346">
        <v>1240</v>
      </c>
      <c r="H346" t="s">
        <v>807</v>
      </c>
      <c r="I346">
        <v>2026</v>
      </c>
      <c r="J346" t="s">
        <v>63</v>
      </c>
      <c r="K346">
        <v>0</v>
      </c>
      <c r="L346" t="s">
        <v>56</v>
      </c>
      <c r="M346" s="85">
        <v>46023</v>
      </c>
      <c r="P346" t="str">
        <f t="shared" si="5"/>
        <v>ROUSSEL Clément</v>
      </c>
    </row>
    <row r="347" spans="1:16" x14ac:dyDescent="0.25">
      <c r="A347" s="84" t="s">
        <v>863</v>
      </c>
      <c r="B347" t="s">
        <v>864</v>
      </c>
      <c r="C347" t="s">
        <v>865</v>
      </c>
      <c r="D347" s="85">
        <v>27435</v>
      </c>
      <c r="E347" t="s">
        <v>52</v>
      </c>
      <c r="F347" s="84" t="s">
        <v>53</v>
      </c>
      <c r="G347">
        <v>1240</v>
      </c>
      <c r="H347" t="s">
        <v>807</v>
      </c>
      <c r="I347">
        <v>2026</v>
      </c>
      <c r="J347" t="s">
        <v>55</v>
      </c>
      <c r="K347">
        <v>0</v>
      </c>
      <c r="L347" t="s">
        <v>56</v>
      </c>
      <c r="M347" s="85">
        <v>46023</v>
      </c>
      <c r="P347" t="str">
        <f t="shared" si="5"/>
        <v>MENDO Umberto</v>
      </c>
    </row>
    <row r="348" spans="1:16" x14ac:dyDescent="0.25">
      <c r="A348" s="84" t="s">
        <v>866</v>
      </c>
      <c r="B348" t="s">
        <v>93</v>
      </c>
      <c r="C348" t="s">
        <v>728</v>
      </c>
      <c r="D348" s="85">
        <v>27599</v>
      </c>
      <c r="E348" t="s">
        <v>56</v>
      </c>
      <c r="F348" s="84" t="s">
        <v>53</v>
      </c>
      <c r="G348">
        <v>1240</v>
      </c>
      <c r="H348" t="s">
        <v>807</v>
      </c>
      <c r="I348">
        <v>2026</v>
      </c>
      <c r="J348" t="s">
        <v>63</v>
      </c>
      <c r="K348">
        <v>0</v>
      </c>
      <c r="L348" t="s">
        <v>56</v>
      </c>
      <c r="M348" s="85">
        <v>46023</v>
      </c>
      <c r="P348" t="str">
        <f t="shared" si="5"/>
        <v>BONY Karine</v>
      </c>
    </row>
    <row r="349" spans="1:16" x14ac:dyDescent="0.25">
      <c r="A349" s="84" t="s">
        <v>867</v>
      </c>
      <c r="B349" t="s">
        <v>868</v>
      </c>
      <c r="C349" t="s">
        <v>419</v>
      </c>
      <c r="D349" s="85">
        <v>22267</v>
      </c>
      <c r="E349" t="s">
        <v>52</v>
      </c>
      <c r="F349" s="84" t="s">
        <v>53</v>
      </c>
      <c r="G349">
        <v>1240</v>
      </c>
      <c r="H349" t="s">
        <v>807</v>
      </c>
      <c r="I349">
        <v>2026</v>
      </c>
      <c r="J349" t="s">
        <v>63</v>
      </c>
      <c r="K349">
        <v>0</v>
      </c>
      <c r="L349" t="s">
        <v>56</v>
      </c>
      <c r="M349" t="s">
        <v>178</v>
      </c>
      <c r="P349" t="str">
        <f t="shared" si="5"/>
        <v>GIL Marc</v>
      </c>
    </row>
    <row r="350" spans="1:16" x14ac:dyDescent="0.25">
      <c r="A350" s="84" t="s">
        <v>869</v>
      </c>
      <c r="B350" t="s">
        <v>870</v>
      </c>
      <c r="C350" t="s">
        <v>70</v>
      </c>
      <c r="D350" s="85">
        <v>14862</v>
      </c>
      <c r="E350" t="s">
        <v>52</v>
      </c>
      <c r="F350" s="84" t="s">
        <v>53</v>
      </c>
      <c r="G350">
        <v>1240</v>
      </c>
      <c r="H350" t="s">
        <v>807</v>
      </c>
      <c r="I350">
        <v>2026</v>
      </c>
      <c r="J350" t="s">
        <v>63</v>
      </c>
      <c r="K350">
        <v>0</v>
      </c>
      <c r="L350" t="s">
        <v>56</v>
      </c>
      <c r="M350" t="s">
        <v>178</v>
      </c>
      <c r="P350" t="str">
        <f t="shared" si="5"/>
        <v>ROQUES Serge</v>
      </c>
    </row>
    <row r="351" spans="1:16" x14ac:dyDescent="0.25">
      <c r="A351" s="84" t="s">
        <v>871</v>
      </c>
      <c r="B351" t="s">
        <v>872</v>
      </c>
      <c r="C351" t="s">
        <v>434</v>
      </c>
      <c r="D351" s="85">
        <v>20230</v>
      </c>
      <c r="E351" t="s">
        <v>52</v>
      </c>
      <c r="F351" s="84" t="s">
        <v>53</v>
      </c>
      <c r="G351">
        <v>1240</v>
      </c>
      <c r="H351" t="s">
        <v>807</v>
      </c>
      <c r="I351">
        <v>2026</v>
      </c>
      <c r="J351" t="s">
        <v>63</v>
      </c>
      <c r="K351">
        <v>0</v>
      </c>
      <c r="L351" t="s">
        <v>56</v>
      </c>
      <c r="M351" t="s">
        <v>178</v>
      </c>
      <c r="P351" t="str">
        <f t="shared" si="5"/>
        <v>POUYET Thierry</v>
      </c>
    </row>
    <row r="352" spans="1:16" x14ac:dyDescent="0.25">
      <c r="A352" s="84" t="s">
        <v>873</v>
      </c>
      <c r="B352" t="s">
        <v>874</v>
      </c>
      <c r="C352" t="s">
        <v>875</v>
      </c>
      <c r="D352" s="85">
        <v>22671</v>
      </c>
      <c r="E352" t="s">
        <v>56</v>
      </c>
      <c r="F352" s="84" t="s">
        <v>53</v>
      </c>
      <c r="G352">
        <v>1240</v>
      </c>
      <c r="H352" t="s">
        <v>807</v>
      </c>
      <c r="I352">
        <v>2026</v>
      </c>
      <c r="J352" t="s">
        <v>63</v>
      </c>
      <c r="K352">
        <v>0</v>
      </c>
      <c r="L352" t="s">
        <v>56</v>
      </c>
      <c r="M352" t="s">
        <v>178</v>
      </c>
      <c r="P352" t="str">
        <f t="shared" si="5"/>
        <v>FLANDIN Régine</v>
      </c>
    </row>
    <row r="353" spans="1:16" x14ac:dyDescent="0.25">
      <c r="A353" s="84" t="s">
        <v>876</v>
      </c>
      <c r="B353" t="s">
        <v>740</v>
      </c>
      <c r="C353" t="s">
        <v>322</v>
      </c>
      <c r="D353" s="85">
        <v>21161</v>
      </c>
      <c r="E353" t="s">
        <v>56</v>
      </c>
      <c r="F353" s="84" t="s">
        <v>53</v>
      </c>
      <c r="G353">
        <v>1240</v>
      </c>
      <c r="H353" t="s">
        <v>807</v>
      </c>
      <c r="I353">
        <v>2026</v>
      </c>
      <c r="J353" t="s">
        <v>63</v>
      </c>
      <c r="K353">
        <v>0</v>
      </c>
      <c r="L353" t="s">
        <v>56</v>
      </c>
      <c r="M353" t="s">
        <v>178</v>
      </c>
      <c r="P353" t="str">
        <f t="shared" si="5"/>
        <v>FAURE Claude</v>
      </c>
    </row>
    <row r="354" spans="1:16" x14ac:dyDescent="0.25">
      <c r="A354" s="84" t="s">
        <v>877</v>
      </c>
      <c r="B354" t="s">
        <v>143</v>
      </c>
      <c r="C354" t="s">
        <v>878</v>
      </c>
      <c r="D354" s="85">
        <v>28087</v>
      </c>
      <c r="E354" t="s">
        <v>56</v>
      </c>
      <c r="F354" s="84" t="s">
        <v>53</v>
      </c>
      <c r="G354">
        <v>1240</v>
      </c>
      <c r="H354" t="s">
        <v>807</v>
      </c>
      <c r="I354">
        <v>2026</v>
      </c>
      <c r="J354" t="s">
        <v>63</v>
      </c>
      <c r="K354">
        <v>0</v>
      </c>
      <c r="L354" t="s">
        <v>56</v>
      </c>
      <c r="M354" t="s">
        <v>178</v>
      </c>
      <c r="P354" t="str">
        <f t="shared" si="5"/>
        <v>GAY Carine</v>
      </c>
    </row>
    <row r="355" spans="1:16" x14ac:dyDescent="0.25">
      <c r="A355" s="84" t="s">
        <v>879</v>
      </c>
      <c r="B355" t="s">
        <v>880</v>
      </c>
      <c r="C355" t="s">
        <v>313</v>
      </c>
      <c r="D355" s="85">
        <v>31958</v>
      </c>
      <c r="E355" t="s">
        <v>52</v>
      </c>
      <c r="F355" s="84" t="s">
        <v>53</v>
      </c>
      <c r="G355">
        <v>1305</v>
      </c>
      <c r="H355" t="s">
        <v>881</v>
      </c>
      <c r="I355">
        <v>2026</v>
      </c>
      <c r="J355" t="s">
        <v>63</v>
      </c>
      <c r="K355">
        <v>0</v>
      </c>
      <c r="L355" t="s">
        <v>56</v>
      </c>
      <c r="M355" s="85">
        <v>46023</v>
      </c>
      <c r="P355" t="str">
        <f t="shared" si="5"/>
        <v>RAOUX Mickael</v>
      </c>
    </row>
    <row r="356" spans="1:16" x14ac:dyDescent="0.25">
      <c r="A356" s="84" t="s">
        <v>882</v>
      </c>
      <c r="B356" t="s">
        <v>81</v>
      </c>
      <c r="C356" t="s">
        <v>230</v>
      </c>
      <c r="D356" s="85">
        <v>18213</v>
      </c>
      <c r="E356" t="s">
        <v>52</v>
      </c>
      <c r="F356" s="84" t="s">
        <v>53</v>
      </c>
      <c r="G356">
        <v>1305</v>
      </c>
      <c r="H356" t="s">
        <v>881</v>
      </c>
      <c r="I356">
        <v>2026</v>
      </c>
      <c r="J356" t="s">
        <v>63</v>
      </c>
      <c r="K356">
        <v>0</v>
      </c>
      <c r="L356" t="s">
        <v>56</v>
      </c>
      <c r="M356" s="85">
        <v>46023</v>
      </c>
      <c r="P356" t="str">
        <f t="shared" si="5"/>
        <v>ROUX René</v>
      </c>
    </row>
    <row r="357" spans="1:16" x14ac:dyDescent="0.25">
      <c r="A357" s="84" t="s">
        <v>883</v>
      </c>
      <c r="B357" t="s">
        <v>884</v>
      </c>
      <c r="C357" t="s">
        <v>536</v>
      </c>
      <c r="D357" s="85">
        <v>27228</v>
      </c>
      <c r="E357" t="s">
        <v>52</v>
      </c>
      <c r="F357" s="84" t="s">
        <v>53</v>
      </c>
      <c r="G357">
        <v>1305</v>
      </c>
      <c r="H357" t="s">
        <v>881</v>
      </c>
      <c r="I357">
        <v>2026</v>
      </c>
      <c r="J357" t="s">
        <v>63</v>
      </c>
      <c r="K357">
        <v>0</v>
      </c>
      <c r="L357" t="s">
        <v>56</v>
      </c>
      <c r="M357" s="85">
        <v>46023</v>
      </c>
      <c r="P357" t="str">
        <f t="shared" si="5"/>
        <v>OLEOTTO Sébastien</v>
      </c>
    </row>
    <row r="358" spans="1:16" x14ac:dyDescent="0.25">
      <c r="A358" s="84" t="s">
        <v>885</v>
      </c>
      <c r="B358" t="s">
        <v>235</v>
      </c>
      <c r="C358" t="s">
        <v>325</v>
      </c>
      <c r="D358" s="85">
        <v>27642</v>
      </c>
      <c r="E358" t="s">
        <v>52</v>
      </c>
      <c r="F358" s="84" t="s">
        <v>53</v>
      </c>
      <c r="G358">
        <v>1305</v>
      </c>
      <c r="H358" t="s">
        <v>881</v>
      </c>
      <c r="I358">
        <v>2026</v>
      </c>
      <c r="J358" t="s">
        <v>55</v>
      </c>
      <c r="K358">
        <v>0</v>
      </c>
      <c r="L358" t="s">
        <v>56</v>
      </c>
      <c r="M358" s="85">
        <v>46023</v>
      </c>
      <c r="P358" t="str">
        <f t="shared" si="5"/>
        <v>LABONNE Eric</v>
      </c>
    </row>
    <row r="359" spans="1:16" x14ac:dyDescent="0.25">
      <c r="A359" s="84" t="s">
        <v>886</v>
      </c>
      <c r="B359" t="s">
        <v>887</v>
      </c>
      <c r="C359" t="s">
        <v>536</v>
      </c>
      <c r="D359" s="85">
        <v>27957</v>
      </c>
      <c r="E359" t="s">
        <v>52</v>
      </c>
      <c r="F359" s="84" t="s">
        <v>53</v>
      </c>
      <c r="G359">
        <v>1305</v>
      </c>
      <c r="H359" t="s">
        <v>881</v>
      </c>
      <c r="I359">
        <v>2026</v>
      </c>
      <c r="J359" t="s">
        <v>63</v>
      </c>
      <c r="K359">
        <v>0</v>
      </c>
      <c r="L359" t="s">
        <v>56</v>
      </c>
      <c r="M359" s="85">
        <v>46023</v>
      </c>
      <c r="P359" t="str">
        <f t="shared" si="5"/>
        <v>PRUGNARD Sébastien</v>
      </c>
    </row>
    <row r="360" spans="1:16" x14ac:dyDescent="0.25">
      <c r="A360" s="84" t="s">
        <v>888</v>
      </c>
      <c r="B360" t="s">
        <v>889</v>
      </c>
      <c r="C360" t="s">
        <v>163</v>
      </c>
      <c r="D360" s="85">
        <v>30818</v>
      </c>
      <c r="E360" t="s">
        <v>52</v>
      </c>
      <c r="F360" s="84" t="s">
        <v>53</v>
      </c>
      <c r="G360">
        <v>1305</v>
      </c>
      <c r="H360" t="s">
        <v>881</v>
      </c>
      <c r="I360">
        <v>2026</v>
      </c>
      <c r="J360" t="s">
        <v>55</v>
      </c>
      <c r="K360">
        <v>0</v>
      </c>
      <c r="L360" t="s">
        <v>56</v>
      </c>
      <c r="M360" s="85">
        <v>46023</v>
      </c>
      <c r="P360" t="str">
        <f t="shared" si="5"/>
        <v>MOUNAUD Nicolas</v>
      </c>
    </row>
    <row r="361" spans="1:16" x14ac:dyDescent="0.25">
      <c r="A361" s="84" t="s">
        <v>890</v>
      </c>
      <c r="B361" t="s">
        <v>891</v>
      </c>
      <c r="C361" t="s">
        <v>892</v>
      </c>
      <c r="D361" s="85">
        <v>31888</v>
      </c>
      <c r="E361" t="s">
        <v>52</v>
      </c>
      <c r="F361" s="84" t="s">
        <v>53</v>
      </c>
      <c r="G361">
        <v>1305</v>
      </c>
      <c r="H361" t="s">
        <v>881</v>
      </c>
      <c r="I361">
        <v>2026</v>
      </c>
      <c r="J361" t="s">
        <v>55</v>
      </c>
      <c r="K361">
        <v>0</v>
      </c>
      <c r="L361" t="s">
        <v>56</v>
      </c>
      <c r="M361" s="85">
        <v>46023</v>
      </c>
      <c r="P361" t="str">
        <f t="shared" si="5"/>
        <v>ROUGHEOL Damien</v>
      </c>
    </row>
    <row r="362" spans="1:16" x14ac:dyDescent="0.25">
      <c r="A362" s="84" t="s">
        <v>893</v>
      </c>
      <c r="B362" t="s">
        <v>755</v>
      </c>
      <c r="C362" t="s">
        <v>894</v>
      </c>
      <c r="D362" s="85">
        <v>28692</v>
      </c>
      <c r="E362" t="s">
        <v>52</v>
      </c>
      <c r="F362" s="84" t="s">
        <v>53</v>
      </c>
      <c r="G362">
        <v>1305</v>
      </c>
      <c r="H362" t="s">
        <v>881</v>
      </c>
      <c r="I362">
        <v>2026</v>
      </c>
      <c r="J362" t="s">
        <v>55</v>
      </c>
      <c r="K362">
        <v>0</v>
      </c>
      <c r="L362" t="s">
        <v>56</v>
      </c>
      <c r="M362" s="85">
        <v>46023</v>
      </c>
      <c r="P362" t="str">
        <f t="shared" si="5"/>
        <v>RENARD Jerome</v>
      </c>
    </row>
    <row r="363" spans="1:16" x14ac:dyDescent="0.25">
      <c r="A363" s="84" t="s">
        <v>895</v>
      </c>
      <c r="B363" t="s">
        <v>764</v>
      </c>
      <c r="C363" t="s">
        <v>896</v>
      </c>
      <c r="D363" s="85">
        <v>27784</v>
      </c>
      <c r="E363" t="s">
        <v>56</v>
      </c>
      <c r="F363" s="84" t="s">
        <v>53</v>
      </c>
      <c r="G363">
        <v>1305</v>
      </c>
      <c r="H363" t="s">
        <v>881</v>
      </c>
      <c r="I363">
        <v>2026</v>
      </c>
      <c r="J363" t="s">
        <v>55</v>
      </c>
      <c r="K363">
        <v>0</v>
      </c>
      <c r="L363" t="s">
        <v>56</v>
      </c>
      <c r="M363" s="85">
        <v>46023</v>
      </c>
      <c r="P363" t="str">
        <f t="shared" si="5"/>
        <v>POUX Nadia</v>
      </c>
    </row>
    <row r="364" spans="1:16" x14ac:dyDescent="0.25">
      <c r="A364" s="84" t="s">
        <v>897</v>
      </c>
      <c r="B364" t="s">
        <v>730</v>
      </c>
      <c r="C364" t="s">
        <v>505</v>
      </c>
      <c r="D364" s="85">
        <v>32228</v>
      </c>
      <c r="E364" t="s">
        <v>52</v>
      </c>
      <c r="F364" s="84" t="s">
        <v>53</v>
      </c>
      <c r="G364">
        <v>1305</v>
      </c>
      <c r="H364" t="s">
        <v>881</v>
      </c>
      <c r="I364">
        <v>2026</v>
      </c>
      <c r="J364" t="s">
        <v>63</v>
      </c>
      <c r="K364">
        <v>0</v>
      </c>
      <c r="L364" t="s">
        <v>56</v>
      </c>
      <c r="M364" s="85">
        <v>46023</v>
      </c>
      <c r="P364" t="str">
        <f t="shared" si="5"/>
        <v>PEROL Vincent</v>
      </c>
    </row>
    <row r="365" spans="1:16" x14ac:dyDescent="0.25">
      <c r="A365" s="84" t="s">
        <v>898</v>
      </c>
      <c r="B365" t="s">
        <v>899</v>
      </c>
      <c r="C365" t="s">
        <v>900</v>
      </c>
      <c r="D365" s="85">
        <v>23895</v>
      </c>
      <c r="E365" t="s">
        <v>52</v>
      </c>
      <c r="F365" s="84" t="s">
        <v>53</v>
      </c>
      <c r="G365">
        <v>1305</v>
      </c>
      <c r="H365" t="s">
        <v>881</v>
      </c>
      <c r="I365">
        <v>2026</v>
      </c>
      <c r="J365" t="s">
        <v>67</v>
      </c>
      <c r="K365">
        <v>0</v>
      </c>
      <c r="L365" t="s">
        <v>56</v>
      </c>
      <c r="M365" s="85">
        <v>46023</v>
      </c>
      <c r="P365" t="str">
        <f t="shared" si="5"/>
        <v>SALA Bruno</v>
      </c>
    </row>
    <row r="366" spans="1:16" x14ac:dyDescent="0.25">
      <c r="A366" s="84" t="s">
        <v>901</v>
      </c>
      <c r="B366" t="s">
        <v>889</v>
      </c>
      <c r="C366" t="s">
        <v>434</v>
      </c>
      <c r="D366" s="85">
        <v>27151</v>
      </c>
      <c r="E366" t="s">
        <v>52</v>
      </c>
      <c r="F366" s="84" t="s">
        <v>53</v>
      </c>
      <c r="G366">
        <v>1305</v>
      </c>
      <c r="H366" t="s">
        <v>881</v>
      </c>
      <c r="I366">
        <v>2026</v>
      </c>
      <c r="J366" t="s">
        <v>63</v>
      </c>
      <c r="K366">
        <v>0</v>
      </c>
      <c r="L366" t="s">
        <v>56</v>
      </c>
      <c r="M366" s="85">
        <v>46023</v>
      </c>
      <c r="P366" t="str">
        <f t="shared" si="5"/>
        <v>MOUNAUD Thierry</v>
      </c>
    </row>
    <row r="367" spans="1:16" x14ac:dyDescent="0.25">
      <c r="A367" s="84" t="s">
        <v>902</v>
      </c>
      <c r="B367" t="s">
        <v>903</v>
      </c>
      <c r="C367" t="s">
        <v>904</v>
      </c>
      <c r="D367" s="85">
        <v>33072</v>
      </c>
      <c r="E367" t="s">
        <v>52</v>
      </c>
      <c r="F367" s="84" t="s">
        <v>53</v>
      </c>
      <c r="G367">
        <v>1305</v>
      </c>
      <c r="H367" t="s">
        <v>881</v>
      </c>
      <c r="I367">
        <v>2026</v>
      </c>
      <c r="J367" t="s">
        <v>63</v>
      </c>
      <c r="K367">
        <v>0</v>
      </c>
      <c r="L367" t="s">
        <v>56</v>
      </c>
      <c r="M367" s="85">
        <v>46023</v>
      </c>
      <c r="P367" t="str">
        <f t="shared" si="5"/>
        <v>FLORES Jean-Charles</v>
      </c>
    </row>
    <row r="368" spans="1:16" x14ac:dyDescent="0.25">
      <c r="A368" s="84" t="s">
        <v>905</v>
      </c>
      <c r="B368" t="s">
        <v>906</v>
      </c>
      <c r="C368" t="s">
        <v>88</v>
      </c>
      <c r="D368" s="85">
        <v>19706</v>
      </c>
      <c r="E368" t="s">
        <v>52</v>
      </c>
      <c r="F368" s="84" t="s">
        <v>53</v>
      </c>
      <c r="G368">
        <v>1305</v>
      </c>
      <c r="H368" t="s">
        <v>881</v>
      </c>
      <c r="I368">
        <v>2026</v>
      </c>
      <c r="J368" t="s">
        <v>63</v>
      </c>
      <c r="K368">
        <v>0</v>
      </c>
      <c r="L368" t="s">
        <v>56</v>
      </c>
      <c r="M368" s="85">
        <v>46023</v>
      </c>
      <c r="P368" t="str">
        <f t="shared" si="5"/>
        <v>CHANTELAUZE Guy</v>
      </c>
    </row>
    <row r="369" spans="1:16" x14ac:dyDescent="0.25">
      <c r="A369" s="84" t="s">
        <v>907</v>
      </c>
      <c r="B369" t="s">
        <v>908</v>
      </c>
      <c r="C369" t="s">
        <v>139</v>
      </c>
      <c r="D369" s="85">
        <v>27789</v>
      </c>
      <c r="E369" t="s">
        <v>52</v>
      </c>
      <c r="F369" s="84" t="s">
        <v>53</v>
      </c>
      <c r="G369">
        <v>1305</v>
      </c>
      <c r="H369" t="s">
        <v>881</v>
      </c>
      <c r="I369">
        <v>2026</v>
      </c>
      <c r="J369" t="s">
        <v>63</v>
      </c>
      <c r="K369">
        <v>0</v>
      </c>
      <c r="L369" t="s">
        <v>56</v>
      </c>
      <c r="M369" s="85">
        <v>46023</v>
      </c>
      <c r="P369" t="str">
        <f t="shared" si="5"/>
        <v>MARLET David</v>
      </c>
    </row>
    <row r="370" spans="1:16" x14ac:dyDescent="0.25">
      <c r="A370" s="84" t="s">
        <v>909</v>
      </c>
      <c r="B370" t="s">
        <v>908</v>
      </c>
      <c r="C370" t="s">
        <v>910</v>
      </c>
      <c r="D370" s="85">
        <v>36744</v>
      </c>
      <c r="E370" t="s">
        <v>56</v>
      </c>
      <c r="F370" s="84" t="s">
        <v>53</v>
      </c>
      <c r="G370">
        <v>1305</v>
      </c>
      <c r="H370" t="s">
        <v>881</v>
      </c>
      <c r="I370">
        <v>2026</v>
      </c>
      <c r="J370" t="s">
        <v>63</v>
      </c>
      <c r="K370">
        <v>0</v>
      </c>
      <c r="L370" t="s">
        <v>56</v>
      </c>
      <c r="M370" s="85">
        <v>46023</v>
      </c>
      <c r="P370" t="str">
        <f t="shared" si="5"/>
        <v>MARLET Romane</v>
      </c>
    </row>
    <row r="371" spans="1:16" x14ac:dyDescent="0.25">
      <c r="A371" s="84" t="s">
        <v>911</v>
      </c>
      <c r="B371" t="s">
        <v>912</v>
      </c>
      <c r="C371" t="s">
        <v>242</v>
      </c>
      <c r="D371" s="85">
        <v>21195</v>
      </c>
      <c r="E371" t="s">
        <v>52</v>
      </c>
      <c r="F371" s="84" t="s">
        <v>53</v>
      </c>
      <c r="G371">
        <v>1305</v>
      </c>
      <c r="H371" t="s">
        <v>881</v>
      </c>
      <c r="I371">
        <v>2026</v>
      </c>
      <c r="J371" t="s">
        <v>55</v>
      </c>
      <c r="K371">
        <v>0</v>
      </c>
      <c r="L371" t="s">
        <v>56</v>
      </c>
      <c r="M371" s="85">
        <v>46023</v>
      </c>
      <c r="P371" t="str">
        <f t="shared" si="5"/>
        <v>QUEYRIAUX Pascal</v>
      </c>
    </row>
    <row r="372" spans="1:16" x14ac:dyDescent="0.25">
      <c r="A372" s="84" t="s">
        <v>913</v>
      </c>
      <c r="B372" t="s">
        <v>740</v>
      </c>
      <c r="C372" t="s">
        <v>447</v>
      </c>
      <c r="D372" s="85">
        <v>20939</v>
      </c>
      <c r="E372" t="s">
        <v>52</v>
      </c>
      <c r="F372" s="84" t="s">
        <v>53</v>
      </c>
      <c r="G372">
        <v>1305</v>
      </c>
      <c r="H372" t="s">
        <v>881</v>
      </c>
      <c r="I372">
        <v>2026</v>
      </c>
      <c r="J372" t="s">
        <v>63</v>
      </c>
      <c r="K372">
        <v>0</v>
      </c>
      <c r="L372" t="s">
        <v>56</v>
      </c>
      <c r="M372" s="85">
        <v>46023</v>
      </c>
      <c r="P372" t="str">
        <f t="shared" si="5"/>
        <v>FAURE Jean-Paul</v>
      </c>
    </row>
    <row r="373" spans="1:16" x14ac:dyDescent="0.25">
      <c r="A373" s="84" t="s">
        <v>914</v>
      </c>
      <c r="B373" t="s">
        <v>915</v>
      </c>
      <c r="C373" t="s">
        <v>916</v>
      </c>
      <c r="D373" s="85">
        <v>32138</v>
      </c>
      <c r="E373" t="s">
        <v>52</v>
      </c>
      <c r="F373" s="84" t="s">
        <v>53</v>
      </c>
      <c r="G373">
        <v>1305</v>
      </c>
      <c r="H373" t="s">
        <v>881</v>
      </c>
      <c r="I373">
        <v>2026</v>
      </c>
      <c r="J373" t="s">
        <v>55</v>
      </c>
      <c r="K373">
        <v>0</v>
      </c>
      <c r="L373" t="s">
        <v>56</v>
      </c>
      <c r="M373" s="85">
        <v>46023</v>
      </c>
      <c r="P373" t="str">
        <f t="shared" si="5"/>
        <v>DALLA-ZANNA Loic</v>
      </c>
    </row>
    <row r="374" spans="1:16" x14ac:dyDescent="0.25">
      <c r="A374" s="84" t="s">
        <v>917</v>
      </c>
      <c r="B374" t="s">
        <v>918</v>
      </c>
      <c r="C374" t="s">
        <v>346</v>
      </c>
      <c r="D374" s="85">
        <v>20526</v>
      </c>
      <c r="E374" t="s">
        <v>52</v>
      </c>
      <c r="F374" s="84" t="s">
        <v>53</v>
      </c>
      <c r="G374">
        <v>1305</v>
      </c>
      <c r="H374" t="s">
        <v>881</v>
      </c>
      <c r="I374">
        <v>2026</v>
      </c>
      <c r="J374" t="s">
        <v>55</v>
      </c>
      <c r="K374">
        <v>0</v>
      </c>
      <c r="L374" t="s">
        <v>56</v>
      </c>
      <c r="M374" s="85">
        <v>46023</v>
      </c>
      <c r="P374" t="str">
        <f t="shared" si="5"/>
        <v>THOMAS Jean-Marc</v>
      </c>
    </row>
    <row r="375" spans="1:16" x14ac:dyDescent="0.25">
      <c r="A375" s="84" t="s">
        <v>919</v>
      </c>
      <c r="B375" t="s">
        <v>920</v>
      </c>
      <c r="C375" t="s">
        <v>160</v>
      </c>
      <c r="D375" s="85">
        <v>22544</v>
      </c>
      <c r="E375" t="s">
        <v>52</v>
      </c>
      <c r="F375" s="84" t="s">
        <v>53</v>
      </c>
      <c r="G375">
        <v>1305</v>
      </c>
      <c r="H375" t="s">
        <v>881</v>
      </c>
      <c r="I375">
        <v>2026</v>
      </c>
      <c r="J375" t="s">
        <v>63</v>
      </c>
      <c r="K375">
        <v>0</v>
      </c>
      <c r="L375" t="s">
        <v>56</v>
      </c>
      <c r="M375" s="85">
        <v>46023</v>
      </c>
      <c r="P375" t="str">
        <f t="shared" si="5"/>
        <v>COHENDY Jean-Francois</v>
      </c>
    </row>
    <row r="376" spans="1:16" x14ac:dyDescent="0.25">
      <c r="A376" s="84" t="s">
        <v>921</v>
      </c>
      <c r="B376" t="s">
        <v>922</v>
      </c>
      <c r="C376" t="s">
        <v>715</v>
      </c>
      <c r="D376" s="85">
        <v>32027</v>
      </c>
      <c r="E376" t="s">
        <v>52</v>
      </c>
      <c r="F376" s="84" t="s">
        <v>53</v>
      </c>
      <c r="G376">
        <v>1305</v>
      </c>
      <c r="H376" t="s">
        <v>881</v>
      </c>
      <c r="I376">
        <v>2026</v>
      </c>
      <c r="J376" t="s">
        <v>63</v>
      </c>
      <c r="K376">
        <v>0</v>
      </c>
      <c r="L376" t="s">
        <v>56</v>
      </c>
      <c r="M376" s="85">
        <v>46023</v>
      </c>
      <c r="P376" t="str">
        <f t="shared" si="5"/>
        <v>CEYSSAT Kevin</v>
      </c>
    </row>
    <row r="377" spans="1:16" x14ac:dyDescent="0.25">
      <c r="A377" s="84" t="s">
        <v>923</v>
      </c>
      <c r="B377" t="s">
        <v>924</v>
      </c>
      <c r="C377" t="s">
        <v>925</v>
      </c>
      <c r="D377" s="85">
        <v>26265</v>
      </c>
      <c r="E377" t="s">
        <v>52</v>
      </c>
      <c r="F377" s="84" t="s">
        <v>53</v>
      </c>
      <c r="G377">
        <v>1305</v>
      </c>
      <c r="H377" t="s">
        <v>881</v>
      </c>
      <c r="I377">
        <v>2026</v>
      </c>
      <c r="J377" t="s">
        <v>63</v>
      </c>
      <c r="K377">
        <v>0</v>
      </c>
      <c r="L377" t="s">
        <v>56</v>
      </c>
      <c r="M377" s="85">
        <v>46023</v>
      </c>
      <c r="P377" t="str">
        <f t="shared" si="5"/>
        <v>SOUCHAL Samuel</v>
      </c>
    </row>
    <row r="378" spans="1:16" x14ac:dyDescent="0.25">
      <c r="A378" s="84" t="s">
        <v>926</v>
      </c>
      <c r="B378" t="s">
        <v>927</v>
      </c>
      <c r="C378" t="s">
        <v>928</v>
      </c>
      <c r="D378" s="85">
        <v>34595</v>
      </c>
      <c r="E378" t="s">
        <v>56</v>
      </c>
      <c r="F378" s="84" t="s">
        <v>53</v>
      </c>
      <c r="G378">
        <v>1305</v>
      </c>
      <c r="H378" t="s">
        <v>881</v>
      </c>
      <c r="I378">
        <v>2026</v>
      </c>
      <c r="J378" t="s">
        <v>63</v>
      </c>
      <c r="K378">
        <v>0</v>
      </c>
      <c r="L378" t="s">
        <v>56</v>
      </c>
      <c r="M378" s="85">
        <v>46023</v>
      </c>
      <c r="P378" t="str">
        <f t="shared" si="5"/>
        <v>HAZEBROUCQ Céline</v>
      </c>
    </row>
    <row r="379" spans="1:16" x14ac:dyDescent="0.25">
      <c r="A379" s="84" t="s">
        <v>929</v>
      </c>
      <c r="B379" t="s">
        <v>930</v>
      </c>
      <c r="C379" t="s">
        <v>233</v>
      </c>
      <c r="D379" s="85">
        <v>20776</v>
      </c>
      <c r="E379" t="s">
        <v>52</v>
      </c>
      <c r="F379" s="84" t="s">
        <v>53</v>
      </c>
      <c r="G379">
        <v>1305</v>
      </c>
      <c r="H379" t="s">
        <v>881</v>
      </c>
      <c r="I379">
        <v>2026</v>
      </c>
      <c r="J379" t="s">
        <v>63</v>
      </c>
      <c r="K379">
        <v>0</v>
      </c>
      <c r="L379" t="s">
        <v>56</v>
      </c>
      <c r="M379" s="85">
        <v>46023</v>
      </c>
      <c r="P379" t="str">
        <f t="shared" si="5"/>
        <v>BEAULIEU Gilles</v>
      </c>
    </row>
    <row r="380" spans="1:16" x14ac:dyDescent="0.25">
      <c r="A380" s="84" t="s">
        <v>931</v>
      </c>
      <c r="B380" t="s">
        <v>932</v>
      </c>
      <c r="C380" t="s">
        <v>205</v>
      </c>
      <c r="D380" s="85">
        <v>20938</v>
      </c>
      <c r="E380" t="s">
        <v>52</v>
      </c>
      <c r="F380" s="84" t="s">
        <v>53</v>
      </c>
      <c r="G380">
        <v>1305</v>
      </c>
      <c r="H380" t="s">
        <v>881</v>
      </c>
      <c r="I380">
        <v>2026</v>
      </c>
      <c r="J380" t="s">
        <v>63</v>
      </c>
      <c r="K380">
        <v>0</v>
      </c>
      <c r="L380" t="s">
        <v>56</v>
      </c>
      <c r="M380" s="85">
        <v>46023</v>
      </c>
      <c r="P380" t="str">
        <f t="shared" si="5"/>
        <v>ZAUGG Alain</v>
      </c>
    </row>
    <row r="381" spans="1:16" x14ac:dyDescent="0.25">
      <c r="A381" s="84" t="s">
        <v>933</v>
      </c>
      <c r="B381" t="s">
        <v>934</v>
      </c>
      <c r="C381" t="s">
        <v>935</v>
      </c>
      <c r="D381" s="85">
        <v>40359</v>
      </c>
      <c r="E381" t="s">
        <v>52</v>
      </c>
      <c r="F381" s="84" t="s">
        <v>53</v>
      </c>
      <c r="G381">
        <v>1305</v>
      </c>
      <c r="H381" t="s">
        <v>881</v>
      </c>
      <c r="I381">
        <v>2026</v>
      </c>
      <c r="J381" t="s">
        <v>63</v>
      </c>
      <c r="K381">
        <v>0</v>
      </c>
      <c r="L381" t="s">
        <v>56</v>
      </c>
      <c r="M381" t="s">
        <v>178</v>
      </c>
      <c r="P381" t="str">
        <f t="shared" si="5"/>
        <v>MIRANDA Ethan</v>
      </c>
    </row>
    <row r="382" spans="1:16" x14ac:dyDescent="0.25">
      <c r="A382" s="84" t="s">
        <v>936</v>
      </c>
      <c r="B382" t="s">
        <v>889</v>
      </c>
      <c r="C382" t="s">
        <v>937</v>
      </c>
      <c r="D382" s="85">
        <v>26864</v>
      </c>
      <c r="E382" t="s">
        <v>56</v>
      </c>
      <c r="F382" s="84" t="s">
        <v>53</v>
      </c>
      <c r="G382">
        <v>1305</v>
      </c>
      <c r="H382" t="s">
        <v>881</v>
      </c>
      <c r="I382">
        <v>2026</v>
      </c>
      <c r="J382" t="s">
        <v>63</v>
      </c>
      <c r="K382">
        <v>0</v>
      </c>
      <c r="L382" t="s">
        <v>56</v>
      </c>
      <c r="M382" t="s">
        <v>178</v>
      </c>
      <c r="P382" t="str">
        <f t="shared" si="5"/>
        <v>MOUNAUD Aurelie</v>
      </c>
    </row>
    <row r="383" spans="1:16" x14ac:dyDescent="0.25">
      <c r="A383" s="84" t="s">
        <v>938</v>
      </c>
      <c r="B383" t="s">
        <v>908</v>
      </c>
      <c r="C383" t="s">
        <v>939</v>
      </c>
      <c r="D383" s="85">
        <v>41725</v>
      </c>
      <c r="E383" t="s">
        <v>52</v>
      </c>
      <c r="F383" s="84" t="s">
        <v>53</v>
      </c>
      <c r="G383">
        <v>1305</v>
      </c>
      <c r="H383" t="s">
        <v>881</v>
      </c>
      <c r="I383">
        <v>2026</v>
      </c>
      <c r="J383" t="s">
        <v>63</v>
      </c>
      <c r="K383">
        <v>0</v>
      </c>
      <c r="L383" t="s">
        <v>56</v>
      </c>
      <c r="M383" t="s">
        <v>178</v>
      </c>
      <c r="P383" t="str">
        <f t="shared" si="5"/>
        <v>MARLET Luca</v>
      </c>
    </row>
    <row r="384" spans="1:16" x14ac:dyDescent="0.25">
      <c r="A384" s="84" t="s">
        <v>940</v>
      </c>
      <c r="B384" t="s">
        <v>924</v>
      </c>
      <c r="C384" t="s">
        <v>941</v>
      </c>
      <c r="D384" s="85">
        <v>38155</v>
      </c>
      <c r="E384" t="s">
        <v>52</v>
      </c>
      <c r="F384" s="84" t="s">
        <v>53</v>
      </c>
      <c r="G384">
        <v>1305</v>
      </c>
      <c r="H384" t="s">
        <v>881</v>
      </c>
      <c r="I384">
        <v>2026</v>
      </c>
      <c r="J384" t="s">
        <v>63</v>
      </c>
      <c r="K384">
        <v>0</v>
      </c>
      <c r="L384" t="s">
        <v>56</v>
      </c>
      <c r="M384" t="s">
        <v>178</v>
      </c>
      <c r="P384" t="str">
        <f t="shared" si="5"/>
        <v>SOUCHAL Mathys</v>
      </c>
    </row>
    <row r="385" spans="1:16" x14ac:dyDescent="0.25">
      <c r="A385" s="84" t="s">
        <v>942</v>
      </c>
      <c r="B385" t="s">
        <v>943</v>
      </c>
      <c r="C385" t="s">
        <v>944</v>
      </c>
      <c r="D385" s="85">
        <v>32815</v>
      </c>
      <c r="E385" t="s">
        <v>52</v>
      </c>
      <c r="F385" s="84" t="s">
        <v>53</v>
      </c>
      <c r="G385">
        <v>1308</v>
      </c>
      <c r="H385" t="s">
        <v>945</v>
      </c>
      <c r="I385">
        <v>2026</v>
      </c>
      <c r="J385" t="s">
        <v>55</v>
      </c>
      <c r="K385">
        <v>2</v>
      </c>
      <c r="L385" t="s">
        <v>56</v>
      </c>
      <c r="M385" s="85">
        <v>46023</v>
      </c>
      <c r="P385" t="str">
        <f t="shared" si="5"/>
        <v>PASSELAIGUE Laurent</v>
      </c>
    </row>
    <row r="386" spans="1:16" x14ac:dyDescent="0.25">
      <c r="A386" s="84" t="s">
        <v>946</v>
      </c>
      <c r="B386" t="s">
        <v>918</v>
      </c>
      <c r="C386" t="s">
        <v>242</v>
      </c>
      <c r="D386" s="85">
        <v>24746</v>
      </c>
      <c r="E386" t="s">
        <v>52</v>
      </c>
      <c r="F386" s="84" t="s">
        <v>53</v>
      </c>
      <c r="G386">
        <v>1308</v>
      </c>
      <c r="H386" t="s">
        <v>945</v>
      </c>
      <c r="I386">
        <v>2026</v>
      </c>
      <c r="J386" t="s">
        <v>55</v>
      </c>
      <c r="K386">
        <v>0</v>
      </c>
      <c r="L386" t="s">
        <v>56</v>
      </c>
      <c r="M386" s="85">
        <v>46023</v>
      </c>
      <c r="P386" t="str">
        <f t="shared" si="5"/>
        <v>THOMAS Pascal</v>
      </c>
    </row>
    <row r="387" spans="1:16" x14ac:dyDescent="0.25">
      <c r="A387" s="84" t="s">
        <v>947</v>
      </c>
      <c r="B387" t="s">
        <v>948</v>
      </c>
      <c r="C387" t="s">
        <v>666</v>
      </c>
      <c r="D387" s="85">
        <v>20363</v>
      </c>
      <c r="E387" t="s">
        <v>52</v>
      </c>
      <c r="F387" s="84" t="s">
        <v>53</v>
      </c>
      <c r="G387">
        <v>1308</v>
      </c>
      <c r="H387" t="s">
        <v>945</v>
      </c>
      <c r="I387">
        <v>2026</v>
      </c>
      <c r="J387" t="s">
        <v>63</v>
      </c>
      <c r="K387">
        <v>2</v>
      </c>
      <c r="L387" t="s">
        <v>56</v>
      </c>
      <c r="M387" s="85">
        <v>46023</v>
      </c>
      <c r="P387" t="str">
        <f t="shared" ref="P387:P450" si="6">(B387 &amp; " " &amp; C387)</f>
        <v>ANJUBAULT Joel</v>
      </c>
    </row>
    <row r="388" spans="1:16" x14ac:dyDescent="0.25">
      <c r="A388" s="84" t="s">
        <v>949</v>
      </c>
      <c r="B388" t="s">
        <v>950</v>
      </c>
      <c r="C388" t="s">
        <v>951</v>
      </c>
      <c r="D388" s="85">
        <v>28020</v>
      </c>
      <c r="E388" t="s">
        <v>56</v>
      </c>
      <c r="F388" s="84" t="s">
        <v>53</v>
      </c>
      <c r="G388">
        <v>1308</v>
      </c>
      <c r="H388" t="s">
        <v>945</v>
      </c>
      <c r="I388">
        <v>2026</v>
      </c>
      <c r="J388" t="s">
        <v>55</v>
      </c>
      <c r="K388">
        <v>0</v>
      </c>
      <c r="L388" t="s">
        <v>56</v>
      </c>
      <c r="M388" s="85">
        <v>46023</v>
      </c>
      <c r="P388" t="str">
        <f t="shared" si="6"/>
        <v>BARDOT Stéphanie</v>
      </c>
    </row>
    <row r="389" spans="1:16" x14ac:dyDescent="0.25">
      <c r="A389" s="84" t="s">
        <v>952</v>
      </c>
      <c r="B389" t="s">
        <v>953</v>
      </c>
      <c r="C389" t="s">
        <v>111</v>
      </c>
      <c r="D389" s="85">
        <v>20669</v>
      </c>
      <c r="E389" t="s">
        <v>52</v>
      </c>
      <c r="F389" s="84" t="s">
        <v>53</v>
      </c>
      <c r="G389">
        <v>1308</v>
      </c>
      <c r="H389" t="s">
        <v>945</v>
      </c>
      <c r="I389">
        <v>2026</v>
      </c>
      <c r="J389" t="s">
        <v>63</v>
      </c>
      <c r="K389">
        <v>0</v>
      </c>
      <c r="L389" t="s">
        <v>56</v>
      </c>
      <c r="M389" s="85">
        <v>46023</v>
      </c>
      <c r="P389" t="str">
        <f t="shared" si="6"/>
        <v>DEVAL Jean-Claude</v>
      </c>
    </row>
    <row r="390" spans="1:16" x14ac:dyDescent="0.25">
      <c r="A390" s="84" t="s">
        <v>954</v>
      </c>
      <c r="B390" t="s">
        <v>955</v>
      </c>
      <c r="C390" t="s">
        <v>150</v>
      </c>
      <c r="D390" s="85">
        <v>26589</v>
      </c>
      <c r="E390" t="s">
        <v>52</v>
      </c>
      <c r="F390" s="84" t="s">
        <v>53</v>
      </c>
      <c r="G390">
        <v>1308</v>
      </c>
      <c r="H390" t="s">
        <v>945</v>
      </c>
      <c r="I390">
        <v>2026</v>
      </c>
      <c r="J390" t="s">
        <v>55</v>
      </c>
      <c r="K390">
        <v>0</v>
      </c>
      <c r="L390" t="s">
        <v>56</v>
      </c>
      <c r="M390" s="85">
        <v>46023</v>
      </c>
      <c r="P390" t="str">
        <f t="shared" si="6"/>
        <v>BOUDET Cyril</v>
      </c>
    </row>
    <row r="391" spans="1:16" x14ac:dyDescent="0.25">
      <c r="A391" s="84" t="s">
        <v>956</v>
      </c>
      <c r="B391" t="s">
        <v>957</v>
      </c>
      <c r="C391" t="s">
        <v>233</v>
      </c>
      <c r="D391" s="85">
        <v>25861</v>
      </c>
      <c r="E391" t="s">
        <v>52</v>
      </c>
      <c r="F391" s="84" t="s">
        <v>53</v>
      </c>
      <c r="G391">
        <v>1308</v>
      </c>
      <c r="H391" t="s">
        <v>945</v>
      </c>
      <c r="I391">
        <v>2026</v>
      </c>
      <c r="J391" t="s">
        <v>55</v>
      </c>
      <c r="K391">
        <v>0</v>
      </c>
      <c r="L391" t="s">
        <v>56</v>
      </c>
      <c r="M391" s="85">
        <v>46023</v>
      </c>
      <c r="P391" t="str">
        <f t="shared" si="6"/>
        <v>CLUZEL Gilles</v>
      </c>
    </row>
    <row r="392" spans="1:16" x14ac:dyDescent="0.25">
      <c r="A392" s="84" t="s">
        <v>958</v>
      </c>
      <c r="B392" t="s">
        <v>959</v>
      </c>
      <c r="C392" t="s">
        <v>960</v>
      </c>
      <c r="D392" s="85">
        <v>31252</v>
      </c>
      <c r="E392" t="s">
        <v>56</v>
      </c>
      <c r="F392" s="84" t="s">
        <v>53</v>
      </c>
      <c r="G392">
        <v>1308</v>
      </c>
      <c r="H392" t="s">
        <v>945</v>
      </c>
      <c r="I392">
        <v>2026</v>
      </c>
      <c r="J392" t="s">
        <v>55</v>
      </c>
      <c r="K392">
        <v>0</v>
      </c>
      <c r="L392" t="s">
        <v>56</v>
      </c>
      <c r="M392" s="85">
        <v>46023</v>
      </c>
      <c r="P392" t="str">
        <f t="shared" si="6"/>
        <v>BASCOBERT Loriane</v>
      </c>
    </row>
    <row r="393" spans="1:16" x14ac:dyDescent="0.25">
      <c r="A393" s="84" t="s">
        <v>961</v>
      </c>
      <c r="B393" t="s">
        <v>962</v>
      </c>
      <c r="C393" t="s">
        <v>944</v>
      </c>
      <c r="D393" s="85">
        <v>25276</v>
      </c>
      <c r="E393" t="s">
        <v>52</v>
      </c>
      <c r="F393" s="84" t="s">
        <v>53</v>
      </c>
      <c r="G393">
        <v>1308</v>
      </c>
      <c r="H393" t="s">
        <v>945</v>
      </c>
      <c r="I393">
        <v>2026</v>
      </c>
      <c r="J393" t="s">
        <v>55</v>
      </c>
      <c r="K393">
        <v>0</v>
      </c>
      <c r="L393" t="s">
        <v>56</v>
      </c>
      <c r="M393" s="85">
        <v>46023</v>
      </c>
      <c r="P393" t="str">
        <f t="shared" si="6"/>
        <v>POURTIER Laurent</v>
      </c>
    </row>
    <row r="394" spans="1:16" x14ac:dyDescent="0.25">
      <c r="A394" s="84" t="s">
        <v>963</v>
      </c>
      <c r="B394" t="s">
        <v>964</v>
      </c>
      <c r="C394" t="s">
        <v>284</v>
      </c>
      <c r="D394" s="85">
        <v>24571</v>
      </c>
      <c r="E394" t="s">
        <v>52</v>
      </c>
      <c r="F394" s="84" t="s">
        <v>53</v>
      </c>
      <c r="G394">
        <v>1308</v>
      </c>
      <c r="H394" t="s">
        <v>945</v>
      </c>
      <c r="I394">
        <v>2026</v>
      </c>
      <c r="J394" t="s">
        <v>55</v>
      </c>
      <c r="K394">
        <v>0</v>
      </c>
      <c r="L394" t="s">
        <v>56</v>
      </c>
      <c r="M394" s="85">
        <v>46023</v>
      </c>
      <c r="P394" t="str">
        <f t="shared" si="6"/>
        <v>PERE Franck</v>
      </c>
    </row>
    <row r="395" spans="1:16" x14ac:dyDescent="0.25">
      <c r="A395" s="84" t="s">
        <v>965</v>
      </c>
      <c r="B395" t="s">
        <v>788</v>
      </c>
      <c r="C395" t="s">
        <v>139</v>
      </c>
      <c r="D395" s="85">
        <v>26413</v>
      </c>
      <c r="E395" t="s">
        <v>52</v>
      </c>
      <c r="F395" s="84" t="s">
        <v>53</v>
      </c>
      <c r="G395">
        <v>1308</v>
      </c>
      <c r="H395" t="s">
        <v>945</v>
      </c>
      <c r="I395">
        <v>2026</v>
      </c>
      <c r="J395" t="s">
        <v>63</v>
      </c>
      <c r="K395">
        <v>0</v>
      </c>
      <c r="L395" t="s">
        <v>56</v>
      </c>
      <c r="M395" s="85">
        <v>46023</v>
      </c>
      <c r="P395" t="str">
        <f t="shared" si="6"/>
        <v>GUILLOT David</v>
      </c>
    </row>
    <row r="396" spans="1:16" x14ac:dyDescent="0.25">
      <c r="A396" s="84" t="s">
        <v>966</v>
      </c>
      <c r="B396" t="s">
        <v>967</v>
      </c>
      <c r="C396" t="s">
        <v>968</v>
      </c>
      <c r="D396" s="85">
        <v>22640</v>
      </c>
      <c r="E396" t="s">
        <v>52</v>
      </c>
      <c r="F396" s="84" t="s">
        <v>53</v>
      </c>
      <c r="G396">
        <v>1308</v>
      </c>
      <c r="H396" t="s">
        <v>945</v>
      </c>
      <c r="I396">
        <v>2026</v>
      </c>
      <c r="J396" t="s">
        <v>63</v>
      </c>
      <c r="K396">
        <v>0</v>
      </c>
      <c r="L396" t="s">
        <v>56</v>
      </c>
      <c r="M396" s="85">
        <v>46023</v>
      </c>
      <c r="P396" t="str">
        <f t="shared" si="6"/>
        <v>WALSH Damian</v>
      </c>
    </row>
    <row r="397" spans="1:16" x14ac:dyDescent="0.25">
      <c r="A397" s="84" t="s">
        <v>969</v>
      </c>
      <c r="B397" t="s">
        <v>970</v>
      </c>
      <c r="C397" t="s">
        <v>132</v>
      </c>
      <c r="D397" s="85">
        <v>33727</v>
      </c>
      <c r="E397" t="s">
        <v>52</v>
      </c>
      <c r="F397" s="84" t="s">
        <v>53</v>
      </c>
      <c r="G397">
        <v>1308</v>
      </c>
      <c r="H397" t="s">
        <v>945</v>
      </c>
      <c r="I397">
        <v>2026</v>
      </c>
      <c r="J397" t="s">
        <v>55</v>
      </c>
      <c r="K397">
        <v>0</v>
      </c>
      <c r="L397" t="s">
        <v>56</v>
      </c>
      <c r="M397" s="85">
        <v>46023</v>
      </c>
      <c r="P397" t="str">
        <f t="shared" si="6"/>
        <v>PEYRARD Quentin</v>
      </c>
    </row>
    <row r="398" spans="1:16" x14ac:dyDescent="0.25">
      <c r="A398" s="84" t="s">
        <v>971</v>
      </c>
      <c r="B398" t="s">
        <v>152</v>
      </c>
      <c r="C398" t="s">
        <v>505</v>
      </c>
      <c r="D398" s="85">
        <v>33835</v>
      </c>
      <c r="E398" t="s">
        <v>52</v>
      </c>
      <c r="F398" s="84" t="s">
        <v>53</v>
      </c>
      <c r="G398">
        <v>1308</v>
      </c>
      <c r="H398" t="s">
        <v>945</v>
      </c>
      <c r="I398">
        <v>2026</v>
      </c>
      <c r="J398" t="s">
        <v>55</v>
      </c>
      <c r="K398">
        <v>1</v>
      </c>
      <c r="L398" t="s">
        <v>56</v>
      </c>
      <c r="M398" s="85">
        <v>46023</v>
      </c>
      <c r="P398" t="str">
        <f t="shared" si="6"/>
        <v>TARTIERE Vincent</v>
      </c>
    </row>
    <row r="399" spans="1:16" x14ac:dyDescent="0.25">
      <c r="A399" s="84" t="s">
        <v>972</v>
      </c>
      <c r="B399" t="s">
        <v>621</v>
      </c>
      <c r="C399" t="s">
        <v>855</v>
      </c>
      <c r="D399" s="85">
        <v>26952</v>
      </c>
      <c r="E399" t="s">
        <v>56</v>
      </c>
      <c r="F399" s="84" t="s">
        <v>53</v>
      </c>
      <c r="G399">
        <v>1308</v>
      </c>
      <c r="H399" t="s">
        <v>945</v>
      </c>
      <c r="I399">
        <v>2026</v>
      </c>
      <c r="J399" t="s">
        <v>55</v>
      </c>
      <c r="K399">
        <v>0</v>
      </c>
      <c r="L399" t="s">
        <v>56</v>
      </c>
      <c r="M399" s="85">
        <v>46023</v>
      </c>
      <c r="P399" t="str">
        <f t="shared" si="6"/>
        <v>ONDET Patricia</v>
      </c>
    </row>
    <row r="400" spans="1:16" x14ac:dyDescent="0.25">
      <c r="A400" s="84" t="s">
        <v>973</v>
      </c>
      <c r="B400" t="s">
        <v>962</v>
      </c>
      <c r="C400" t="s">
        <v>974</v>
      </c>
      <c r="D400" s="85">
        <v>38653</v>
      </c>
      <c r="E400" t="s">
        <v>52</v>
      </c>
      <c r="F400" s="84" t="s">
        <v>53</v>
      </c>
      <c r="G400">
        <v>1308</v>
      </c>
      <c r="H400" t="s">
        <v>945</v>
      </c>
      <c r="I400">
        <v>2026</v>
      </c>
      <c r="J400" t="s">
        <v>55</v>
      </c>
      <c r="K400">
        <v>0</v>
      </c>
      <c r="L400" t="s">
        <v>56</v>
      </c>
      <c r="M400" s="85">
        <v>46023</v>
      </c>
      <c r="P400" t="str">
        <f t="shared" si="6"/>
        <v>POURTIER Mael</v>
      </c>
    </row>
    <row r="401" spans="1:16" x14ac:dyDescent="0.25">
      <c r="A401" s="84" t="s">
        <v>975</v>
      </c>
      <c r="B401" t="s">
        <v>976</v>
      </c>
      <c r="C401" t="s">
        <v>944</v>
      </c>
      <c r="D401" s="85">
        <v>24249</v>
      </c>
      <c r="E401" t="s">
        <v>52</v>
      </c>
      <c r="F401" s="84" t="s">
        <v>53</v>
      </c>
      <c r="G401">
        <v>1308</v>
      </c>
      <c r="H401" t="s">
        <v>945</v>
      </c>
      <c r="I401">
        <v>2026</v>
      </c>
      <c r="J401" t="s">
        <v>55</v>
      </c>
      <c r="K401">
        <v>0</v>
      </c>
      <c r="L401" t="s">
        <v>56</v>
      </c>
      <c r="M401" s="85">
        <v>46023</v>
      </c>
      <c r="P401" t="str">
        <f t="shared" si="6"/>
        <v>BORGHETTO Laurent</v>
      </c>
    </row>
    <row r="402" spans="1:16" x14ac:dyDescent="0.25">
      <c r="A402" s="84" t="s">
        <v>977</v>
      </c>
      <c r="B402" t="s">
        <v>964</v>
      </c>
      <c r="C402" t="s">
        <v>978</v>
      </c>
      <c r="D402" s="85">
        <v>24111</v>
      </c>
      <c r="E402" t="s">
        <v>56</v>
      </c>
      <c r="F402" s="84" t="s">
        <v>53</v>
      </c>
      <c r="G402">
        <v>1308</v>
      </c>
      <c r="H402" t="s">
        <v>945</v>
      </c>
      <c r="I402">
        <v>2026</v>
      </c>
      <c r="J402" t="s">
        <v>63</v>
      </c>
      <c r="K402">
        <v>0</v>
      </c>
      <c r="L402" t="s">
        <v>56</v>
      </c>
      <c r="M402" s="85">
        <v>46023</v>
      </c>
      <c r="P402" t="str">
        <f t="shared" si="6"/>
        <v>PERE Francoise</v>
      </c>
    </row>
    <row r="403" spans="1:16" x14ac:dyDescent="0.25">
      <c r="A403" s="84" t="s">
        <v>979</v>
      </c>
      <c r="B403" t="s">
        <v>621</v>
      </c>
      <c r="C403" t="s">
        <v>980</v>
      </c>
      <c r="D403" s="85">
        <v>38915</v>
      </c>
      <c r="E403" t="s">
        <v>52</v>
      </c>
      <c r="F403" s="84" t="s">
        <v>53</v>
      </c>
      <c r="G403">
        <v>1308</v>
      </c>
      <c r="H403" t="s">
        <v>945</v>
      </c>
      <c r="I403">
        <v>2026</v>
      </c>
      <c r="J403" t="s">
        <v>63</v>
      </c>
      <c r="K403">
        <v>2</v>
      </c>
      <c r="L403" t="s">
        <v>56</v>
      </c>
      <c r="M403" s="85">
        <v>46023</v>
      </c>
      <c r="P403" t="str">
        <f t="shared" si="6"/>
        <v>ONDET Tom</v>
      </c>
    </row>
    <row r="404" spans="1:16" x14ac:dyDescent="0.25">
      <c r="A404" s="84" t="s">
        <v>981</v>
      </c>
      <c r="B404" t="s">
        <v>352</v>
      </c>
      <c r="C404" t="s">
        <v>982</v>
      </c>
      <c r="D404" s="85">
        <v>31590</v>
      </c>
      <c r="E404" t="s">
        <v>52</v>
      </c>
      <c r="F404" s="84" t="s">
        <v>53</v>
      </c>
      <c r="G404">
        <v>1308</v>
      </c>
      <c r="H404" t="s">
        <v>945</v>
      </c>
      <c r="I404">
        <v>2026</v>
      </c>
      <c r="J404" t="s">
        <v>67</v>
      </c>
      <c r="K404">
        <v>0</v>
      </c>
      <c r="L404" t="s">
        <v>56</v>
      </c>
      <c r="M404" s="85">
        <v>46023</v>
      </c>
      <c r="P404" t="str">
        <f t="shared" si="6"/>
        <v>ROBERT Dimitri</v>
      </c>
    </row>
    <row r="405" spans="1:16" x14ac:dyDescent="0.25">
      <c r="A405" s="84" t="s">
        <v>983</v>
      </c>
      <c r="B405" t="s">
        <v>964</v>
      </c>
      <c r="C405" t="s">
        <v>984</v>
      </c>
      <c r="D405" s="85">
        <v>34525</v>
      </c>
      <c r="E405" t="s">
        <v>56</v>
      </c>
      <c r="F405" s="84" t="s">
        <v>53</v>
      </c>
      <c r="G405">
        <v>1308</v>
      </c>
      <c r="H405" t="s">
        <v>945</v>
      </c>
      <c r="I405">
        <v>2026</v>
      </c>
      <c r="J405" t="s">
        <v>63</v>
      </c>
      <c r="K405">
        <v>0</v>
      </c>
      <c r="L405" t="s">
        <v>56</v>
      </c>
      <c r="M405" s="85">
        <v>46023</v>
      </c>
      <c r="P405" t="str">
        <f t="shared" si="6"/>
        <v>PERE Mathilde</v>
      </c>
    </row>
    <row r="406" spans="1:16" x14ac:dyDescent="0.25">
      <c r="A406" s="84" t="s">
        <v>985</v>
      </c>
      <c r="B406" t="s">
        <v>986</v>
      </c>
      <c r="C406" t="s">
        <v>987</v>
      </c>
      <c r="D406" s="85">
        <v>34485</v>
      </c>
      <c r="E406" t="s">
        <v>52</v>
      </c>
      <c r="F406" s="84" t="s">
        <v>53</v>
      </c>
      <c r="G406">
        <v>1308</v>
      </c>
      <c r="H406" t="s">
        <v>945</v>
      </c>
      <c r="I406">
        <v>2026</v>
      </c>
      <c r="J406" t="s">
        <v>63</v>
      </c>
      <c r="K406">
        <v>0</v>
      </c>
      <c r="L406" t="s">
        <v>56</v>
      </c>
      <c r="M406" s="85">
        <v>46023</v>
      </c>
      <c r="P406" t="str">
        <f t="shared" si="6"/>
        <v>GIRAUD Pierrick</v>
      </c>
    </row>
    <row r="407" spans="1:16" x14ac:dyDescent="0.25">
      <c r="A407" s="84" t="s">
        <v>988</v>
      </c>
      <c r="B407" t="s">
        <v>962</v>
      </c>
      <c r="C407" t="s">
        <v>989</v>
      </c>
      <c r="D407" s="85">
        <v>36635</v>
      </c>
      <c r="E407" t="s">
        <v>56</v>
      </c>
      <c r="F407" s="84" t="s">
        <v>53</v>
      </c>
      <c r="G407">
        <v>1308</v>
      </c>
      <c r="H407" t="s">
        <v>945</v>
      </c>
      <c r="I407">
        <v>2026</v>
      </c>
      <c r="J407" t="s">
        <v>55</v>
      </c>
      <c r="K407">
        <v>0</v>
      </c>
      <c r="L407" t="s">
        <v>56</v>
      </c>
      <c r="M407" s="85">
        <v>46023</v>
      </c>
      <c r="P407" t="str">
        <f t="shared" si="6"/>
        <v>POURTIER Melina</v>
      </c>
    </row>
    <row r="408" spans="1:16" x14ac:dyDescent="0.25">
      <c r="A408" s="84" t="s">
        <v>990</v>
      </c>
      <c r="B408" t="s">
        <v>964</v>
      </c>
      <c r="C408" t="s">
        <v>103</v>
      </c>
      <c r="D408" s="85">
        <v>33233</v>
      </c>
      <c r="E408" t="s">
        <v>52</v>
      </c>
      <c r="F408" s="84" t="s">
        <v>53</v>
      </c>
      <c r="G408">
        <v>1308</v>
      </c>
      <c r="H408" t="s">
        <v>945</v>
      </c>
      <c r="I408">
        <v>2026</v>
      </c>
      <c r="J408" t="s">
        <v>63</v>
      </c>
      <c r="K408">
        <v>0</v>
      </c>
      <c r="L408" t="s">
        <v>56</v>
      </c>
      <c r="M408" s="85">
        <v>46023</v>
      </c>
      <c r="P408" t="str">
        <f t="shared" si="6"/>
        <v>PERE Thibault</v>
      </c>
    </row>
    <row r="409" spans="1:16" x14ac:dyDescent="0.25">
      <c r="A409" s="84" t="s">
        <v>991</v>
      </c>
      <c r="B409" t="s">
        <v>992</v>
      </c>
      <c r="C409" t="s">
        <v>603</v>
      </c>
      <c r="D409" s="85">
        <v>25874</v>
      </c>
      <c r="E409" t="s">
        <v>56</v>
      </c>
      <c r="F409" s="84" t="s">
        <v>53</v>
      </c>
      <c r="G409">
        <v>1308</v>
      </c>
      <c r="H409" t="s">
        <v>945</v>
      </c>
      <c r="I409">
        <v>2026</v>
      </c>
      <c r="J409" t="s">
        <v>63</v>
      </c>
      <c r="K409">
        <v>0</v>
      </c>
      <c r="L409" t="s">
        <v>56</v>
      </c>
      <c r="M409" s="85">
        <v>46023</v>
      </c>
      <c r="P409" t="str">
        <f t="shared" si="6"/>
        <v>SENETAIRE Isabelle</v>
      </c>
    </row>
    <row r="410" spans="1:16" x14ac:dyDescent="0.25">
      <c r="A410" s="84" t="s">
        <v>993</v>
      </c>
      <c r="B410" t="s">
        <v>994</v>
      </c>
      <c r="C410" t="s">
        <v>995</v>
      </c>
      <c r="D410" s="85">
        <v>22804</v>
      </c>
      <c r="E410" t="s">
        <v>56</v>
      </c>
      <c r="F410" s="84" t="s">
        <v>53</v>
      </c>
      <c r="G410">
        <v>1308</v>
      </c>
      <c r="H410" t="s">
        <v>945</v>
      </c>
      <c r="I410">
        <v>2026</v>
      </c>
      <c r="J410" t="s">
        <v>63</v>
      </c>
      <c r="K410">
        <v>0</v>
      </c>
      <c r="L410" t="s">
        <v>56</v>
      </c>
      <c r="M410" s="85">
        <v>46023</v>
      </c>
      <c r="P410" t="str">
        <f t="shared" si="6"/>
        <v>GILLET Ghislaine</v>
      </c>
    </row>
    <row r="411" spans="1:16" x14ac:dyDescent="0.25">
      <c r="A411" s="84" t="s">
        <v>996</v>
      </c>
      <c r="B411" t="s">
        <v>997</v>
      </c>
      <c r="C411" t="s">
        <v>998</v>
      </c>
      <c r="D411" s="85">
        <v>22310</v>
      </c>
      <c r="E411" t="s">
        <v>56</v>
      </c>
      <c r="F411" s="84" t="s">
        <v>53</v>
      </c>
      <c r="G411">
        <v>1308</v>
      </c>
      <c r="H411" t="s">
        <v>945</v>
      </c>
      <c r="I411">
        <v>2026</v>
      </c>
      <c r="J411" t="s">
        <v>55</v>
      </c>
      <c r="K411">
        <v>0</v>
      </c>
      <c r="L411" t="s">
        <v>56</v>
      </c>
      <c r="M411" s="85">
        <v>46023</v>
      </c>
      <c r="P411" t="str">
        <f t="shared" si="6"/>
        <v>MURIN Corinne</v>
      </c>
    </row>
    <row r="412" spans="1:16" x14ac:dyDescent="0.25">
      <c r="A412" s="84" t="s">
        <v>999</v>
      </c>
      <c r="B412" t="s">
        <v>1000</v>
      </c>
      <c r="C412" t="s">
        <v>488</v>
      </c>
      <c r="D412" s="85">
        <v>37158</v>
      </c>
      <c r="E412" t="s">
        <v>56</v>
      </c>
      <c r="F412" s="84" t="s">
        <v>53</v>
      </c>
      <c r="G412">
        <v>1308</v>
      </c>
      <c r="H412" t="s">
        <v>945</v>
      </c>
      <c r="I412">
        <v>2026</v>
      </c>
      <c r="J412" t="s">
        <v>55</v>
      </c>
      <c r="K412">
        <v>1</v>
      </c>
      <c r="L412" t="s">
        <v>56</v>
      </c>
      <c r="M412" s="85">
        <v>46023</v>
      </c>
      <c r="P412" t="str">
        <f t="shared" si="6"/>
        <v>RIVET Julie</v>
      </c>
    </row>
    <row r="413" spans="1:16" x14ac:dyDescent="0.25">
      <c r="A413" s="84" t="s">
        <v>1001</v>
      </c>
      <c r="B413" t="s">
        <v>1002</v>
      </c>
      <c r="C413" t="s">
        <v>1003</v>
      </c>
      <c r="D413" s="85">
        <v>29657</v>
      </c>
      <c r="E413" t="s">
        <v>56</v>
      </c>
      <c r="F413" s="84" t="s">
        <v>53</v>
      </c>
      <c r="G413">
        <v>1308</v>
      </c>
      <c r="H413" t="s">
        <v>945</v>
      </c>
      <c r="I413">
        <v>2026</v>
      </c>
      <c r="J413" t="s">
        <v>63</v>
      </c>
      <c r="K413">
        <v>0</v>
      </c>
      <c r="L413" t="s">
        <v>56</v>
      </c>
      <c r="M413" s="85">
        <v>46023</v>
      </c>
      <c r="P413" t="str">
        <f t="shared" si="6"/>
        <v>COURDILLE Sandra</v>
      </c>
    </row>
    <row r="414" spans="1:16" x14ac:dyDescent="0.25">
      <c r="A414" s="84" t="s">
        <v>1004</v>
      </c>
      <c r="B414" t="s">
        <v>1005</v>
      </c>
      <c r="C414" t="s">
        <v>536</v>
      </c>
      <c r="D414" s="85">
        <v>30612</v>
      </c>
      <c r="E414" t="s">
        <v>52</v>
      </c>
      <c r="F414" s="84" t="s">
        <v>53</v>
      </c>
      <c r="G414">
        <v>1308</v>
      </c>
      <c r="H414" t="s">
        <v>945</v>
      </c>
      <c r="I414">
        <v>2026</v>
      </c>
      <c r="J414" t="s">
        <v>63</v>
      </c>
      <c r="K414">
        <v>0</v>
      </c>
      <c r="L414" t="s">
        <v>56</v>
      </c>
      <c r="M414" s="85">
        <v>46023</v>
      </c>
      <c r="P414" t="str">
        <f t="shared" si="6"/>
        <v>GATHIER Sébastien</v>
      </c>
    </row>
    <row r="415" spans="1:16" x14ac:dyDescent="0.25">
      <c r="A415" s="84" t="s">
        <v>1006</v>
      </c>
      <c r="B415" t="s">
        <v>1007</v>
      </c>
      <c r="C415" t="s">
        <v>1008</v>
      </c>
      <c r="D415" s="85">
        <v>31239</v>
      </c>
      <c r="E415" t="s">
        <v>52</v>
      </c>
      <c r="F415" s="84" t="s">
        <v>53</v>
      </c>
      <c r="G415">
        <v>1308</v>
      </c>
      <c r="H415" t="s">
        <v>945</v>
      </c>
      <c r="I415">
        <v>2026</v>
      </c>
      <c r="J415" t="s">
        <v>63</v>
      </c>
      <c r="K415">
        <v>0</v>
      </c>
      <c r="L415" t="s">
        <v>56</v>
      </c>
      <c r="M415" s="85">
        <v>46023</v>
      </c>
      <c r="P415" t="str">
        <f t="shared" si="6"/>
        <v>BREDECHE Thomas</v>
      </c>
    </row>
    <row r="416" spans="1:16" x14ac:dyDescent="0.25">
      <c r="A416" s="84" t="s">
        <v>1009</v>
      </c>
      <c r="B416" t="s">
        <v>302</v>
      </c>
      <c r="C416" t="s">
        <v>1010</v>
      </c>
      <c r="D416" s="85">
        <v>35769</v>
      </c>
      <c r="E416" t="s">
        <v>56</v>
      </c>
      <c r="F416" s="84" t="s">
        <v>53</v>
      </c>
      <c r="G416">
        <v>1308</v>
      </c>
      <c r="H416" t="s">
        <v>945</v>
      </c>
      <c r="I416">
        <v>2026</v>
      </c>
      <c r="J416" t="s">
        <v>55</v>
      </c>
      <c r="K416">
        <v>0</v>
      </c>
      <c r="L416" t="s">
        <v>56</v>
      </c>
      <c r="M416" s="85">
        <v>46023</v>
      </c>
      <c r="P416" t="str">
        <f t="shared" si="6"/>
        <v>RIBOULET Adeline</v>
      </c>
    </row>
    <row r="417" spans="1:16" x14ac:dyDescent="0.25">
      <c r="A417" s="84" t="s">
        <v>1011</v>
      </c>
      <c r="B417" t="s">
        <v>957</v>
      </c>
      <c r="C417" t="s">
        <v>1012</v>
      </c>
      <c r="D417" s="85">
        <v>39673</v>
      </c>
      <c r="E417" t="s">
        <v>52</v>
      </c>
      <c r="F417" s="84" t="s">
        <v>53</v>
      </c>
      <c r="G417">
        <v>1308</v>
      </c>
      <c r="H417" t="s">
        <v>945</v>
      </c>
      <c r="I417">
        <v>2026</v>
      </c>
      <c r="J417" t="s">
        <v>63</v>
      </c>
      <c r="K417">
        <v>0</v>
      </c>
      <c r="L417" t="s">
        <v>56</v>
      </c>
      <c r="M417" s="85">
        <v>46023</v>
      </c>
      <c r="P417" t="str">
        <f t="shared" si="6"/>
        <v>CLUZEL Hugo</v>
      </c>
    </row>
    <row r="418" spans="1:16" x14ac:dyDescent="0.25">
      <c r="A418" s="84" t="s">
        <v>1013</v>
      </c>
      <c r="B418" t="s">
        <v>1014</v>
      </c>
      <c r="C418" t="s">
        <v>114</v>
      </c>
      <c r="D418" s="85">
        <v>21118</v>
      </c>
      <c r="E418" t="s">
        <v>52</v>
      </c>
      <c r="F418" s="84" t="s">
        <v>53</v>
      </c>
      <c r="G418">
        <v>1308</v>
      </c>
      <c r="H418" t="s">
        <v>945</v>
      </c>
      <c r="I418">
        <v>2026</v>
      </c>
      <c r="J418" t="s">
        <v>63</v>
      </c>
      <c r="K418">
        <v>0</v>
      </c>
      <c r="L418" t="s">
        <v>56</v>
      </c>
      <c r="M418" t="s">
        <v>178</v>
      </c>
      <c r="P418" t="str">
        <f t="shared" si="6"/>
        <v>MICHEL Pierre</v>
      </c>
    </row>
    <row r="419" spans="1:16" x14ac:dyDescent="0.25">
      <c r="A419" s="84" t="s">
        <v>1015</v>
      </c>
      <c r="B419" t="s">
        <v>1016</v>
      </c>
      <c r="C419" t="s">
        <v>463</v>
      </c>
      <c r="D419" s="85">
        <v>25890</v>
      </c>
      <c r="E419" t="s">
        <v>56</v>
      </c>
      <c r="F419" s="84" t="s">
        <v>53</v>
      </c>
      <c r="G419">
        <v>1308</v>
      </c>
      <c r="H419" t="s">
        <v>945</v>
      </c>
      <c r="I419">
        <v>2026</v>
      </c>
      <c r="J419" t="s">
        <v>63</v>
      </c>
      <c r="K419">
        <v>0</v>
      </c>
      <c r="L419" t="s">
        <v>56</v>
      </c>
      <c r="M419" t="s">
        <v>178</v>
      </c>
      <c r="P419" t="str">
        <f t="shared" si="6"/>
        <v>BACHARD Nathalie</v>
      </c>
    </row>
    <row r="420" spans="1:16" x14ac:dyDescent="0.25">
      <c r="A420" s="84" t="s">
        <v>1017</v>
      </c>
      <c r="B420" t="s">
        <v>1018</v>
      </c>
      <c r="C420" t="s">
        <v>271</v>
      </c>
      <c r="D420" s="85">
        <v>22608</v>
      </c>
      <c r="E420" t="s">
        <v>52</v>
      </c>
      <c r="F420" s="84" t="s">
        <v>53</v>
      </c>
      <c r="G420">
        <v>1310</v>
      </c>
      <c r="H420" t="s">
        <v>1019</v>
      </c>
      <c r="I420">
        <v>2026</v>
      </c>
      <c r="J420" t="s">
        <v>63</v>
      </c>
      <c r="K420">
        <v>0</v>
      </c>
      <c r="L420" t="s">
        <v>56</v>
      </c>
      <c r="M420" s="85">
        <v>46023</v>
      </c>
      <c r="P420" t="str">
        <f t="shared" si="6"/>
        <v>SEPCHAT Christian</v>
      </c>
    </row>
    <row r="421" spans="1:16" x14ac:dyDescent="0.25">
      <c r="A421" s="84" t="s">
        <v>1020</v>
      </c>
      <c r="B421" t="s">
        <v>1021</v>
      </c>
      <c r="C421" t="s">
        <v>1022</v>
      </c>
      <c r="D421" s="85">
        <v>31094</v>
      </c>
      <c r="E421" t="s">
        <v>52</v>
      </c>
      <c r="F421" s="84" t="s">
        <v>53</v>
      </c>
      <c r="G421">
        <v>1310</v>
      </c>
      <c r="H421" t="s">
        <v>1019</v>
      </c>
      <c r="I421">
        <v>2026</v>
      </c>
      <c r="J421" t="s">
        <v>63</v>
      </c>
      <c r="K421">
        <v>0</v>
      </c>
      <c r="L421" t="s">
        <v>56</v>
      </c>
      <c r="M421" s="85">
        <v>46023</v>
      </c>
      <c r="P421" t="str">
        <f t="shared" si="6"/>
        <v>CHATARD Emmanuel</v>
      </c>
    </row>
    <row r="422" spans="1:16" x14ac:dyDescent="0.25">
      <c r="A422" s="84" t="s">
        <v>1023</v>
      </c>
      <c r="B422" t="s">
        <v>1018</v>
      </c>
      <c r="C422" t="s">
        <v>198</v>
      </c>
      <c r="D422" s="85">
        <v>26290</v>
      </c>
      <c r="E422" t="s">
        <v>52</v>
      </c>
      <c r="F422" s="84" t="s">
        <v>53</v>
      </c>
      <c r="G422">
        <v>1310</v>
      </c>
      <c r="H422" t="s">
        <v>1019</v>
      </c>
      <c r="I422">
        <v>2026</v>
      </c>
      <c r="J422" t="s">
        <v>63</v>
      </c>
      <c r="K422">
        <v>0</v>
      </c>
      <c r="L422" t="s">
        <v>56</v>
      </c>
      <c r="M422" s="85">
        <v>46023</v>
      </c>
      <c r="P422" t="str">
        <f t="shared" si="6"/>
        <v>SEPCHAT Patrick</v>
      </c>
    </row>
    <row r="423" spans="1:16" x14ac:dyDescent="0.25">
      <c r="A423" s="84" t="s">
        <v>1024</v>
      </c>
      <c r="B423" t="s">
        <v>1021</v>
      </c>
      <c r="C423" t="s">
        <v>944</v>
      </c>
      <c r="D423" s="85">
        <v>29477</v>
      </c>
      <c r="E423" t="s">
        <v>52</v>
      </c>
      <c r="F423" s="84" t="s">
        <v>53</v>
      </c>
      <c r="G423">
        <v>1310</v>
      </c>
      <c r="H423" t="s">
        <v>1019</v>
      </c>
      <c r="I423">
        <v>2026</v>
      </c>
      <c r="J423" t="s">
        <v>63</v>
      </c>
      <c r="K423">
        <v>0</v>
      </c>
      <c r="L423" t="s">
        <v>56</v>
      </c>
      <c r="M423" s="85">
        <v>46023</v>
      </c>
      <c r="P423" t="str">
        <f t="shared" si="6"/>
        <v>CHATARD Laurent</v>
      </c>
    </row>
    <row r="424" spans="1:16" x14ac:dyDescent="0.25">
      <c r="A424" s="84" t="s">
        <v>1025</v>
      </c>
      <c r="B424" t="s">
        <v>1026</v>
      </c>
      <c r="C424" t="s">
        <v>944</v>
      </c>
      <c r="D424" s="85">
        <v>25742</v>
      </c>
      <c r="E424" t="s">
        <v>52</v>
      </c>
      <c r="F424" s="84" t="s">
        <v>53</v>
      </c>
      <c r="G424">
        <v>1310</v>
      </c>
      <c r="H424" t="s">
        <v>1019</v>
      </c>
      <c r="I424">
        <v>2026</v>
      </c>
      <c r="J424" t="s">
        <v>63</v>
      </c>
      <c r="K424">
        <v>0</v>
      </c>
      <c r="L424" t="s">
        <v>56</v>
      </c>
      <c r="M424" s="85">
        <v>46023</v>
      </c>
      <c r="P424" t="str">
        <f t="shared" si="6"/>
        <v>ARAGON Laurent</v>
      </c>
    </row>
    <row r="425" spans="1:16" x14ac:dyDescent="0.25">
      <c r="A425" s="84" t="s">
        <v>1027</v>
      </c>
      <c r="B425" t="s">
        <v>294</v>
      </c>
      <c r="C425" t="s">
        <v>114</v>
      </c>
      <c r="D425" s="85">
        <v>21017</v>
      </c>
      <c r="E425" t="s">
        <v>52</v>
      </c>
      <c r="F425" s="84" t="s">
        <v>53</v>
      </c>
      <c r="G425">
        <v>1310</v>
      </c>
      <c r="H425" t="s">
        <v>1019</v>
      </c>
      <c r="I425">
        <v>2026</v>
      </c>
      <c r="J425" t="s">
        <v>63</v>
      </c>
      <c r="K425">
        <v>0</v>
      </c>
      <c r="L425" t="s">
        <v>56</v>
      </c>
      <c r="M425" s="85">
        <v>46023</v>
      </c>
      <c r="P425" t="str">
        <f t="shared" si="6"/>
        <v>LACOMBE Pierre</v>
      </c>
    </row>
    <row r="426" spans="1:16" x14ac:dyDescent="0.25">
      <c r="A426" s="84" t="s">
        <v>1028</v>
      </c>
      <c r="B426" t="s">
        <v>1029</v>
      </c>
      <c r="C426" t="s">
        <v>139</v>
      </c>
      <c r="D426" s="85">
        <v>28761</v>
      </c>
      <c r="E426" t="s">
        <v>52</v>
      </c>
      <c r="F426" s="84" t="s">
        <v>53</v>
      </c>
      <c r="G426">
        <v>1310</v>
      </c>
      <c r="H426" t="s">
        <v>1019</v>
      </c>
      <c r="I426">
        <v>2026</v>
      </c>
      <c r="J426" t="s">
        <v>63</v>
      </c>
      <c r="K426">
        <v>0</v>
      </c>
      <c r="L426" t="s">
        <v>56</v>
      </c>
      <c r="M426" s="85">
        <v>46023</v>
      </c>
      <c r="P426" t="str">
        <f t="shared" si="6"/>
        <v>POURTY David</v>
      </c>
    </row>
    <row r="427" spans="1:16" x14ac:dyDescent="0.25">
      <c r="A427" s="84" t="s">
        <v>1030</v>
      </c>
      <c r="B427" t="s">
        <v>1031</v>
      </c>
      <c r="C427" t="s">
        <v>313</v>
      </c>
      <c r="D427" s="85">
        <v>29435</v>
      </c>
      <c r="E427" t="s">
        <v>52</v>
      </c>
      <c r="F427" s="84" t="s">
        <v>53</v>
      </c>
      <c r="G427">
        <v>1310</v>
      </c>
      <c r="H427" t="s">
        <v>1019</v>
      </c>
      <c r="I427">
        <v>2026</v>
      </c>
      <c r="J427" t="s">
        <v>63</v>
      </c>
      <c r="K427">
        <v>0</v>
      </c>
      <c r="L427" t="s">
        <v>56</v>
      </c>
      <c r="M427" s="85">
        <v>46023</v>
      </c>
      <c r="P427" t="str">
        <f t="shared" si="6"/>
        <v>CHAILLOU Mickael</v>
      </c>
    </row>
    <row r="428" spans="1:16" x14ac:dyDescent="0.25">
      <c r="A428" s="84" t="s">
        <v>1032</v>
      </c>
      <c r="B428" t="s">
        <v>1033</v>
      </c>
      <c r="C428" t="s">
        <v>1034</v>
      </c>
      <c r="D428" s="85">
        <v>25424</v>
      </c>
      <c r="E428" t="s">
        <v>56</v>
      </c>
      <c r="F428" s="84" t="s">
        <v>53</v>
      </c>
      <c r="G428">
        <v>1310</v>
      </c>
      <c r="H428" t="s">
        <v>1019</v>
      </c>
      <c r="I428">
        <v>2026</v>
      </c>
      <c r="J428" t="s">
        <v>63</v>
      </c>
      <c r="K428">
        <v>0</v>
      </c>
      <c r="L428" t="s">
        <v>56</v>
      </c>
      <c r="M428" s="85">
        <v>46023</v>
      </c>
      <c r="P428" t="str">
        <f t="shared" si="6"/>
        <v>FOURTIN Delphine</v>
      </c>
    </row>
    <row r="429" spans="1:16" x14ac:dyDescent="0.25">
      <c r="A429" s="84" t="s">
        <v>1035</v>
      </c>
      <c r="B429" t="s">
        <v>1036</v>
      </c>
      <c r="C429" t="s">
        <v>1037</v>
      </c>
      <c r="D429" s="85">
        <v>29168</v>
      </c>
      <c r="E429" t="s">
        <v>52</v>
      </c>
      <c r="F429" s="84" t="s">
        <v>53</v>
      </c>
      <c r="G429">
        <v>1310</v>
      </c>
      <c r="H429" t="s">
        <v>1019</v>
      </c>
      <c r="I429">
        <v>2026</v>
      </c>
      <c r="J429" t="s">
        <v>63</v>
      </c>
      <c r="K429">
        <v>0</v>
      </c>
      <c r="L429" t="s">
        <v>56</v>
      </c>
      <c r="M429" s="85">
        <v>46023</v>
      </c>
      <c r="P429" t="str">
        <f t="shared" si="6"/>
        <v>MEDEIROS Nelson</v>
      </c>
    </row>
    <row r="430" spans="1:16" x14ac:dyDescent="0.25">
      <c r="A430" s="84" t="s">
        <v>1038</v>
      </c>
      <c r="B430" t="s">
        <v>970</v>
      </c>
      <c r="C430" t="s">
        <v>85</v>
      </c>
      <c r="D430" s="85">
        <v>26096</v>
      </c>
      <c r="E430" t="s">
        <v>52</v>
      </c>
      <c r="F430" s="84" t="s">
        <v>53</v>
      </c>
      <c r="G430">
        <v>1310</v>
      </c>
      <c r="H430" t="s">
        <v>1019</v>
      </c>
      <c r="I430">
        <v>2026</v>
      </c>
      <c r="J430" t="s">
        <v>63</v>
      </c>
      <c r="K430">
        <v>0</v>
      </c>
      <c r="L430" t="s">
        <v>56</v>
      </c>
      <c r="M430" s="85">
        <v>46023</v>
      </c>
      <c r="P430" t="str">
        <f t="shared" si="6"/>
        <v>PEYRARD Christophe</v>
      </c>
    </row>
    <row r="431" spans="1:16" x14ac:dyDescent="0.25">
      <c r="A431" s="84" t="s">
        <v>1039</v>
      </c>
      <c r="B431" t="s">
        <v>1040</v>
      </c>
      <c r="C431" t="s">
        <v>271</v>
      </c>
      <c r="D431" s="85">
        <v>21813</v>
      </c>
      <c r="E431" t="s">
        <v>52</v>
      </c>
      <c r="F431" s="84" t="s">
        <v>53</v>
      </c>
      <c r="G431">
        <v>1310</v>
      </c>
      <c r="H431" t="s">
        <v>1019</v>
      </c>
      <c r="I431">
        <v>2026</v>
      </c>
      <c r="J431" t="s">
        <v>63</v>
      </c>
      <c r="K431">
        <v>0</v>
      </c>
      <c r="L431" t="s">
        <v>56</v>
      </c>
      <c r="M431" s="85">
        <v>46023</v>
      </c>
      <c r="P431" t="str">
        <f t="shared" si="6"/>
        <v>FILIQUIER Christian</v>
      </c>
    </row>
    <row r="432" spans="1:16" x14ac:dyDescent="0.25">
      <c r="A432" s="84" t="s">
        <v>1041</v>
      </c>
      <c r="B432" t="s">
        <v>1042</v>
      </c>
      <c r="C432" t="s">
        <v>236</v>
      </c>
      <c r="D432" s="85">
        <v>22194</v>
      </c>
      <c r="E432" t="s">
        <v>52</v>
      </c>
      <c r="F432" s="84" t="s">
        <v>53</v>
      </c>
      <c r="G432">
        <v>1310</v>
      </c>
      <c r="H432" t="s">
        <v>1019</v>
      </c>
      <c r="I432">
        <v>2026</v>
      </c>
      <c r="J432" t="s">
        <v>63</v>
      </c>
      <c r="K432">
        <v>0</v>
      </c>
      <c r="L432" t="s">
        <v>56</v>
      </c>
      <c r="M432" s="85">
        <v>46023</v>
      </c>
      <c r="P432" t="str">
        <f t="shared" si="6"/>
        <v>GOUTAIN Bernard</v>
      </c>
    </row>
    <row r="433" spans="1:16" x14ac:dyDescent="0.25">
      <c r="A433" s="84" t="s">
        <v>1043</v>
      </c>
      <c r="B433" t="s">
        <v>1044</v>
      </c>
      <c r="C433" t="s">
        <v>59</v>
      </c>
      <c r="D433" s="85">
        <v>22010</v>
      </c>
      <c r="E433" t="s">
        <v>52</v>
      </c>
      <c r="F433" s="84" t="s">
        <v>53</v>
      </c>
      <c r="G433">
        <v>1310</v>
      </c>
      <c r="H433" t="s">
        <v>1019</v>
      </c>
      <c r="I433">
        <v>2026</v>
      </c>
      <c r="J433" t="s">
        <v>63</v>
      </c>
      <c r="K433">
        <v>0</v>
      </c>
      <c r="L433" t="s">
        <v>56</v>
      </c>
      <c r="M433" s="85">
        <v>46023</v>
      </c>
      <c r="P433" t="str">
        <f t="shared" si="6"/>
        <v>VERGNOL Didier</v>
      </c>
    </row>
    <row r="434" spans="1:16" x14ac:dyDescent="0.25">
      <c r="A434" s="84" t="s">
        <v>1045</v>
      </c>
      <c r="B434" t="s">
        <v>1046</v>
      </c>
      <c r="C434" t="s">
        <v>59</v>
      </c>
      <c r="D434" s="85">
        <v>23475</v>
      </c>
      <c r="E434" t="s">
        <v>52</v>
      </c>
      <c r="F434" s="84" t="s">
        <v>53</v>
      </c>
      <c r="G434">
        <v>1310</v>
      </c>
      <c r="H434" t="s">
        <v>1019</v>
      </c>
      <c r="I434">
        <v>2026</v>
      </c>
      <c r="J434" t="s">
        <v>63</v>
      </c>
      <c r="K434">
        <v>0</v>
      </c>
      <c r="L434" t="s">
        <v>56</v>
      </c>
      <c r="M434" s="85">
        <v>46023</v>
      </c>
      <c r="P434" t="str">
        <f t="shared" si="6"/>
        <v>SOLELIS Didier</v>
      </c>
    </row>
    <row r="435" spans="1:16" x14ac:dyDescent="0.25">
      <c r="A435" s="84" t="s">
        <v>1047</v>
      </c>
      <c r="B435" t="s">
        <v>1048</v>
      </c>
      <c r="C435" t="s">
        <v>76</v>
      </c>
      <c r="D435" s="85">
        <v>21434</v>
      </c>
      <c r="E435" t="s">
        <v>52</v>
      </c>
      <c r="F435" s="84" t="s">
        <v>53</v>
      </c>
      <c r="G435">
        <v>1310</v>
      </c>
      <c r="H435" t="s">
        <v>1019</v>
      </c>
      <c r="I435">
        <v>2026</v>
      </c>
      <c r="J435" t="s">
        <v>63</v>
      </c>
      <c r="K435">
        <v>0</v>
      </c>
      <c r="L435" t="s">
        <v>56</v>
      </c>
      <c r="M435" s="85">
        <v>46023</v>
      </c>
      <c r="P435" t="str">
        <f t="shared" si="6"/>
        <v>MARACHE Jean-Louis</v>
      </c>
    </row>
    <row r="436" spans="1:16" x14ac:dyDescent="0.25">
      <c r="A436" s="84" t="s">
        <v>1049</v>
      </c>
      <c r="B436" t="s">
        <v>1050</v>
      </c>
      <c r="C436" t="s">
        <v>236</v>
      </c>
      <c r="D436" s="85">
        <v>19952</v>
      </c>
      <c r="E436" t="s">
        <v>52</v>
      </c>
      <c r="F436" s="84" t="s">
        <v>53</v>
      </c>
      <c r="G436">
        <v>1310</v>
      </c>
      <c r="H436" t="s">
        <v>1019</v>
      </c>
      <c r="I436">
        <v>2026</v>
      </c>
      <c r="J436" t="s">
        <v>63</v>
      </c>
      <c r="K436">
        <v>0</v>
      </c>
      <c r="L436" t="s">
        <v>56</v>
      </c>
      <c r="M436" t="s">
        <v>178</v>
      </c>
      <c r="P436" t="str">
        <f t="shared" si="6"/>
        <v>BESSAC Bernard</v>
      </c>
    </row>
    <row r="437" spans="1:16" x14ac:dyDescent="0.25">
      <c r="A437" s="84" t="s">
        <v>1051</v>
      </c>
      <c r="B437" t="s">
        <v>1052</v>
      </c>
      <c r="C437" t="s">
        <v>88</v>
      </c>
      <c r="D437" s="85">
        <v>20822</v>
      </c>
      <c r="E437" t="s">
        <v>52</v>
      </c>
      <c r="F437" s="84" t="s">
        <v>53</v>
      </c>
      <c r="G437">
        <v>1310</v>
      </c>
      <c r="H437" t="s">
        <v>1019</v>
      </c>
      <c r="I437">
        <v>2026</v>
      </c>
      <c r="J437" t="s">
        <v>63</v>
      </c>
      <c r="K437">
        <v>0</v>
      </c>
      <c r="L437" t="s">
        <v>56</v>
      </c>
      <c r="M437" t="s">
        <v>178</v>
      </c>
      <c r="P437" t="str">
        <f t="shared" si="6"/>
        <v>JANY Guy</v>
      </c>
    </row>
    <row r="438" spans="1:16" x14ac:dyDescent="0.25">
      <c r="A438" s="84" t="s">
        <v>1053</v>
      </c>
      <c r="B438" t="s">
        <v>1054</v>
      </c>
      <c r="C438" t="s">
        <v>463</v>
      </c>
      <c r="D438" s="85">
        <v>23873</v>
      </c>
      <c r="E438" t="s">
        <v>56</v>
      </c>
      <c r="F438" s="84" t="s">
        <v>53</v>
      </c>
      <c r="G438">
        <v>1311</v>
      </c>
      <c r="H438" t="s">
        <v>1055</v>
      </c>
      <c r="I438">
        <v>2026</v>
      </c>
      <c r="J438" t="s">
        <v>63</v>
      </c>
      <c r="K438">
        <v>0</v>
      </c>
      <c r="L438" t="s">
        <v>56</v>
      </c>
      <c r="M438" s="85">
        <v>46023</v>
      </c>
      <c r="P438" t="str">
        <f t="shared" si="6"/>
        <v>LEPINE Nathalie</v>
      </c>
    </row>
    <row r="439" spans="1:16" x14ac:dyDescent="0.25">
      <c r="A439" s="84" t="s">
        <v>1056</v>
      </c>
      <c r="B439" t="s">
        <v>1057</v>
      </c>
      <c r="C439" t="s">
        <v>236</v>
      </c>
      <c r="D439" s="85">
        <v>19902</v>
      </c>
      <c r="E439" t="s">
        <v>52</v>
      </c>
      <c r="F439" s="84" t="s">
        <v>53</v>
      </c>
      <c r="G439">
        <v>1311</v>
      </c>
      <c r="H439" t="s">
        <v>1055</v>
      </c>
      <c r="I439">
        <v>2026</v>
      </c>
      <c r="J439" t="s">
        <v>63</v>
      </c>
      <c r="K439">
        <v>0</v>
      </c>
      <c r="L439" t="s">
        <v>56</v>
      </c>
      <c r="M439" s="85">
        <v>46023</v>
      </c>
      <c r="P439" t="str">
        <f t="shared" si="6"/>
        <v>TAUPIN Bernard</v>
      </c>
    </row>
    <row r="440" spans="1:16" x14ac:dyDescent="0.25">
      <c r="A440" s="84" t="s">
        <v>1058</v>
      </c>
      <c r="B440" t="s">
        <v>1059</v>
      </c>
      <c r="C440" t="s">
        <v>900</v>
      </c>
      <c r="D440" s="85">
        <v>25925</v>
      </c>
      <c r="E440" t="s">
        <v>52</v>
      </c>
      <c r="F440" s="84" t="s">
        <v>53</v>
      </c>
      <c r="G440">
        <v>1311</v>
      </c>
      <c r="H440" t="s">
        <v>1055</v>
      </c>
      <c r="I440">
        <v>2026</v>
      </c>
      <c r="J440" t="s">
        <v>63</v>
      </c>
      <c r="K440">
        <v>0</v>
      </c>
      <c r="L440" t="s">
        <v>56</v>
      </c>
      <c r="M440" s="85">
        <v>46023</v>
      </c>
      <c r="P440" t="str">
        <f t="shared" si="6"/>
        <v>BERNARD Bruno</v>
      </c>
    </row>
    <row r="441" spans="1:16" x14ac:dyDescent="0.25">
      <c r="A441" s="84" t="s">
        <v>1060</v>
      </c>
      <c r="B441" t="s">
        <v>1059</v>
      </c>
      <c r="C441" t="s">
        <v>1061</v>
      </c>
      <c r="D441" s="85">
        <v>27040</v>
      </c>
      <c r="E441" t="s">
        <v>56</v>
      </c>
      <c r="F441" s="84" t="s">
        <v>53</v>
      </c>
      <c r="G441">
        <v>1311</v>
      </c>
      <c r="H441" t="s">
        <v>1055</v>
      </c>
      <c r="I441">
        <v>2026</v>
      </c>
      <c r="J441" t="s">
        <v>63</v>
      </c>
      <c r="K441">
        <v>0</v>
      </c>
      <c r="L441" t="s">
        <v>56</v>
      </c>
      <c r="M441" s="85">
        <v>46023</v>
      </c>
      <c r="P441" t="str">
        <f t="shared" si="6"/>
        <v>BERNARD Virginie</v>
      </c>
    </row>
    <row r="442" spans="1:16" x14ac:dyDescent="0.25">
      <c r="A442" s="84" t="s">
        <v>1062</v>
      </c>
      <c r="B442" t="s">
        <v>1063</v>
      </c>
      <c r="C442" t="s">
        <v>263</v>
      </c>
      <c r="D442" s="85">
        <v>21557</v>
      </c>
      <c r="E442" t="s">
        <v>52</v>
      </c>
      <c r="F442" s="84" t="s">
        <v>53</v>
      </c>
      <c r="G442">
        <v>1311</v>
      </c>
      <c r="H442" t="s">
        <v>1055</v>
      </c>
      <c r="I442">
        <v>2026</v>
      </c>
      <c r="J442" t="s">
        <v>63</v>
      </c>
      <c r="K442">
        <v>0</v>
      </c>
      <c r="L442" t="s">
        <v>56</v>
      </c>
      <c r="M442" s="85">
        <v>46023</v>
      </c>
      <c r="P442" t="str">
        <f t="shared" si="6"/>
        <v>DUMONTET Jean-Pierre</v>
      </c>
    </row>
    <row r="443" spans="1:16" x14ac:dyDescent="0.25">
      <c r="A443" s="84" t="s">
        <v>1064</v>
      </c>
      <c r="B443" t="s">
        <v>1065</v>
      </c>
      <c r="C443" t="s">
        <v>260</v>
      </c>
      <c r="D443" s="85">
        <v>27524</v>
      </c>
      <c r="E443" t="s">
        <v>56</v>
      </c>
      <c r="F443" s="84" t="s">
        <v>53</v>
      </c>
      <c r="G443">
        <v>1311</v>
      </c>
      <c r="H443" t="s">
        <v>1055</v>
      </c>
      <c r="I443">
        <v>2026</v>
      </c>
      <c r="J443" t="s">
        <v>63</v>
      </c>
      <c r="K443">
        <v>0</v>
      </c>
      <c r="L443" t="s">
        <v>56</v>
      </c>
      <c r="M443" s="85">
        <v>46023</v>
      </c>
      <c r="P443" t="str">
        <f t="shared" si="6"/>
        <v>ROFFET Sylvie</v>
      </c>
    </row>
    <row r="444" spans="1:16" x14ac:dyDescent="0.25">
      <c r="A444" s="84" t="s">
        <v>1066</v>
      </c>
      <c r="B444" t="s">
        <v>1059</v>
      </c>
      <c r="C444" t="s">
        <v>76</v>
      </c>
      <c r="D444" s="85">
        <v>23536</v>
      </c>
      <c r="E444" t="s">
        <v>52</v>
      </c>
      <c r="F444" s="84" t="s">
        <v>53</v>
      </c>
      <c r="G444">
        <v>1311</v>
      </c>
      <c r="H444" t="s">
        <v>1055</v>
      </c>
      <c r="I444">
        <v>2026</v>
      </c>
      <c r="J444" t="s">
        <v>63</v>
      </c>
      <c r="K444">
        <v>0</v>
      </c>
      <c r="L444" t="s">
        <v>56</v>
      </c>
      <c r="M444" s="85">
        <v>46023</v>
      </c>
      <c r="P444" t="str">
        <f t="shared" si="6"/>
        <v>BERNARD Jean-Louis</v>
      </c>
    </row>
    <row r="445" spans="1:16" x14ac:dyDescent="0.25">
      <c r="A445" s="84" t="s">
        <v>1067</v>
      </c>
      <c r="B445" t="s">
        <v>1068</v>
      </c>
      <c r="C445" t="s">
        <v>62</v>
      </c>
      <c r="D445" s="85">
        <v>21551</v>
      </c>
      <c r="E445" t="s">
        <v>52</v>
      </c>
      <c r="F445" s="84" t="s">
        <v>53</v>
      </c>
      <c r="G445">
        <v>1311</v>
      </c>
      <c r="H445" t="s">
        <v>1055</v>
      </c>
      <c r="I445">
        <v>2026</v>
      </c>
      <c r="J445" t="s">
        <v>63</v>
      </c>
      <c r="K445">
        <v>0</v>
      </c>
      <c r="L445" t="s">
        <v>56</v>
      </c>
      <c r="M445" s="85">
        <v>46023</v>
      </c>
      <c r="P445" t="str">
        <f t="shared" si="6"/>
        <v>JASSE Michel</v>
      </c>
    </row>
    <row r="446" spans="1:16" x14ac:dyDescent="0.25">
      <c r="A446" s="84" t="s">
        <v>1069</v>
      </c>
      <c r="B446" t="s">
        <v>1070</v>
      </c>
      <c r="C446" t="s">
        <v>1071</v>
      </c>
      <c r="D446" s="85">
        <v>22589</v>
      </c>
      <c r="E446" t="s">
        <v>56</v>
      </c>
      <c r="F446" s="84" t="s">
        <v>53</v>
      </c>
      <c r="G446">
        <v>1311</v>
      </c>
      <c r="H446" t="s">
        <v>1055</v>
      </c>
      <c r="I446">
        <v>2026</v>
      </c>
      <c r="J446" t="s">
        <v>63</v>
      </c>
      <c r="K446">
        <v>0</v>
      </c>
      <c r="L446" t="s">
        <v>56</v>
      </c>
      <c r="M446" s="85">
        <v>46023</v>
      </c>
      <c r="P446" t="str">
        <f t="shared" si="6"/>
        <v>CHAZOT Marie-Noëlle</v>
      </c>
    </row>
    <row r="447" spans="1:16" x14ac:dyDescent="0.25">
      <c r="A447" s="84" t="s">
        <v>1072</v>
      </c>
      <c r="B447" t="s">
        <v>1073</v>
      </c>
      <c r="C447" t="s">
        <v>181</v>
      </c>
      <c r="D447" s="85">
        <v>21029</v>
      </c>
      <c r="E447" t="s">
        <v>52</v>
      </c>
      <c r="F447" s="84" t="s">
        <v>53</v>
      </c>
      <c r="G447">
        <v>1311</v>
      </c>
      <c r="H447" t="s">
        <v>1055</v>
      </c>
      <c r="I447">
        <v>2026</v>
      </c>
      <c r="J447" t="s">
        <v>63</v>
      </c>
      <c r="K447">
        <v>0</v>
      </c>
      <c r="L447" t="s">
        <v>56</v>
      </c>
      <c r="M447" s="85">
        <v>46023</v>
      </c>
      <c r="P447" t="str">
        <f t="shared" si="6"/>
        <v>BRASSIER Roger</v>
      </c>
    </row>
    <row r="448" spans="1:16" x14ac:dyDescent="0.25">
      <c r="A448" s="84" t="s">
        <v>1074</v>
      </c>
      <c r="B448" t="s">
        <v>1075</v>
      </c>
      <c r="C448" t="s">
        <v>409</v>
      </c>
      <c r="D448" s="85">
        <v>28460</v>
      </c>
      <c r="E448" t="s">
        <v>56</v>
      </c>
      <c r="F448" s="84" t="s">
        <v>53</v>
      </c>
      <c r="G448">
        <v>1311</v>
      </c>
      <c r="H448" t="s">
        <v>1055</v>
      </c>
      <c r="I448">
        <v>2026</v>
      </c>
      <c r="J448" t="s">
        <v>63</v>
      </c>
      <c r="K448">
        <v>0</v>
      </c>
      <c r="L448" t="s">
        <v>56</v>
      </c>
      <c r="M448" s="85">
        <v>46023</v>
      </c>
      <c r="P448" t="str">
        <f t="shared" si="6"/>
        <v>TROUILLET Annick</v>
      </c>
    </row>
    <row r="449" spans="1:16" x14ac:dyDescent="0.25">
      <c r="A449" s="84" t="s">
        <v>1076</v>
      </c>
      <c r="B449" t="s">
        <v>1077</v>
      </c>
      <c r="C449" t="s">
        <v>1078</v>
      </c>
      <c r="D449" s="85">
        <v>26178</v>
      </c>
      <c r="E449" t="s">
        <v>56</v>
      </c>
      <c r="F449" s="84" t="s">
        <v>53</v>
      </c>
      <c r="G449">
        <v>1311</v>
      </c>
      <c r="H449" t="s">
        <v>1055</v>
      </c>
      <c r="I449">
        <v>2026</v>
      </c>
      <c r="J449" t="s">
        <v>63</v>
      </c>
      <c r="K449">
        <v>0</v>
      </c>
      <c r="L449" t="s">
        <v>56</v>
      </c>
      <c r="M449" s="85">
        <v>46023</v>
      </c>
      <c r="P449" t="str">
        <f t="shared" si="6"/>
        <v>LABAS Nadine</v>
      </c>
    </row>
    <row r="450" spans="1:16" x14ac:dyDescent="0.25">
      <c r="A450" s="84" t="s">
        <v>1079</v>
      </c>
      <c r="B450" t="s">
        <v>1080</v>
      </c>
      <c r="C450" t="s">
        <v>1081</v>
      </c>
      <c r="D450" s="85">
        <v>31269</v>
      </c>
      <c r="E450" t="s">
        <v>52</v>
      </c>
      <c r="F450" s="84" t="s">
        <v>53</v>
      </c>
      <c r="G450">
        <v>1311</v>
      </c>
      <c r="H450" t="s">
        <v>1055</v>
      </c>
      <c r="I450">
        <v>2026</v>
      </c>
      <c r="J450" t="s">
        <v>63</v>
      </c>
      <c r="K450">
        <v>0</v>
      </c>
      <c r="L450" t="s">
        <v>56</v>
      </c>
      <c r="M450" s="85">
        <v>46023</v>
      </c>
      <c r="P450" t="str">
        <f t="shared" si="6"/>
        <v>JOUAULT Aurélien</v>
      </c>
    </row>
    <row r="451" spans="1:16" x14ac:dyDescent="0.25">
      <c r="A451" s="84" t="s">
        <v>1082</v>
      </c>
      <c r="B451" t="s">
        <v>1065</v>
      </c>
      <c r="C451" t="s">
        <v>353</v>
      </c>
      <c r="D451" s="85">
        <v>26497</v>
      </c>
      <c r="E451" t="s">
        <v>52</v>
      </c>
      <c r="F451" s="84" t="s">
        <v>53</v>
      </c>
      <c r="G451">
        <v>1311</v>
      </c>
      <c r="H451" t="s">
        <v>1055</v>
      </c>
      <c r="I451">
        <v>2026</v>
      </c>
      <c r="J451" t="s">
        <v>63</v>
      </c>
      <c r="K451">
        <v>0</v>
      </c>
      <c r="L451" t="s">
        <v>56</v>
      </c>
      <c r="M451" s="85">
        <v>46023</v>
      </c>
      <c r="P451" t="str">
        <f t="shared" ref="P451:P514" si="7">(B451 &amp; " " &amp; C451)</f>
        <v>ROFFET Olivier</v>
      </c>
    </row>
    <row r="452" spans="1:16" x14ac:dyDescent="0.25">
      <c r="A452" s="84" t="s">
        <v>1083</v>
      </c>
      <c r="B452" t="s">
        <v>1073</v>
      </c>
      <c r="C452" t="s">
        <v>1084</v>
      </c>
      <c r="D452" s="85">
        <v>21985</v>
      </c>
      <c r="E452" t="s">
        <v>56</v>
      </c>
      <c r="F452" s="84" t="s">
        <v>53</v>
      </c>
      <c r="G452">
        <v>1311</v>
      </c>
      <c r="H452" t="s">
        <v>1055</v>
      </c>
      <c r="I452">
        <v>2026</v>
      </c>
      <c r="J452" t="s">
        <v>63</v>
      </c>
      <c r="K452">
        <v>0</v>
      </c>
      <c r="L452" t="s">
        <v>56</v>
      </c>
      <c r="M452" s="85">
        <v>46023</v>
      </c>
      <c r="P452" t="str">
        <f t="shared" si="7"/>
        <v>BRASSIER Marie-Pierre</v>
      </c>
    </row>
    <row r="453" spans="1:16" x14ac:dyDescent="0.25">
      <c r="A453" s="84" t="s">
        <v>1085</v>
      </c>
      <c r="B453" t="s">
        <v>1086</v>
      </c>
      <c r="C453" t="s">
        <v>1087</v>
      </c>
      <c r="D453" s="85">
        <v>28576</v>
      </c>
      <c r="E453" t="s">
        <v>52</v>
      </c>
      <c r="F453" s="84" t="s">
        <v>53</v>
      </c>
      <c r="G453">
        <v>1311</v>
      </c>
      <c r="H453" t="s">
        <v>1055</v>
      </c>
      <c r="I453">
        <v>2026</v>
      </c>
      <c r="J453" t="s">
        <v>63</v>
      </c>
      <c r="K453">
        <v>0</v>
      </c>
      <c r="L453" t="s">
        <v>56</v>
      </c>
      <c r="M453" s="85">
        <v>46023</v>
      </c>
      <c r="P453" t="str">
        <f t="shared" si="7"/>
        <v>CHEMINADE Mikaël</v>
      </c>
    </row>
    <row r="454" spans="1:16" x14ac:dyDescent="0.25">
      <c r="A454" s="84" t="s">
        <v>1088</v>
      </c>
      <c r="B454" t="s">
        <v>1089</v>
      </c>
      <c r="C454" t="s">
        <v>62</v>
      </c>
      <c r="D454" s="85">
        <v>25924</v>
      </c>
      <c r="E454" t="s">
        <v>52</v>
      </c>
      <c r="F454" s="84" t="s">
        <v>53</v>
      </c>
      <c r="G454">
        <v>1311</v>
      </c>
      <c r="H454" t="s">
        <v>1055</v>
      </c>
      <c r="I454">
        <v>2026</v>
      </c>
      <c r="J454" t="s">
        <v>63</v>
      </c>
      <c r="K454">
        <v>0</v>
      </c>
      <c r="L454" t="s">
        <v>56</v>
      </c>
      <c r="M454" t="s">
        <v>178</v>
      </c>
      <c r="P454" t="str">
        <f t="shared" si="7"/>
        <v>CAPUTI Michel</v>
      </c>
    </row>
    <row r="455" spans="1:16" x14ac:dyDescent="0.25">
      <c r="A455" s="84" t="s">
        <v>1090</v>
      </c>
      <c r="B455" t="s">
        <v>1091</v>
      </c>
      <c r="C455" t="s">
        <v>455</v>
      </c>
      <c r="D455" s="85">
        <v>29152</v>
      </c>
      <c r="E455" t="s">
        <v>52</v>
      </c>
      <c r="F455" s="84" t="s">
        <v>53</v>
      </c>
      <c r="G455">
        <v>1311</v>
      </c>
      <c r="H455" t="s">
        <v>1055</v>
      </c>
      <c r="I455">
        <v>2026</v>
      </c>
      <c r="J455" t="s">
        <v>63</v>
      </c>
      <c r="K455">
        <v>0</v>
      </c>
      <c r="L455" t="s">
        <v>56</v>
      </c>
      <c r="M455" t="s">
        <v>178</v>
      </c>
      <c r="P455" t="str">
        <f t="shared" si="7"/>
        <v>ROBIN Alexandre</v>
      </c>
    </row>
    <row r="456" spans="1:16" x14ac:dyDescent="0.25">
      <c r="A456" s="84" t="s">
        <v>1092</v>
      </c>
      <c r="B456" t="s">
        <v>1093</v>
      </c>
      <c r="C456" t="s">
        <v>1094</v>
      </c>
      <c r="D456" s="85">
        <v>27986</v>
      </c>
      <c r="E456" t="s">
        <v>56</v>
      </c>
      <c r="F456" s="84" t="s">
        <v>53</v>
      </c>
      <c r="G456">
        <v>1311</v>
      </c>
      <c r="H456" t="s">
        <v>1055</v>
      </c>
      <c r="I456">
        <v>2026</v>
      </c>
      <c r="J456" t="s">
        <v>63</v>
      </c>
      <c r="K456">
        <v>0</v>
      </c>
      <c r="L456" t="s">
        <v>56</v>
      </c>
      <c r="M456" t="s">
        <v>178</v>
      </c>
      <c r="P456" t="str">
        <f t="shared" si="7"/>
        <v>DE-BELS Emmanuelle</v>
      </c>
    </row>
    <row r="457" spans="1:16" x14ac:dyDescent="0.25">
      <c r="A457" s="84" t="s">
        <v>1095</v>
      </c>
      <c r="B457" t="s">
        <v>1096</v>
      </c>
      <c r="C457" t="s">
        <v>242</v>
      </c>
      <c r="D457" s="85">
        <v>25058</v>
      </c>
      <c r="E457" t="s">
        <v>52</v>
      </c>
      <c r="F457" s="84" t="s">
        <v>53</v>
      </c>
      <c r="G457">
        <v>1312</v>
      </c>
      <c r="H457" t="s">
        <v>1097</v>
      </c>
      <c r="I457">
        <v>2026</v>
      </c>
      <c r="J457" t="s">
        <v>63</v>
      </c>
      <c r="K457">
        <v>0</v>
      </c>
      <c r="L457" t="s">
        <v>56</v>
      </c>
      <c r="M457" s="85">
        <v>46023</v>
      </c>
      <c r="P457" t="str">
        <f t="shared" si="7"/>
        <v>MERCIER Pascal</v>
      </c>
    </row>
    <row r="458" spans="1:16" x14ac:dyDescent="0.25">
      <c r="A458" s="84" t="s">
        <v>1098</v>
      </c>
      <c r="B458" t="s">
        <v>1099</v>
      </c>
      <c r="C458" t="s">
        <v>263</v>
      </c>
      <c r="D458" s="85">
        <v>17297</v>
      </c>
      <c r="E458" t="s">
        <v>52</v>
      </c>
      <c r="F458" s="84" t="s">
        <v>53</v>
      </c>
      <c r="G458">
        <v>1312</v>
      </c>
      <c r="H458" t="s">
        <v>1097</v>
      </c>
      <c r="I458">
        <v>2026</v>
      </c>
      <c r="J458" t="s">
        <v>63</v>
      </c>
      <c r="K458">
        <v>0</v>
      </c>
      <c r="L458" t="s">
        <v>56</v>
      </c>
      <c r="M458" s="85">
        <v>46023</v>
      </c>
      <c r="P458" t="str">
        <f t="shared" si="7"/>
        <v>MANARANCHE Jean-Pierre</v>
      </c>
    </row>
    <row r="459" spans="1:16" x14ac:dyDescent="0.25">
      <c r="A459" s="84" t="s">
        <v>1100</v>
      </c>
      <c r="B459" t="s">
        <v>1101</v>
      </c>
      <c r="C459" t="s">
        <v>663</v>
      </c>
      <c r="D459" s="85">
        <v>26091</v>
      </c>
      <c r="E459" t="s">
        <v>52</v>
      </c>
      <c r="F459" s="84" t="s">
        <v>53</v>
      </c>
      <c r="G459">
        <v>1312</v>
      </c>
      <c r="H459" t="s">
        <v>1097</v>
      </c>
      <c r="I459">
        <v>2026</v>
      </c>
      <c r="J459" t="s">
        <v>55</v>
      </c>
      <c r="K459">
        <v>0</v>
      </c>
      <c r="L459" t="s">
        <v>56</v>
      </c>
      <c r="M459" s="85">
        <v>46023</v>
      </c>
      <c r="P459" t="str">
        <f t="shared" si="7"/>
        <v>PUCHOL Manuel</v>
      </c>
    </row>
    <row r="460" spans="1:16" x14ac:dyDescent="0.25">
      <c r="A460" s="84" t="s">
        <v>1102</v>
      </c>
      <c r="B460" t="s">
        <v>1103</v>
      </c>
      <c r="C460" t="s">
        <v>480</v>
      </c>
      <c r="D460" s="85">
        <v>20713</v>
      </c>
      <c r="E460" t="s">
        <v>56</v>
      </c>
      <c r="F460" s="84" t="s">
        <v>53</v>
      </c>
      <c r="G460">
        <v>1312</v>
      </c>
      <c r="H460" t="s">
        <v>1097</v>
      </c>
      <c r="I460">
        <v>2026</v>
      </c>
      <c r="J460" t="s">
        <v>63</v>
      </c>
      <c r="K460">
        <v>0</v>
      </c>
      <c r="L460" t="s">
        <v>56</v>
      </c>
      <c r="M460" s="85">
        <v>46023</v>
      </c>
      <c r="P460" t="str">
        <f t="shared" si="7"/>
        <v>FORESTIER Catherine</v>
      </c>
    </row>
    <row r="461" spans="1:16" x14ac:dyDescent="0.25">
      <c r="A461" s="84" t="s">
        <v>1104</v>
      </c>
      <c r="B461" t="s">
        <v>796</v>
      </c>
      <c r="C461" t="s">
        <v>85</v>
      </c>
      <c r="D461" s="85">
        <v>27089</v>
      </c>
      <c r="E461" t="s">
        <v>52</v>
      </c>
      <c r="F461" s="84" t="s">
        <v>53</v>
      </c>
      <c r="G461">
        <v>1312</v>
      </c>
      <c r="H461" t="s">
        <v>1097</v>
      </c>
      <c r="I461">
        <v>2026</v>
      </c>
      <c r="J461" t="s">
        <v>63</v>
      </c>
      <c r="K461">
        <v>0</v>
      </c>
      <c r="L461" t="s">
        <v>56</v>
      </c>
      <c r="M461" s="85">
        <v>46023</v>
      </c>
      <c r="P461" t="str">
        <f t="shared" si="7"/>
        <v>VIDAL Christophe</v>
      </c>
    </row>
    <row r="462" spans="1:16" x14ac:dyDescent="0.25">
      <c r="A462" s="84" t="s">
        <v>1105</v>
      </c>
      <c r="B462" t="s">
        <v>742</v>
      </c>
      <c r="C462" t="s">
        <v>215</v>
      </c>
      <c r="D462" s="85">
        <v>22291</v>
      </c>
      <c r="E462" t="s">
        <v>52</v>
      </c>
      <c r="F462" s="84" t="s">
        <v>53</v>
      </c>
      <c r="G462">
        <v>1312</v>
      </c>
      <c r="H462" t="s">
        <v>1097</v>
      </c>
      <c r="I462">
        <v>2026</v>
      </c>
      <c r="J462" t="s">
        <v>63</v>
      </c>
      <c r="K462">
        <v>0</v>
      </c>
      <c r="L462" t="s">
        <v>56</v>
      </c>
      <c r="M462" s="85">
        <v>46023</v>
      </c>
      <c r="P462" t="str">
        <f t="shared" si="7"/>
        <v>COURTADON Philippe</v>
      </c>
    </row>
    <row r="463" spans="1:16" x14ac:dyDescent="0.25">
      <c r="A463" s="84" t="s">
        <v>1106</v>
      </c>
      <c r="B463" t="s">
        <v>575</v>
      </c>
      <c r="C463" t="s">
        <v>108</v>
      </c>
      <c r="D463" s="85">
        <v>23660</v>
      </c>
      <c r="E463" t="s">
        <v>52</v>
      </c>
      <c r="F463" s="84" t="s">
        <v>53</v>
      </c>
      <c r="G463">
        <v>1312</v>
      </c>
      <c r="H463" t="s">
        <v>1097</v>
      </c>
      <c r="I463">
        <v>2026</v>
      </c>
      <c r="J463" t="s">
        <v>63</v>
      </c>
      <c r="K463">
        <v>0</v>
      </c>
      <c r="L463" t="s">
        <v>56</v>
      </c>
      <c r="M463" s="85">
        <v>46023</v>
      </c>
      <c r="P463" t="str">
        <f t="shared" si="7"/>
        <v>PERRIER Jacques</v>
      </c>
    </row>
    <row r="464" spans="1:16" x14ac:dyDescent="0.25">
      <c r="A464" s="84" t="s">
        <v>1107</v>
      </c>
      <c r="B464" t="s">
        <v>1108</v>
      </c>
      <c r="C464" t="s">
        <v>236</v>
      </c>
      <c r="D464" s="85">
        <v>21955</v>
      </c>
      <c r="E464" t="s">
        <v>52</v>
      </c>
      <c r="F464" s="84" t="s">
        <v>53</v>
      </c>
      <c r="G464">
        <v>1312</v>
      </c>
      <c r="H464" t="s">
        <v>1097</v>
      </c>
      <c r="I464">
        <v>2026</v>
      </c>
      <c r="J464" t="s">
        <v>63</v>
      </c>
      <c r="K464">
        <v>0</v>
      </c>
      <c r="L464" t="s">
        <v>56</v>
      </c>
      <c r="M464" s="85">
        <v>46023</v>
      </c>
      <c r="P464" t="str">
        <f t="shared" si="7"/>
        <v>COULAUDON Bernard</v>
      </c>
    </row>
    <row r="465" spans="1:16" x14ac:dyDescent="0.25">
      <c r="A465" s="84" t="s">
        <v>1109</v>
      </c>
      <c r="B465" t="s">
        <v>1110</v>
      </c>
      <c r="C465" t="s">
        <v>198</v>
      </c>
      <c r="D465" s="85">
        <v>22060</v>
      </c>
      <c r="E465" t="s">
        <v>52</v>
      </c>
      <c r="F465" s="84" t="s">
        <v>53</v>
      </c>
      <c r="G465">
        <v>1312</v>
      </c>
      <c r="H465" t="s">
        <v>1097</v>
      </c>
      <c r="I465">
        <v>2026</v>
      </c>
      <c r="J465" t="s">
        <v>55</v>
      </c>
      <c r="K465">
        <v>0</v>
      </c>
      <c r="L465" t="s">
        <v>56</v>
      </c>
      <c r="M465" s="85">
        <v>46023</v>
      </c>
      <c r="P465" t="str">
        <f t="shared" si="7"/>
        <v>CHABORY Patrick</v>
      </c>
    </row>
    <row r="466" spans="1:16" x14ac:dyDescent="0.25">
      <c r="A466" s="84" t="s">
        <v>1111</v>
      </c>
      <c r="B466" t="s">
        <v>1112</v>
      </c>
      <c r="C466" t="s">
        <v>1113</v>
      </c>
      <c r="D466" s="85">
        <v>24085</v>
      </c>
      <c r="E466" t="s">
        <v>52</v>
      </c>
      <c r="F466" s="84" t="s">
        <v>53</v>
      </c>
      <c r="G466">
        <v>1312</v>
      </c>
      <c r="H466" t="s">
        <v>1097</v>
      </c>
      <c r="I466">
        <v>2026</v>
      </c>
      <c r="J466" t="s">
        <v>63</v>
      </c>
      <c r="K466">
        <v>0</v>
      </c>
      <c r="L466" t="s">
        <v>56</v>
      </c>
      <c r="M466" s="85">
        <v>46023</v>
      </c>
      <c r="P466" t="str">
        <f t="shared" si="7"/>
        <v>VENON Jean-Christophe</v>
      </c>
    </row>
    <row r="467" spans="1:16" x14ac:dyDescent="0.25">
      <c r="A467" s="84" t="s">
        <v>1114</v>
      </c>
      <c r="B467" t="s">
        <v>1115</v>
      </c>
      <c r="C467" t="s">
        <v>325</v>
      </c>
      <c r="D467" s="85">
        <v>27203</v>
      </c>
      <c r="E467" t="s">
        <v>52</v>
      </c>
      <c r="F467" s="84" t="s">
        <v>53</v>
      </c>
      <c r="G467">
        <v>1312</v>
      </c>
      <c r="H467" t="s">
        <v>1097</v>
      </c>
      <c r="I467">
        <v>2026</v>
      </c>
      <c r="J467" t="s">
        <v>63</v>
      </c>
      <c r="K467">
        <v>0</v>
      </c>
      <c r="L467" t="s">
        <v>56</v>
      </c>
      <c r="M467" s="85">
        <v>46023</v>
      </c>
      <c r="P467" t="str">
        <f t="shared" si="7"/>
        <v>BRUGIERE Eric</v>
      </c>
    </row>
    <row r="468" spans="1:16" x14ac:dyDescent="0.25">
      <c r="A468" s="84" t="s">
        <v>1116</v>
      </c>
      <c r="B468" t="s">
        <v>1108</v>
      </c>
      <c r="C468" t="s">
        <v>160</v>
      </c>
      <c r="D468" s="85">
        <v>25226</v>
      </c>
      <c r="E468" t="s">
        <v>52</v>
      </c>
      <c r="F468" s="84" t="s">
        <v>53</v>
      </c>
      <c r="G468">
        <v>1312</v>
      </c>
      <c r="H468" t="s">
        <v>1097</v>
      </c>
      <c r="I468">
        <v>2026</v>
      </c>
      <c r="J468" t="s">
        <v>63</v>
      </c>
      <c r="K468">
        <v>0</v>
      </c>
      <c r="L468" t="s">
        <v>56</v>
      </c>
      <c r="M468" s="85">
        <v>46023</v>
      </c>
      <c r="P468" t="str">
        <f t="shared" si="7"/>
        <v>COULAUDON Jean-Francois</v>
      </c>
    </row>
    <row r="469" spans="1:16" x14ac:dyDescent="0.25">
      <c r="A469" s="84" t="s">
        <v>1117</v>
      </c>
      <c r="B469" t="s">
        <v>1118</v>
      </c>
      <c r="C469" t="s">
        <v>1008</v>
      </c>
      <c r="D469" s="85">
        <v>30501</v>
      </c>
      <c r="E469" t="s">
        <v>52</v>
      </c>
      <c r="F469" s="84" t="s">
        <v>53</v>
      </c>
      <c r="G469">
        <v>1312</v>
      </c>
      <c r="H469" t="s">
        <v>1097</v>
      </c>
      <c r="I469">
        <v>2026</v>
      </c>
      <c r="J469" t="s">
        <v>63</v>
      </c>
      <c r="K469">
        <v>0</v>
      </c>
      <c r="L469" t="s">
        <v>56</v>
      </c>
      <c r="M469" s="85">
        <v>46023</v>
      </c>
      <c r="P469" t="str">
        <f t="shared" si="7"/>
        <v>FOURNIER Thomas</v>
      </c>
    </row>
    <row r="470" spans="1:16" x14ac:dyDescent="0.25">
      <c r="A470" s="84" t="s">
        <v>1119</v>
      </c>
      <c r="B470" t="s">
        <v>1120</v>
      </c>
      <c r="C470" t="s">
        <v>1121</v>
      </c>
      <c r="D470" s="85">
        <v>27148</v>
      </c>
      <c r="E470" t="s">
        <v>52</v>
      </c>
      <c r="F470" s="84" t="s">
        <v>53</v>
      </c>
      <c r="G470">
        <v>1312</v>
      </c>
      <c r="H470" t="s">
        <v>1097</v>
      </c>
      <c r="I470">
        <v>2026</v>
      </c>
      <c r="J470" t="s">
        <v>63</v>
      </c>
      <c r="K470">
        <v>0</v>
      </c>
      <c r="L470" t="s">
        <v>56</v>
      </c>
      <c r="M470" s="85">
        <v>46023</v>
      </c>
      <c r="P470" t="str">
        <f t="shared" si="7"/>
        <v>BESACIER Jérome</v>
      </c>
    </row>
    <row r="471" spans="1:16" x14ac:dyDescent="0.25">
      <c r="A471" s="84" t="s">
        <v>1122</v>
      </c>
      <c r="B471" t="s">
        <v>1123</v>
      </c>
      <c r="C471" t="s">
        <v>82</v>
      </c>
      <c r="D471" s="85">
        <v>28713</v>
      </c>
      <c r="E471" t="s">
        <v>52</v>
      </c>
      <c r="F471" s="84" t="s">
        <v>53</v>
      </c>
      <c r="G471">
        <v>1312</v>
      </c>
      <c r="H471" t="s">
        <v>1097</v>
      </c>
      <c r="I471">
        <v>2026</v>
      </c>
      <c r="J471" t="s">
        <v>63</v>
      </c>
      <c r="K471">
        <v>0</v>
      </c>
      <c r="L471" t="s">
        <v>56</v>
      </c>
      <c r="M471" s="85">
        <v>46023</v>
      </c>
      <c r="P471" t="str">
        <f t="shared" si="7"/>
        <v>PELISSIER Julien</v>
      </c>
    </row>
    <row r="472" spans="1:16" x14ac:dyDescent="0.25">
      <c r="A472" s="84" t="s">
        <v>1124</v>
      </c>
      <c r="B472" t="s">
        <v>1125</v>
      </c>
      <c r="C472" t="s">
        <v>284</v>
      </c>
      <c r="D472" s="85">
        <v>25959</v>
      </c>
      <c r="E472" t="s">
        <v>52</v>
      </c>
      <c r="F472" s="84" t="s">
        <v>53</v>
      </c>
      <c r="G472">
        <v>1312</v>
      </c>
      <c r="H472" t="s">
        <v>1097</v>
      </c>
      <c r="I472">
        <v>2026</v>
      </c>
      <c r="J472" t="s">
        <v>63</v>
      </c>
      <c r="K472">
        <v>0</v>
      </c>
      <c r="L472" t="s">
        <v>56</v>
      </c>
      <c r="M472" s="85">
        <v>46023</v>
      </c>
      <c r="P472" t="str">
        <f t="shared" si="7"/>
        <v>SERANGE Franck</v>
      </c>
    </row>
    <row r="473" spans="1:16" x14ac:dyDescent="0.25">
      <c r="A473" s="84" t="s">
        <v>1126</v>
      </c>
      <c r="B473" t="s">
        <v>1127</v>
      </c>
      <c r="C473" t="s">
        <v>1128</v>
      </c>
      <c r="D473" s="85">
        <v>25241</v>
      </c>
      <c r="E473" t="s">
        <v>52</v>
      </c>
      <c r="F473" s="84" t="s">
        <v>53</v>
      </c>
      <c r="G473">
        <v>1312</v>
      </c>
      <c r="H473" t="s">
        <v>1097</v>
      </c>
      <c r="I473">
        <v>2026</v>
      </c>
      <c r="J473" t="s">
        <v>63</v>
      </c>
      <c r="K473">
        <v>0</v>
      </c>
      <c r="L473" t="s">
        <v>56</v>
      </c>
      <c r="M473" s="85">
        <v>46023</v>
      </c>
      <c r="P473" t="str">
        <f t="shared" si="7"/>
        <v>ANDREONI Stéphane</v>
      </c>
    </row>
    <row r="474" spans="1:16" x14ac:dyDescent="0.25">
      <c r="A474" s="84" t="s">
        <v>1129</v>
      </c>
      <c r="B474" t="s">
        <v>1130</v>
      </c>
      <c r="C474" t="s">
        <v>543</v>
      </c>
      <c r="D474" s="85">
        <v>32906</v>
      </c>
      <c r="E474" t="s">
        <v>52</v>
      </c>
      <c r="F474" s="84" t="s">
        <v>53</v>
      </c>
      <c r="G474">
        <v>1312</v>
      </c>
      <c r="H474" t="s">
        <v>1097</v>
      </c>
      <c r="I474">
        <v>2026</v>
      </c>
      <c r="J474" t="s">
        <v>63</v>
      </c>
      <c r="K474">
        <v>0</v>
      </c>
      <c r="L474" t="s">
        <v>56</v>
      </c>
      <c r="M474" s="85">
        <v>46023</v>
      </c>
      <c r="P474" t="str">
        <f t="shared" si="7"/>
        <v>MEYZONNIER Yannick</v>
      </c>
    </row>
    <row r="475" spans="1:16" x14ac:dyDescent="0.25">
      <c r="A475" s="84" t="s">
        <v>1131</v>
      </c>
      <c r="B475" t="s">
        <v>1132</v>
      </c>
      <c r="C475" t="s">
        <v>1133</v>
      </c>
      <c r="D475" s="85">
        <v>32336</v>
      </c>
      <c r="E475" t="s">
        <v>52</v>
      </c>
      <c r="F475" s="84" t="s">
        <v>53</v>
      </c>
      <c r="G475">
        <v>1312</v>
      </c>
      <c r="H475" t="s">
        <v>1097</v>
      </c>
      <c r="I475">
        <v>2026</v>
      </c>
      <c r="J475" t="s">
        <v>63</v>
      </c>
      <c r="K475">
        <v>0</v>
      </c>
      <c r="L475" t="s">
        <v>56</v>
      </c>
      <c r="M475" s="85">
        <v>46023</v>
      </c>
      <c r="P475" t="str">
        <f t="shared" si="7"/>
        <v>CARSANA Jeremy</v>
      </c>
    </row>
    <row r="476" spans="1:16" x14ac:dyDescent="0.25">
      <c r="A476" s="84" t="s">
        <v>1134</v>
      </c>
      <c r="B476" t="s">
        <v>1135</v>
      </c>
      <c r="C476" t="s">
        <v>1136</v>
      </c>
      <c r="D476" s="85">
        <v>31571</v>
      </c>
      <c r="E476" t="s">
        <v>56</v>
      </c>
      <c r="F476" s="84" t="s">
        <v>53</v>
      </c>
      <c r="G476">
        <v>1312</v>
      </c>
      <c r="H476" t="s">
        <v>1097</v>
      </c>
      <c r="I476">
        <v>2026</v>
      </c>
      <c r="J476" t="s">
        <v>63</v>
      </c>
      <c r="K476">
        <v>0</v>
      </c>
      <c r="L476" t="s">
        <v>56</v>
      </c>
      <c r="M476" s="85">
        <v>46023</v>
      </c>
      <c r="P476" t="str">
        <f t="shared" si="7"/>
        <v>GILLES Florence</v>
      </c>
    </row>
    <row r="477" spans="1:16" x14ac:dyDescent="0.25">
      <c r="A477" s="84" t="s">
        <v>1137</v>
      </c>
      <c r="B477" t="s">
        <v>1138</v>
      </c>
      <c r="C477" t="s">
        <v>124</v>
      </c>
      <c r="D477" s="85">
        <v>26004</v>
      </c>
      <c r="E477" t="s">
        <v>52</v>
      </c>
      <c r="F477" s="84" t="s">
        <v>53</v>
      </c>
      <c r="G477">
        <v>1312</v>
      </c>
      <c r="H477" t="s">
        <v>1097</v>
      </c>
      <c r="I477">
        <v>2026</v>
      </c>
      <c r="J477" t="s">
        <v>55</v>
      </c>
      <c r="K477">
        <v>0</v>
      </c>
      <c r="L477" t="s">
        <v>56</v>
      </c>
      <c r="M477" s="85">
        <v>46023</v>
      </c>
      <c r="P477" t="str">
        <f t="shared" si="7"/>
        <v>GAUCHET Frederic</v>
      </c>
    </row>
    <row r="478" spans="1:16" x14ac:dyDescent="0.25">
      <c r="A478" s="84" t="s">
        <v>1139</v>
      </c>
      <c r="B478" t="s">
        <v>1140</v>
      </c>
      <c r="C478" t="s">
        <v>233</v>
      </c>
      <c r="D478" s="85">
        <v>20999</v>
      </c>
      <c r="E478" t="s">
        <v>52</v>
      </c>
      <c r="F478" s="84" t="s">
        <v>53</v>
      </c>
      <c r="G478">
        <v>1312</v>
      </c>
      <c r="H478" t="s">
        <v>1097</v>
      </c>
      <c r="I478">
        <v>2026</v>
      </c>
      <c r="J478" t="s">
        <v>63</v>
      </c>
      <c r="K478">
        <v>0</v>
      </c>
      <c r="L478" t="s">
        <v>56</v>
      </c>
      <c r="M478" s="85">
        <v>46023</v>
      </c>
      <c r="P478" t="str">
        <f t="shared" si="7"/>
        <v>COSTE Gilles</v>
      </c>
    </row>
    <row r="479" spans="1:16" x14ac:dyDescent="0.25">
      <c r="A479" s="84" t="s">
        <v>1141</v>
      </c>
      <c r="B479" t="s">
        <v>1142</v>
      </c>
      <c r="C479" t="s">
        <v>198</v>
      </c>
      <c r="D479" s="85">
        <v>23981</v>
      </c>
      <c r="E479" t="s">
        <v>52</v>
      </c>
      <c r="F479" s="84" t="s">
        <v>53</v>
      </c>
      <c r="G479">
        <v>1312</v>
      </c>
      <c r="H479" t="s">
        <v>1097</v>
      </c>
      <c r="I479">
        <v>2026</v>
      </c>
      <c r="J479" t="s">
        <v>63</v>
      </c>
      <c r="K479">
        <v>0</v>
      </c>
      <c r="L479" t="s">
        <v>56</v>
      </c>
      <c r="M479" s="85">
        <v>46023</v>
      </c>
      <c r="P479" t="str">
        <f t="shared" si="7"/>
        <v>GHILARDI Patrick</v>
      </c>
    </row>
    <row r="480" spans="1:16" x14ac:dyDescent="0.25">
      <c r="A480" s="84" t="s">
        <v>1143</v>
      </c>
      <c r="B480" t="s">
        <v>1144</v>
      </c>
      <c r="C480" t="s">
        <v>780</v>
      </c>
      <c r="D480" s="85">
        <v>25515</v>
      </c>
      <c r="E480" t="s">
        <v>52</v>
      </c>
      <c r="F480" s="84" t="s">
        <v>53</v>
      </c>
      <c r="G480">
        <v>1312</v>
      </c>
      <c r="H480" t="s">
        <v>1097</v>
      </c>
      <c r="I480">
        <v>2026</v>
      </c>
      <c r="J480" t="s">
        <v>63</v>
      </c>
      <c r="K480">
        <v>0</v>
      </c>
      <c r="L480" t="s">
        <v>56</v>
      </c>
      <c r="M480" s="85">
        <v>46023</v>
      </c>
      <c r="P480" t="str">
        <f t="shared" si="7"/>
        <v>PECOUL Remi</v>
      </c>
    </row>
    <row r="481" spans="1:16" x14ac:dyDescent="0.25">
      <c r="A481" s="84" t="s">
        <v>1145</v>
      </c>
      <c r="B481" t="s">
        <v>1146</v>
      </c>
      <c r="C481" t="s">
        <v>350</v>
      </c>
      <c r="D481" s="85">
        <v>20405</v>
      </c>
      <c r="E481" t="s">
        <v>52</v>
      </c>
      <c r="F481" s="84" t="s">
        <v>53</v>
      </c>
      <c r="G481">
        <v>1312</v>
      </c>
      <c r="H481" t="s">
        <v>1097</v>
      </c>
      <c r="I481">
        <v>2026</v>
      </c>
      <c r="J481" t="s">
        <v>55</v>
      </c>
      <c r="K481">
        <v>0</v>
      </c>
      <c r="L481" t="s">
        <v>56</v>
      </c>
      <c r="M481" s="85">
        <v>46023</v>
      </c>
      <c r="P481" t="str">
        <f t="shared" si="7"/>
        <v>ROUSSIGNOL Robert</v>
      </c>
    </row>
    <row r="482" spans="1:16" x14ac:dyDescent="0.25">
      <c r="A482" s="84" t="s">
        <v>1147</v>
      </c>
      <c r="B482" t="s">
        <v>1148</v>
      </c>
      <c r="C482" t="s">
        <v>1149</v>
      </c>
      <c r="D482" s="85">
        <v>27675</v>
      </c>
      <c r="E482" t="s">
        <v>52</v>
      </c>
      <c r="F482" s="84" t="s">
        <v>53</v>
      </c>
      <c r="G482">
        <v>1312</v>
      </c>
      <c r="H482" t="s">
        <v>1097</v>
      </c>
      <c r="I482">
        <v>2026</v>
      </c>
      <c r="J482" t="s">
        <v>63</v>
      </c>
      <c r="K482">
        <v>0</v>
      </c>
      <c r="L482" t="s">
        <v>56</v>
      </c>
      <c r="M482" s="85">
        <v>46023</v>
      </c>
      <c r="P482" t="str">
        <f t="shared" si="7"/>
        <v>DESTABLE Jean-Sebastien</v>
      </c>
    </row>
    <row r="483" spans="1:16" x14ac:dyDescent="0.25">
      <c r="A483" s="84" t="s">
        <v>1150</v>
      </c>
      <c r="B483" t="s">
        <v>1148</v>
      </c>
      <c r="C483" t="s">
        <v>1151</v>
      </c>
      <c r="D483" s="85">
        <v>38772</v>
      </c>
      <c r="E483" t="s">
        <v>52</v>
      </c>
      <c r="F483" s="84" t="s">
        <v>53</v>
      </c>
      <c r="G483">
        <v>1312</v>
      </c>
      <c r="H483" t="s">
        <v>1097</v>
      </c>
      <c r="I483">
        <v>2026</v>
      </c>
      <c r="J483" t="s">
        <v>63</v>
      </c>
      <c r="K483">
        <v>0</v>
      </c>
      <c r="L483" t="s">
        <v>56</v>
      </c>
      <c r="M483" s="85">
        <v>46023</v>
      </c>
      <c r="P483" t="str">
        <f t="shared" si="7"/>
        <v>DESTABLE Louison</v>
      </c>
    </row>
    <row r="484" spans="1:16" x14ac:dyDescent="0.25">
      <c r="A484" s="84" t="s">
        <v>1152</v>
      </c>
      <c r="B484" t="s">
        <v>440</v>
      </c>
      <c r="C484" t="s">
        <v>1153</v>
      </c>
      <c r="D484" s="85">
        <v>20176</v>
      </c>
      <c r="E484" t="s">
        <v>56</v>
      </c>
      <c r="F484" s="84" t="s">
        <v>53</v>
      </c>
      <c r="G484">
        <v>1312</v>
      </c>
      <c r="H484" t="s">
        <v>1097</v>
      </c>
      <c r="I484">
        <v>2026</v>
      </c>
      <c r="J484" t="s">
        <v>63</v>
      </c>
      <c r="K484">
        <v>0</v>
      </c>
      <c r="L484" t="s">
        <v>56</v>
      </c>
      <c r="M484" s="85">
        <v>46023</v>
      </c>
      <c r="P484" t="str">
        <f t="shared" si="7"/>
        <v>BESSERVE Jeanine</v>
      </c>
    </row>
    <row r="485" spans="1:16" x14ac:dyDescent="0.25">
      <c r="A485" s="84" t="s">
        <v>1154</v>
      </c>
      <c r="B485" t="s">
        <v>1155</v>
      </c>
      <c r="C485" t="s">
        <v>1156</v>
      </c>
      <c r="D485" s="85">
        <v>19722</v>
      </c>
      <c r="E485" t="s">
        <v>56</v>
      </c>
      <c r="F485" s="84" t="s">
        <v>53</v>
      </c>
      <c r="G485">
        <v>1312</v>
      </c>
      <c r="H485" t="s">
        <v>1097</v>
      </c>
      <c r="I485">
        <v>2026</v>
      </c>
      <c r="J485" t="s">
        <v>63</v>
      </c>
      <c r="K485">
        <v>0</v>
      </c>
      <c r="L485" t="s">
        <v>56</v>
      </c>
      <c r="M485" s="85">
        <v>46023</v>
      </c>
      <c r="P485" t="str">
        <f t="shared" si="7"/>
        <v>NOMY Joelle</v>
      </c>
    </row>
    <row r="486" spans="1:16" x14ac:dyDescent="0.25">
      <c r="A486" s="84" t="s">
        <v>1157</v>
      </c>
      <c r="B486" t="s">
        <v>1158</v>
      </c>
      <c r="C486" t="s">
        <v>1084</v>
      </c>
      <c r="D486" s="85">
        <v>22524</v>
      </c>
      <c r="E486" t="s">
        <v>56</v>
      </c>
      <c r="F486" s="84" t="s">
        <v>53</v>
      </c>
      <c r="G486">
        <v>1312</v>
      </c>
      <c r="H486" t="s">
        <v>1097</v>
      </c>
      <c r="I486">
        <v>2026</v>
      </c>
      <c r="J486" t="s">
        <v>63</v>
      </c>
      <c r="K486">
        <v>0</v>
      </c>
      <c r="L486" t="s">
        <v>56</v>
      </c>
      <c r="M486" s="85">
        <v>46023</v>
      </c>
      <c r="P486" t="str">
        <f t="shared" si="7"/>
        <v>CHEFDEVILLE Marie-Pierre</v>
      </c>
    </row>
    <row r="487" spans="1:16" x14ac:dyDescent="0.25">
      <c r="A487" s="84" t="s">
        <v>1159</v>
      </c>
      <c r="B487" t="s">
        <v>1160</v>
      </c>
      <c r="C487" t="s">
        <v>242</v>
      </c>
      <c r="D487" s="85">
        <v>22399</v>
      </c>
      <c r="E487" t="s">
        <v>52</v>
      </c>
      <c r="F487" s="84" t="s">
        <v>53</v>
      </c>
      <c r="G487">
        <v>1312</v>
      </c>
      <c r="H487" t="s">
        <v>1097</v>
      </c>
      <c r="I487">
        <v>2026</v>
      </c>
      <c r="J487" t="s">
        <v>63</v>
      </c>
      <c r="K487">
        <v>0</v>
      </c>
      <c r="L487" t="s">
        <v>56</v>
      </c>
      <c r="M487" s="85">
        <v>46023</v>
      </c>
      <c r="P487" t="str">
        <f t="shared" si="7"/>
        <v>BOUSSET Pascal</v>
      </c>
    </row>
    <row r="488" spans="1:16" x14ac:dyDescent="0.25">
      <c r="A488" s="84" t="s">
        <v>1161</v>
      </c>
      <c r="B488" t="s">
        <v>1162</v>
      </c>
      <c r="C488" t="s">
        <v>746</v>
      </c>
      <c r="D488" s="85">
        <v>37454</v>
      </c>
      <c r="E488" t="s">
        <v>52</v>
      </c>
      <c r="F488" s="84" t="s">
        <v>53</v>
      </c>
      <c r="G488">
        <v>1312</v>
      </c>
      <c r="H488" t="s">
        <v>1097</v>
      </c>
      <c r="I488">
        <v>2026</v>
      </c>
      <c r="J488" t="s">
        <v>63</v>
      </c>
      <c r="K488">
        <v>0</v>
      </c>
      <c r="L488" t="s">
        <v>56</v>
      </c>
      <c r="M488" s="85">
        <v>46023</v>
      </c>
      <c r="P488" t="str">
        <f t="shared" si="7"/>
        <v>CHAPUT Adrien</v>
      </c>
    </row>
    <row r="489" spans="1:16" x14ac:dyDescent="0.25">
      <c r="A489" s="84" t="s">
        <v>1163</v>
      </c>
      <c r="B489" t="s">
        <v>1118</v>
      </c>
      <c r="C489" t="s">
        <v>974</v>
      </c>
      <c r="D489" s="85">
        <v>41880</v>
      </c>
      <c r="E489" t="s">
        <v>52</v>
      </c>
      <c r="F489" s="84" t="s">
        <v>53</v>
      </c>
      <c r="G489">
        <v>1312</v>
      </c>
      <c r="H489" t="s">
        <v>1097</v>
      </c>
      <c r="I489">
        <v>2026</v>
      </c>
      <c r="J489" t="s">
        <v>63</v>
      </c>
      <c r="K489">
        <v>0</v>
      </c>
      <c r="L489" t="s">
        <v>56</v>
      </c>
      <c r="M489" s="85">
        <v>46023</v>
      </c>
      <c r="P489" t="str">
        <f t="shared" si="7"/>
        <v>FOURNIER Mael</v>
      </c>
    </row>
    <row r="490" spans="1:16" x14ac:dyDescent="0.25">
      <c r="A490" s="84" t="s">
        <v>1164</v>
      </c>
      <c r="B490" t="s">
        <v>1165</v>
      </c>
      <c r="C490" t="s">
        <v>1166</v>
      </c>
      <c r="D490" s="85">
        <v>21119</v>
      </c>
      <c r="E490" t="s">
        <v>52</v>
      </c>
      <c r="F490" s="84" t="s">
        <v>53</v>
      </c>
      <c r="G490">
        <v>1312</v>
      </c>
      <c r="H490" t="s">
        <v>1097</v>
      </c>
      <c r="I490">
        <v>2026</v>
      </c>
      <c r="J490" t="s">
        <v>63</v>
      </c>
      <c r="K490">
        <v>0</v>
      </c>
      <c r="L490" t="s">
        <v>1167</v>
      </c>
      <c r="M490" s="85">
        <v>46023</v>
      </c>
      <c r="P490" t="str">
        <f t="shared" si="7"/>
        <v>BAPTISTA Celestin</v>
      </c>
    </row>
    <row r="491" spans="1:16" x14ac:dyDescent="0.25">
      <c r="A491" s="84" t="s">
        <v>1168</v>
      </c>
      <c r="B491" t="s">
        <v>1169</v>
      </c>
      <c r="C491" t="s">
        <v>837</v>
      </c>
      <c r="D491" s="85">
        <v>32783</v>
      </c>
      <c r="E491" t="s">
        <v>52</v>
      </c>
      <c r="F491" s="84" t="s">
        <v>53</v>
      </c>
      <c r="G491">
        <v>1312</v>
      </c>
      <c r="H491" t="s">
        <v>1097</v>
      </c>
      <c r="I491">
        <v>2026</v>
      </c>
      <c r="J491" t="s">
        <v>63</v>
      </c>
      <c r="K491">
        <v>0</v>
      </c>
      <c r="L491" t="s">
        <v>56</v>
      </c>
      <c r="M491" s="85">
        <v>46023</v>
      </c>
      <c r="P491" t="str">
        <f t="shared" si="7"/>
        <v>DA-FONSECA Gregory</v>
      </c>
    </row>
    <row r="492" spans="1:16" x14ac:dyDescent="0.25">
      <c r="A492" s="84" t="s">
        <v>1170</v>
      </c>
      <c r="B492" t="s">
        <v>1171</v>
      </c>
      <c r="C492" t="s">
        <v>776</v>
      </c>
      <c r="D492" s="85">
        <v>20566</v>
      </c>
      <c r="E492" t="s">
        <v>52</v>
      </c>
      <c r="F492" s="84" t="s">
        <v>53</v>
      </c>
      <c r="G492">
        <v>1312</v>
      </c>
      <c r="H492" t="s">
        <v>1097</v>
      </c>
      <c r="I492">
        <v>2026</v>
      </c>
      <c r="J492" t="s">
        <v>63</v>
      </c>
      <c r="K492">
        <v>0</v>
      </c>
      <c r="L492" t="s">
        <v>56</v>
      </c>
      <c r="M492" t="s">
        <v>178</v>
      </c>
      <c r="P492" t="str">
        <f t="shared" si="7"/>
        <v>JUSTE Andre</v>
      </c>
    </row>
    <row r="493" spans="1:16" x14ac:dyDescent="0.25">
      <c r="A493" s="84" t="s">
        <v>1172</v>
      </c>
      <c r="B493" t="s">
        <v>1173</v>
      </c>
      <c r="C493" t="s">
        <v>108</v>
      </c>
      <c r="D493" s="85">
        <v>20644</v>
      </c>
      <c r="E493" t="s">
        <v>52</v>
      </c>
      <c r="F493" s="84" t="s">
        <v>53</v>
      </c>
      <c r="G493">
        <v>1312</v>
      </c>
      <c r="H493" t="s">
        <v>1097</v>
      </c>
      <c r="I493">
        <v>2026</v>
      </c>
      <c r="J493" t="s">
        <v>63</v>
      </c>
      <c r="K493">
        <v>0</v>
      </c>
      <c r="L493" t="s">
        <v>56</v>
      </c>
      <c r="M493" t="s">
        <v>178</v>
      </c>
      <c r="P493" t="str">
        <f t="shared" si="7"/>
        <v>MERLE Jacques</v>
      </c>
    </row>
    <row r="494" spans="1:16" x14ac:dyDescent="0.25">
      <c r="A494" s="84" t="s">
        <v>1174</v>
      </c>
      <c r="B494" t="s">
        <v>1175</v>
      </c>
      <c r="C494" t="s">
        <v>350</v>
      </c>
      <c r="D494" s="85">
        <v>33216</v>
      </c>
      <c r="E494" t="s">
        <v>52</v>
      </c>
      <c r="F494" s="84" t="s">
        <v>53</v>
      </c>
      <c r="G494">
        <v>1313</v>
      </c>
      <c r="H494" t="s">
        <v>1176</v>
      </c>
      <c r="I494">
        <v>2026</v>
      </c>
      <c r="J494" t="s">
        <v>55</v>
      </c>
      <c r="K494">
        <v>0</v>
      </c>
      <c r="L494" t="s">
        <v>56</v>
      </c>
      <c r="M494" s="85">
        <v>46023</v>
      </c>
      <c r="P494" t="str">
        <f t="shared" si="7"/>
        <v>POLLIO Robert</v>
      </c>
    </row>
    <row r="495" spans="1:16" x14ac:dyDescent="0.25">
      <c r="A495" s="84" t="s">
        <v>1177</v>
      </c>
      <c r="B495" t="s">
        <v>1178</v>
      </c>
      <c r="C495" t="s">
        <v>1179</v>
      </c>
      <c r="D495" s="85">
        <v>32447</v>
      </c>
      <c r="E495" t="s">
        <v>52</v>
      </c>
      <c r="F495" s="84" t="s">
        <v>53</v>
      </c>
      <c r="G495">
        <v>1313</v>
      </c>
      <c r="H495" t="s">
        <v>1176</v>
      </c>
      <c r="I495">
        <v>2026</v>
      </c>
      <c r="J495" t="s">
        <v>63</v>
      </c>
      <c r="K495">
        <v>0</v>
      </c>
      <c r="L495" t="s">
        <v>56</v>
      </c>
      <c r="M495" s="85">
        <v>46023</v>
      </c>
      <c r="P495" t="str">
        <f t="shared" si="7"/>
        <v>TREINS Boris</v>
      </c>
    </row>
    <row r="496" spans="1:16" x14ac:dyDescent="0.25">
      <c r="A496" s="84" t="s">
        <v>1180</v>
      </c>
      <c r="B496" t="s">
        <v>58</v>
      </c>
      <c r="C496" t="s">
        <v>210</v>
      </c>
      <c r="D496" s="85">
        <v>24468</v>
      </c>
      <c r="E496" t="s">
        <v>52</v>
      </c>
      <c r="F496" s="84" t="s">
        <v>53</v>
      </c>
      <c r="G496">
        <v>1313</v>
      </c>
      <c r="H496" t="s">
        <v>1176</v>
      </c>
      <c r="I496">
        <v>2026</v>
      </c>
      <c r="J496" t="s">
        <v>63</v>
      </c>
      <c r="K496">
        <v>0</v>
      </c>
      <c r="L496" t="s">
        <v>56</v>
      </c>
      <c r="M496" s="85">
        <v>46023</v>
      </c>
      <c r="P496" t="str">
        <f t="shared" si="7"/>
        <v>AMBLARD Luc</v>
      </c>
    </row>
    <row r="497" spans="1:16" x14ac:dyDescent="0.25">
      <c r="A497" s="84" t="s">
        <v>1181</v>
      </c>
      <c r="B497" t="s">
        <v>597</v>
      </c>
      <c r="C497" t="s">
        <v>236</v>
      </c>
      <c r="D497" s="85">
        <v>24809</v>
      </c>
      <c r="E497" t="s">
        <v>52</v>
      </c>
      <c r="F497" s="84" t="s">
        <v>53</v>
      </c>
      <c r="G497">
        <v>1313</v>
      </c>
      <c r="H497" t="s">
        <v>1176</v>
      </c>
      <c r="I497">
        <v>2026</v>
      </c>
      <c r="J497" t="s">
        <v>63</v>
      </c>
      <c r="K497">
        <v>0</v>
      </c>
      <c r="L497" t="s">
        <v>56</v>
      </c>
      <c r="M497" s="85">
        <v>46023</v>
      </c>
      <c r="P497" t="str">
        <f t="shared" si="7"/>
        <v>LAURENT Bernard</v>
      </c>
    </row>
    <row r="498" spans="1:16" x14ac:dyDescent="0.25">
      <c r="A498" s="84" t="s">
        <v>1182</v>
      </c>
      <c r="B498" t="s">
        <v>1183</v>
      </c>
      <c r="C498" t="s">
        <v>198</v>
      </c>
      <c r="D498" s="85">
        <v>25332</v>
      </c>
      <c r="E498" t="s">
        <v>52</v>
      </c>
      <c r="F498" s="84" t="s">
        <v>53</v>
      </c>
      <c r="G498">
        <v>1313</v>
      </c>
      <c r="H498" t="s">
        <v>1176</v>
      </c>
      <c r="I498">
        <v>2026</v>
      </c>
      <c r="J498" t="s">
        <v>63</v>
      </c>
      <c r="K498">
        <v>0</v>
      </c>
      <c r="L498" t="s">
        <v>56</v>
      </c>
      <c r="M498" s="85">
        <v>46023</v>
      </c>
      <c r="P498" t="str">
        <f t="shared" si="7"/>
        <v>LACHAIZE Patrick</v>
      </c>
    </row>
    <row r="499" spans="1:16" x14ac:dyDescent="0.25">
      <c r="A499" s="84" t="s">
        <v>1184</v>
      </c>
      <c r="B499" t="s">
        <v>1115</v>
      </c>
      <c r="C499" t="s">
        <v>477</v>
      </c>
      <c r="D499" s="85">
        <v>23650</v>
      </c>
      <c r="E499" t="s">
        <v>52</v>
      </c>
      <c r="F499" s="84" t="s">
        <v>53</v>
      </c>
      <c r="G499">
        <v>1313</v>
      </c>
      <c r="H499" t="s">
        <v>1176</v>
      </c>
      <c r="I499">
        <v>2026</v>
      </c>
      <c r="J499" t="s">
        <v>55</v>
      </c>
      <c r="K499">
        <v>0</v>
      </c>
      <c r="L499" t="s">
        <v>56</v>
      </c>
      <c r="M499" s="85">
        <v>46023</v>
      </c>
      <c r="P499" t="str">
        <f t="shared" si="7"/>
        <v>BRUGIERE Herve</v>
      </c>
    </row>
    <row r="500" spans="1:16" x14ac:dyDescent="0.25">
      <c r="A500" s="84" t="s">
        <v>1185</v>
      </c>
      <c r="B500" t="s">
        <v>1186</v>
      </c>
      <c r="C500" t="s">
        <v>144</v>
      </c>
      <c r="D500" s="85">
        <v>24240</v>
      </c>
      <c r="E500" t="s">
        <v>52</v>
      </c>
      <c r="F500" s="84" t="s">
        <v>53</v>
      </c>
      <c r="G500">
        <v>1313</v>
      </c>
      <c r="H500" t="s">
        <v>1176</v>
      </c>
      <c r="I500">
        <v>2026</v>
      </c>
      <c r="J500" t="s">
        <v>63</v>
      </c>
      <c r="K500">
        <v>0</v>
      </c>
      <c r="L500" t="s">
        <v>56</v>
      </c>
      <c r="M500" s="85">
        <v>46023</v>
      </c>
      <c r="P500" t="str">
        <f t="shared" si="7"/>
        <v>BOUDON Lionel</v>
      </c>
    </row>
    <row r="501" spans="1:16" x14ac:dyDescent="0.25">
      <c r="A501" s="84" t="s">
        <v>1187</v>
      </c>
      <c r="B501" t="s">
        <v>1115</v>
      </c>
      <c r="C501" t="s">
        <v>980</v>
      </c>
      <c r="D501" s="85">
        <v>35318</v>
      </c>
      <c r="E501" t="s">
        <v>52</v>
      </c>
      <c r="F501" s="84" t="s">
        <v>53</v>
      </c>
      <c r="G501">
        <v>1313</v>
      </c>
      <c r="H501" t="s">
        <v>1176</v>
      </c>
      <c r="I501">
        <v>2026</v>
      </c>
      <c r="J501" t="s">
        <v>55</v>
      </c>
      <c r="K501">
        <v>0</v>
      </c>
      <c r="L501" t="s">
        <v>56</v>
      </c>
      <c r="M501" s="85">
        <v>46023</v>
      </c>
      <c r="P501" t="str">
        <f t="shared" si="7"/>
        <v>BRUGIERE Tom</v>
      </c>
    </row>
    <row r="502" spans="1:16" x14ac:dyDescent="0.25">
      <c r="A502" s="84" t="s">
        <v>1188</v>
      </c>
      <c r="B502" t="s">
        <v>289</v>
      </c>
      <c r="C502" t="s">
        <v>1189</v>
      </c>
      <c r="D502" s="85">
        <v>34737</v>
      </c>
      <c r="E502" t="s">
        <v>52</v>
      </c>
      <c r="F502" s="84" t="s">
        <v>53</v>
      </c>
      <c r="G502">
        <v>1313</v>
      </c>
      <c r="H502" t="s">
        <v>1176</v>
      </c>
      <c r="I502">
        <v>2026</v>
      </c>
      <c r="J502" t="s">
        <v>63</v>
      </c>
      <c r="K502">
        <v>0</v>
      </c>
      <c r="L502" t="s">
        <v>56</v>
      </c>
      <c r="M502" s="85">
        <v>46023</v>
      </c>
      <c r="P502" t="str">
        <f t="shared" si="7"/>
        <v>PAUL Martial</v>
      </c>
    </row>
    <row r="503" spans="1:16" x14ac:dyDescent="0.25">
      <c r="A503" s="84" t="s">
        <v>1190</v>
      </c>
      <c r="B503" t="s">
        <v>224</v>
      </c>
      <c r="C503" t="s">
        <v>455</v>
      </c>
      <c r="D503" s="85">
        <v>35593</v>
      </c>
      <c r="E503" t="s">
        <v>52</v>
      </c>
      <c r="F503" s="84" t="s">
        <v>53</v>
      </c>
      <c r="G503">
        <v>1313</v>
      </c>
      <c r="H503" t="s">
        <v>1176</v>
      </c>
      <c r="I503">
        <v>2026</v>
      </c>
      <c r="J503" t="s">
        <v>63</v>
      </c>
      <c r="K503">
        <v>0</v>
      </c>
      <c r="L503" t="s">
        <v>56</v>
      </c>
      <c r="M503" s="85">
        <v>46023</v>
      </c>
      <c r="P503" t="str">
        <f t="shared" si="7"/>
        <v>VERDIER Alexandre</v>
      </c>
    </row>
    <row r="504" spans="1:16" x14ac:dyDescent="0.25">
      <c r="A504" s="84" t="s">
        <v>1191</v>
      </c>
      <c r="B504" t="s">
        <v>1192</v>
      </c>
      <c r="C504" t="s">
        <v>103</v>
      </c>
      <c r="D504" s="85">
        <v>35420</v>
      </c>
      <c r="E504" t="s">
        <v>52</v>
      </c>
      <c r="F504" s="84" t="s">
        <v>53</v>
      </c>
      <c r="G504">
        <v>1313</v>
      </c>
      <c r="H504" t="s">
        <v>1176</v>
      </c>
      <c r="I504">
        <v>2026</v>
      </c>
      <c r="J504" t="s">
        <v>63</v>
      </c>
      <c r="K504">
        <v>0</v>
      </c>
      <c r="L504" t="s">
        <v>56</v>
      </c>
      <c r="M504" s="85">
        <v>46023</v>
      </c>
      <c r="P504" t="str">
        <f t="shared" si="7"/>
        <v>JUILLARD Thibault</v>
      </c>
    </row>
    <row r="505" spans="1:16" x14ac:dyDescent="0.25">
      <c r="A505" s="84" t="s">
        <v>1193</v>
      </c>
      <c r="B505" t="s">
        <v>289</v>
      </c>
      <c r="C505" t="s">
        <v>292</v>
      </c>
      <c r="D505" s="85">
        <v>33510</v>
      </c>
      <c r="E505" t="s">
        <v>52</v>
      </c>
      <c r="F505" s="84" t="s">
        <v>53</v>
      </c>
      <c r="G505">
        <v>1313</v>
      </c>
      <c r="H505" t="s">
        <v>1176</v>
      </c>
      <c r="I505">
        <v>2026</v>
      </c>
      <c r="J505" t="s">
        <v>55</v>
      </c>
      <c r="K505">
        <v>0</v>
      </c>
      <c r="L505" t="s">
        <v>56</v>
      </c>
      <c r="M505" s="85">
        <v>46023</v>
      </c>
      <c r="P505" t="str">
        <f t="shared" si="7"/>
        <v>PAUL Alex</v>
      </c>
    </row>
    <row r="506" spans="1:16" x14ac:dyDescent="0.25">
      <c r="A506" s="84" t="s">
        <v>1194</v>
      </c>
      <c r="B506" t="s">
        <v>1195</v>
      </c>
      <c r="C506" t="s">
        <v>1196</v>
      </c>
      <c r="D506" s="85">
        <v>36421</v>
      </c>
      <c r="E506" t="s">
        <v>52</v>
      </c>
      <c r="F506" s="84" t="s">
        <v>53</v>
      </c>
      <c r="G506">
        <v>1313</v>
      </c>
      <c r="H506" t="s">
        <v>1176</v>
      </c>
      <c r="I506">
        <v>2026</v>
      </c>
      <c r="J506" t="s">
        <v>55</v>
      </c>
      <c r="K506">
        <v>0</v>
      </c>
      <c r="L506" t="s">
        <v>56</v>
      </c>
      <c r="M506" s="85">
        <v>46023</v>
      </c>
      <c r="P506" t="str">
        <f t="shared" si="7"/>
        <v>RABIAN Ludovic</v>
      </c>
    </row>
    <row r="507" spans="1:16" x14ac:dyDescent="0.25">
      <c r="A507" s="84" t="s">
        <v>1197</v>
      </c>
      <c r="B507" t="s">
        <v>1140</v>
      </c>
      <c r="C507" t="s">
        <v>1198</v>
      </c>
      <c r="D507" s="85">
        <v>20919</v>
      </c>
      <c r="E507" t="s">
        <v>52</v>
      </c>
      <c r="F507" s="84" t="s">
        <v>53</v>
      </c>
      <c r="G507">
        <v>1313</v>
      </c>
      <c r="H507" t="s">
        <v>1176</v>
      </c>
      <c r="I507">
        <v>2026</v>
      </c>
      <c r="J507" t="s">
        <v>63</v>
      </c>
      <c r="K507">
        <v>0</v>
      </c>
      <c r="L507" t="s">
        <v>56</v>
      </c>
      <c r="M507" s="85">
        <v>46023</v>
      </c>
      <c r="P507" t="str">
        <f t="shared" si="7"/>
        <v>COSTE Andre-Michel</v>
      </c>
    </row>
    <row r="508" spans="1:16" x14ac:dyDescent="0.25">
      <c r="A508" s="84" t="s">
        <v>1199</v>
      </c>
      <c r="B508" t="s">
        <v>1200</v>
      </c>
      <c r="C508" t="s">
        <v>382</v>
      </c>
      <c r="D508" s="85">
        <v>22028</v>
      </c>
      <c r="E508" t="s">
        <v>52</v>
      </c>
      <c r="F508" s="84" t="s">
        <v>53</v>
      </c>
      <c r="G508">
        <v>1313</v>
      </c>
      <c r="H508" t="s">
        <v>1176</v>
      </c>
      <c r="I508">
        <v>2026</v>
      </c>
      <c r="J508" t="s">
        <v>63</v>
      </c>
      <c r="K508">
        <v>0</v>
      </c>
      <c r="L508" t="s">
        <v>56</v>
      </c>
      <c r="M508" s="85">
        <v>46023</v>
      </c>
      <c r="P508" t="str">
        <f t="shared" si="7"/>
        <v>VOISIN Patrice</v>
      </c>
    </row>
    <row r="509" spans="1:16" x14ac:dyDescent="0.25">
      <c r="A509" s="84" t="s">
        <v>1201</v>
      </c>
      <c r="B509" t="s">
        <v>1202</v>
      </c>
      <c r="C509" t="s">
        <v>455</v>
      </c>
      <c r="D509" s="85">
        <v>36070</v>
      </c>
      <c r="E509" t="s">
        <v>52</v>
      </c>
      <c r="F509" s="84" t="s">
        <v>53</v>
      </c>
      <c r="G509">
        <v>1313</v>
      </c>
      <c r="H509" t="s">
        <v>1176</v>
      </c>
      <c r="I509">
        <v>2026</v>
      </c>
      <c r="J509" t="s">
        <v>63</v>
      </c>
      <c r="K509">
        <v>0</v>
      </c>
      <c r="L509" t="s">
        <v>56</v>
      </c>
      <c r="M509" s="85">
        <v>46023</v>
      </c>
      <c r="P509" t="str">
        <f t="shared" si="7"/>
        <v>MAMPON Alexandre</v>
      </c>
    </row>
    <row r="510" spans="1:16" x14ac:dyDescent="0.25">
      <c r="A510" s="84" t="s">
        <v>1203</v>
      </c>
      <c r="B510" t="s">
        <v>1204</v>
      </c>
      <c r="C510" t="s">
        <v>205</v>
      </c>
      <c r="D510" s="85">
        <v>24076</v>
      </c>
      <c r="E510" t="s">
        <v>52</v>
      </c>
      <c r="F510" s="84" t="s">
        <v>53</v>
      </c>
      <c r="G510">
        <v>1313</v>
      </c>
      <c r="H510" t="s">
        <v>1176</v>
      </c>
      <c r="I510">
        <v>2026</v>
      </c>
      <c r="J510" t="s">
        <v>63</v>
      </c>
      <c r="K510">
        <v>0</v>
      </c>
      <c r="L510" t="s">
        <v>56</v>
      </c>
      <c r="M510" s="85">
        <v>46023</v>
      </c>
      <c r="P510" t="str">
        <f t="shared" si="7"/>
        <v>PAPON Alain</v>
      </c>
    </row>
    <row r="511" spans="1:16" x14ac:dyDescent="0.25">
      <c r="A511" s="84" t="s">
        <v>1205</v>
      </c>
      <c r="B511" t="s">
        <v>1204</v>
      </c>
      <c r="C511" t="s">
        <v>837</v>
      </c>
      <c r="D511" s="85">
        <v>36841</v>
      </c>
      <c r="E511" t="s">
        <v>52</v>
      </c>
      <c r="F511" s="84" t="s">
        <v>53</v>
      </c>
      <c r="G511">
        <v>1313</v>
      </c>
      <c r="H511" t="s">
        <v>1176</v>
      </c>
      <c r="I511">
        <v>2026</v>
      </c>
      <c r="J511" t="s">
        <v>63</v>
      </c>
      <c r="K511">
        <v>0</v>
      </c>
      <c r="L511" t="s">
        <v>56</v>
      </c>
      <c r="M511" s="85">
        <v>46023</v>
      </c>
      <c r="P511" t="str">
        <f t="shared" si="7"/>
        <v>PAPON Gregory</v>
      </c>
    </row>
    <row r="512" spans="1:16" x14ac:dyDescent="0.25">
      <c r="A512" s="84" t="s">
        <v>1206</v>
      </c>
      <c r="B512" t="s">
        <v>273</v>
      </c>
      <c r="C512" t="s">
        <v>62</v>
      </c>
      <c r="D512" s="85">
        <v>22064</v>
      </c>
      <c r="E512" t="s">
        <v>52</v>
      </c>
      <c r="F512" s="84" t="s">
        <v>53</v>
      </c>
      <c r="G512">
        <v>1313</v>
      </c>
      <c r="H512" t="s">
        <v>1176</v>
      </c>
      <c r="I512">
        <v>2026</v>
      </c>
      <c r="J512" t="s">
        <v>63</v>
      </c>
      <c r="K512">
        <v>0</v>
      </c>
      <c r="L512" t="s">
        <v>56</v>
      </c>
      <c r="M512" s="85">
        <v>46023</v>
      </c>
      <c r="P512" t="str">
        <f t="shared" si="7"/>
        <v>SAUTAREL Michel</v>
      </c>
    </row>
    <row r="513" spans="1:16" x14ac:dyDescent="0.25">
      <c r="A513" s="84" t="s">
        <v>1207</v>
      </c>
      <c r="B513" t="s">
        <v>836</v>
      </c>
      <c r="C513" t="s">
        <v>1208</v>
      </c>
      <c r="D513" s="85">
        <v>35730</v>
      </c>
      <c r="E513" t="s">
        <v>52</v>
      </c>
      <c r="F513" s="84" t="s">
        <v>53</v>
      </c>
      <c r="G513">
        <v>1313</v>
      </c>
      <c r="H513" t="s">
        <v>1176</v>
      </c>
      <c r="I513">
        <v>2026</v>
      </c>
      <c r="J513" t="s">
        <v>55</v>
      </c>
      <c r="K513">
        <v>0</v>
      </c>
      <c r="L513" t="s">
        <v>56</v>
      </c>
      <c r="M513" s="85">
        <v>46023</v>
      </c>
      <c r="P513" t="str">
        <f t="shared" si="7"/>
        <v>MEGE Victor</v>
      </c>
    </row>
    <row r="514" spans="1:16" x14ac:dyDescent="0.25">
      <c r="A514" s="84" t="s">
        <v>1209</v>
      </c>
      <c r="B514" t="s">
        <v>836</v>
      </c>
      <c r="C514" t="s">
        <v>222</v>
      </c>
      <c r="D514" s="85">
        <v>33868</v>
      </c>
      <c r="E514" t="s">
        <v>52</v>
      </c>
      <c r="F514" s="84" t="s">
        <v>53</v>
      </c>
      <c r="G514">
        <v>1313</v>
      </c>
      <c r="H514" t="s">
        <v>1176</v>
      </c>
      <c r="I514">
        <v>2026</v>
      </c>
      <c r="J514" t="s">
        <v>63</v>
      </c>
      <c r="K514">
        <v>0</v>
      </c>
      <c r="L514" t="s">
        <v>56</v>
      </c>
      <c r="M514" s="85">
        <v>46023</v>
      </c>
      <c r="P514" t="str">
        <f t="shared" si="7"/>
        <v>MEGE Maxime</v>
      </c>
    </row>
    <row r="515" spans="1:16" x14ac:dyDescent="0.25">
      <c r="A515" s="84" t="s">
        <v>1210</v>
      </c>
      <c r="B515" t="s">
        <v>1211</v>
      </c>
      <c r="C515" t="s">
        <v>108</v>
      </c>
      <c r="D515" s="85">
        <v>22895</v>
      </c>
      <c r="E515" t="s">
        <v>52</v>
      </c>
      <c r="F515" s="84" t="s">
        <v>53</v>
      </c>
      <c r="G515">
        <v>1313</v>
      </c>
      <c r="H515" t="s">
        <v>1176</v>
      </c>
      <c r="I515">
        <v>2026</v>
      </c>
      <c r="J515" t="s">
        <v>63</v>
      </c>
      <c r="K515">
        <v>0</v>
      </c>
      <c r="L515" t="s">
        <v>56</v>
      </c>
      <c r="M515" s="85">
        <v>46023</v>
      </c>
      <c r="P515" t="str">
        <f t="shared" ref="P515:P578" si="8">(B515 &amp; " " &amp; C515)</f>
        <v>DAUPHIN Jacques</v>
      </c>
    </row>
    <row r="516" spans="1:16" x14ac:dyDescent="0.25">
      <c r="A516" s="84" t="s">
        <v>1212</v>
      </c>
      <c r="B516" t="s">
        <v>1202</v>
      </c>
      <c r="C516" t="s">
        <v>141</v>
      </c>
      <c r="D516" s="85">
        <v>38225</v>
      </c>
      <c r="E516" t="s">
        <v>52</v>
      </c>
      <c r="F516" s="84" t="s">
        <v>53</v>
      </c>
      <c r="G516">
        <v>1313</v>
      </c>
      <c r="H516" t="s">
        <v>1176</v>
      </c>
      <c r="I516">
        <v>2026</v>
      </c>
      <c r="J516" t="s">
        <v>63</v>
      </c>
      <c r="K516">
        <v>0</v>
      </c>
      <c r="L516" t="s">
        <v>56</v>
      </c>
      <c r="M516" s="85">
        <v>46023</v>
      </c>
      <c r="P516" t="str">
        <f t="shared" si="8"/>
        <v>MAMPON Mathis</v>
      </c>
    </row>
    <row r="517" spans="1:16" x14ac:dyDescent="0.25">
      <c r="A517" s="84" t="s">
        <v>1213</v>
      </c>
      <c r="B517" t="s">
        <v>1214</v>
      </c>
      <c r="C517" t="s">
        <v>475</v>
      </c>
      <c r="D517" s="85">
        <v>38314</v>
      </c>
      <c r="E517" t="s">
        <v>52</v>
      </c>
      <c r="F517" s="84" t="s">
        <v>53</v>
      </c>
      <c r="G517">
        <v>1313</v>
      </c>
      <c r="H517" t="s">
        <v>1176</v>
      </c>
      <c r="I517">
        <v>2026</v>
      </c>
      <c r="J517" t="s">
        <v>63</v>
      </c>
      <c r="K517">
        <v>0</v>
      </c>
      <c r="L517" t="s">
        <v>56</v>
      </c>
      <c r="M517" s="85">
        <v>46023</v>
      </c>
      <c r="P517" t="str">
        <f t="shared" si="8"/>
        <v>BERTHELOT Antoine</v>
      </c>
    </row>
    <row r="518" spans="1:16" x14ac:dyDescent="0.25">
      <c r="A518" s="84" t="s">
        <v>1215</v>
      </c>
      <c r="B518" t="s">
        <v>143</v>
      </c>
      <c r="C518" t="s">
        <v>1216</v>
      </c>
      <c r="D518" s="85">
        <v>25889</v>
      </c>
      <c r="E518" t="s">
        <v>52</v>
      </c>
      <c r="F518" s="84" t="s">
        <v>53</v>
      </c>
      <c r="G518">
        <v>1313</v>
      </c>
      <c r="H518" t="s">
        <v>1176</v>
      </c>
      <c r="I518">
        <v>2026</v>
      </c>
      <c r="J518" t="s">
        <v>63</v>
      </c>
      <c r="K518">
        <v>0</v>
      </c>
      <c r="L518" t="s">
        <v>56</v>
      </c>
      <c r="M518" s="85">
        <v>46023</v>
      </c>
      <c r="P518" t="str">
        <f t="shared" si="8"/>
        <v>GAY Fabrice</v>
      </c>
    </row>
    <row r="519" spans="1:16" x14ac:dyDescent="0.25">
      <c r="A519" s="84" t="s">
        <v>1217</v>
      </c>
      <c r="B519" t="s">
        <v>143</v>
      </c>
      <c r="C519" t="s">
        <v>792</v>
      </c>
      <c r="D519" s="85">
        <v>37953</v>
      </c>
      <c r="E519" t="s">
        <v>56</v>
      </c>
      <c r="F519" s="84" t="s">
        <v>53</v>
      </c>
      <c r="G519">
        <v>1313</v>
      </c>
      <c r="H519" t="s">
        <v>1176</v>
      </c>
      <c r="I519">
        <v>2026</v>
      </c>
      <c r="J519" t="s">
        <v>55</v>
      </c>
      <c r="K519">
        <v>0</v>
      </c>
      <c r="L519" t="s">
        <v>56</v>
      </c>
      <c r="M519" s="85">
        <v>46023</v>
      </c>
      <c r="P519" t="str">
        <f t="shared" si="8"/>
        <v>GAY Emilie</v>
      </c>
    </row>
    <row r="520" spans="1:16" x14ac:dyDescent="0.25">
      <c r="A520" s="84" t="s">
        <v>1218</v>
      </c>
      <c r="B520" t="s">
        <v>1219</v>
      </c>
      <c r="C520" t="s">
        <v>51</v>
      </c>
      <c r="D520" s="85">
        <v>32073</v>
      </c>
      <c r="E520" t="s">
        <v>52</v>
      </c>
      <c r="F520" s="84" t="s">
        <v>53</v>
      </c>
      <c r="G520">
        <v>1313</v>
      </c>
      <c r="H520" t="s">
        <v>1176</v>
      </c>
      <c r="I520">
        <v>2026</v>
      </c>
      <c r="J520" t="s">
        <v>63</v>
      </c>
      <c r="K520">
        <v>0</v>
      </c>
      <c r="L520" t="s">
        <v>56</v>
      </c>
      <c r="M520" s="85">
        <v>46023</v>
      </c>
      <c r="P520" t="str">
        <f t="shared" si="8"/>
        <v>GANDEBOEUF Jonathan</v>
      </c>
    </row>
    <row r="521" spans="1:16" x14ac:dyDescent="0.25">
      <c r="A521" s="84" t="s">
        <v>1220</v>
      </c>
      <c r="B521" t="s">
        <v>1221</v>
      </c>
      <c r="C521" t="s">
        <v>944</v>
      </c>
      <c r="D521" s="85">
        <v>23147</v>
      </c>
      <c r="E521" t="s">
        <v>52</v>
      </c>
      <c r="F521" s="84" t="s">
        <v>53</v>
      </c>
      <c r="G521">
        <v>1313</v>
      </c>
      <c r="H521" t="s">
        <v>1176</v>
      </c>
      <c r="I521">
        <v>2026</v>
      </c>
      <c r="J521" t="s">
        <v>63</v>
      </c>
      <c r="K521">
        <v>0</v>
      </c>
      <c r="L521" t="s">
        <v>56</v>
      </c>
      <c r="M521" s="85">
        <v>46023</v>
      </c>
      <c r="P521" t="str">
        <f t="shared" si="8"/>
        <v>HEBERT Laurent</v>
      </c>
    </row>
    <row r="522" spans="1:16" x14ac:dyDescent="0.25">
      <c r="A522" s="84" t="s">
        <v>1222</v>
      </c>
      <c r="B522" t="s">
        <v>1223</v>
      </c>
      <c r="C522" t="s">
        <v>1061</v>
      </c>
      <c r="D522" s="85">
        <v>27088</v>
      </c>
      <c r="E522" t="s">
        <v>56</v>
      </c>
      <c r="F522" s="84" t="s">
        <v>53</v>
      </c>
      <c r="G522">
        <v>1313</v>
      </c>
      <c r="H522" t="s">
        <v>1176</v>
      </c>
      <c r="I522">
        <v>2026</v>
      </c>
      <c r="J522" t="s">
        <v>63</v>
      </c>
      <c r="K522">
        <v>0</v>
      </c>
      <c r="L522" t="s">
        <v>56</v>
      </c>
      <c r="M522" s="85">
        <v>46023</v>
      </c>
      <c r="P522" t="str">
        <f t="shared" si="8"/>
        <v>THEVENET Virginie</v>
      </c>
    </row>
    <row r="523" spans="1:16" x14ac:dyDescent="0.25">
      <c r="A523" s="84" t="s">
        <v>1224</v>
      </c>
      <c r="B523" t="s">
        <v>1225</v>
      </c>
      <c r="C523" t="s">
        <v>1226</v>
      </c>
      <c r="D523" s="85">
        <v>21359</v>
      </c>
      <c r="E523" t="s">
        <v>56</v>
      </c>
      <c r="F523" s="84" t="s">
        <v>53</v>
      </c>
      <c r="G523">
        <v>1313</v>
      </c>
      <c r="H523" t="s">
        <v>1176</v>
      </c>
      <c r="I523">
        <v>2026</v>
      </c>
      <c r="J523" t="s">
        <v>63</v>
      </c>
      <c r="K523">
        <v>0</v>
      </c>
      <c r="L523" t="s">
        <v>56</v>
      </c>
      <c r="M523" s="85">
        <v>46023</v>
      </c>
      <c r="P523" t="str">
        <f t="shared" si="8"/>
        <v>RANVIER Elise</v>
      </c>
    </row>
    <row r="524" spans="1:16" x14ac:dyDescent="0.25">
      <c r="A524" s="84" t="s">
        <v>1227</v>
      </c>
      <c r="B524" t="s">
        <v>224</v>
      </c>
      <c r="C524" t="s">
        <v>1228</v>
      </c>
      <c r="D524" s="85">
        <v>38951</v>
      </c>
      <c r="E524" t="s">
        <v>56</v>
      </c>
      <c r="F524" s="84" t="s">
        <v>53</v>
      </c>
      <c r="G524">
        <v>1313</v>
      </c>
      <c r="H524" t="s">
        <v>1176</v>
      </c>
      <c r="I524">
        <v>2026</v>
      </c>
      <c r="J524" t="s">
        <v>63</v>
      </c>
      <c r="K524">
        <v>0</v>
      </c>
      <c r="L524" t="s">
        <v>56</v>
      </c>
      <c r="M524" s="85">
        <v>46023</v>
      </c>
      <c r="P524" t="str">
        <f t="shared" si="8"/>
        <v>VERDIER Flavy</v>
      </c>
    </row>
    <row r="525" spans="1:16" x14ac:dyDescent="0.25">
      <c r="A525" s="84" t="s">
        <v>1229</v>
      </c>
      <c r="B525" t="s">
        <v>1230</v>
      </c>
      <c r="C525" t="s">
        <v>1231</v>
      </c>
      <c r="D525" s="85">
        <v>26471</v>
      </c>
      <c r="E525" t="s">
        <v>52</v>
      </c>
      <c r="F525" s="84" t="s">
        <v>53</v>
      </c>
      <c r="G525">
        <v>1313</v>
      </c>
      <c r="H525" t="s">
        <v>1176</v>
      </c>
      <c r="I525">
        <v>2026</v>
      </c>
      <c r="J525" t="s">
        <v>63</v>
      </c>
      <c r="K525">
        <v>0</v>
      </c>
      <c r="L525" t="s">
        <v>56</v>
      </c>
      <c r="M525" s="85">
        <v>46023</v>
      </c>
      <c r="P525" t="str">
        <f t="shared" si="8"/>
        <v>COTTE Fréderick</v>
      </c>
    </row>
    <row r="526" spans="1:16" x14ac:dyDescent="0.25">
      <c r="A526" s="84" t="s">
        <v>1232</v>
      </c>
      <c r="B526" t="s">
        <v>1233</v>
      </c>
      <c r="C526" t="s">
        <v>1234</v>
      </c>
      <c r="D526" s="85">
        <v>22426</v>
      </c>
      <c r="E526" t="s">
        <v>52</v>
      </c>
      <c r="F526" s="84" t="s">
        <v>53</v>
      </c>
      <c r="G526">
        <v>1313</v>
      </c>
      <c r="H526" t="s">
        <v>1176</v>
      </c>
      <c r="I526">
        <v>2026</v>
      </c>
      <c r="J526" t="s">
        <v>63</v>
      </c>
      <c r="K526">
        <v>0</v>
      </c>
      <c r="L526" t="s">
        <v>56</v>
      </c>
      <c r="M526" s="85">
        <v>46023</v>
      </c>
      <c r="P526" t="str">
        <f t="shared" si="8"/>
        <v>MONTEIL Fernand</v>
      </c>
    </row>
    <row r="527" spans="1:16" x14ac:dyDescent="0.25">
      <c r="A527" s="84" t="s">
        <v>1235</v>
      </c>
      <c r="B527" t="s">
        <v>1236</v>
      </c>
      <c r="C527" t="s">
        <v>1237</v>
      </c>
      <c r="D527" s="85">
        <v>36709</v>
      </c>
      <c r="E527" t="s">
        <v>52</v>
      </c>
      <c r="F527" s="84" t="s">
        <v>53</v>
      </c>
      <c r="G527">
        <v>1313</v>
      </c>
      <c r="H527" t="s">
        <v>1176</v>
      </c>
      <c r="I527">
        <v>2026</v>
      </c>
      <c r="J527" t="s">
        <v>63</v>
      </c>
      <c r="K527">
        <v>0</v>
      </c>
      <c r="L527" t="s">
        <v>56</v>
      </c>
      <c r="M527" s="85">
        <v>46023</v>
      </c>
      <c r="P527" t="str">
        <f t="shared" si="8"/>
        <v>COHANDON Nathan</v>
      </c>
    </row>
    <row r="528" spans="1:16" x14ac:dyDescent="0.25">
      <c r="A528" s="84" t="s">
        <v>1238</v>
      </c>
      <c r="B528" t="s">
        <v>1239</v>
      </c>
      <c r="C528" t="s">
        <v>1240</v>
      </c>
      <c r="D528" s="85">
        <v>40019</v>
      </c>
      <c r="E528" t="s">
        <v>52</v>
      </c>
      <c r="F528" s="84" t="s">
        <v>53</v>
      </c>
      <c r="G528">
        <v>1313</v>
      </c>
      <c r="H528" t="s">
        <v>1176</v>
      </c>
      <c r="I528">
        <v>2026</v>
      </c>
      <c r="J528" t="s">
        <v>63</v>
      </c>
      <c r="K528">
        <v>0</v>
      </c>
      <c r="L528" t="s">
        <v>56</v>
      </c>
      <c r="M528" s="85">
        <v>46023</v>
      </c>
      <c r="P528" t="str">
        <f t="shared" si="8"/>
        <v>MEURGE Yanis</v>
      </c>
    </row>
    <row r="529" spans="1:16" x14ac:dyDescent="0.25">
      <c r="A529" s="84" t="s">
        <v>1241</v>
      </c>
      <c r="B529" t="s">
        <v>704</v>
      </c>
      <c r="C529" t="s">
        <v>1242</v>
      </c>
      <c r="D529" s="85">
        <v>39594</v>
      </c>
      <c r="E529" t="s">
        <v>52</v>
      </c>
      <c r="F529" s="84" t="s">
        <v>53</v>
      </c>
      <c r="G529">
        <v>1313</v>
      </c>
      <c r="H529" t="s">
        <v>1176</v>
      </c>
      <c r="I529">
        <v>2026</v>
      </c>
      <c r="J529" t="s">
        <v>63</v>
      </c>
      <c r="K529">
        <v>0</v>
      </c>
      <c r="L529" t="s">
        <v>56</v>
      </c>
      <c r="M529" s="85">
        <v>46023</v>
      </c>
      <c r="P529" t="str">
        <f t="shared" si="8"/>
        <v>BOYER Matias</v>
      </c>
    </row>
    <row r="530" spans="1:16" x14ac:dyDescent="0.25">
      <c r="A530" s="84" t="s">
        <v>1243</v>
      </c>
      <c r="B530" t="s">
        <v>1244</v>
      </c>
      <c r="C530" t="s">
        <v>1245</v>
      </c>
      <c r="D530" s="85">
        <v>39512</v>
      </c>
      <c r="E530" t="s">
        <v>52</v>
      </c>
      <c r="F530" s="84" t="s">
        <v>53</v>
      </c>
      <c r="G530">
        <v>1313</v>
      </c>
      <c r="H530" t="s">
        <v>1176</v>
      </c>
      <c r="I530">
        <v>2026</v>
      </c>
      <c r="J530" t="s">
        <v>63</v>
      </c>
      <c r="K530">
        <v>0</v>
      </c>
      <c r="L530" t="s">
        <v>56</v>
      </c>
      <c r="M530" s="85">
        <v>46023</v>
      </c>
      <c r="P530" t="str">
        <f t="shared" si="8"/>
        <v>MURAT Yohan</v>
      </c>
    </row>
    <row r="531" spans="1:16" x14ac:dyDescent="0.25">
      <c r="A531" s="84" t="s">
        <v>1246</v>
      </c>
      <c r="B531" t="s">
        <v>1214</v>
      </c>
      <c r="C531" t="s">
        <v>521</v>
      </c>
      <c r="D531" s="85">
        <v>39384</v>
      </c>
      <c r="E531" t="s">
        <v>52</v>
      </c>
      <c r="F531" s="84" t="s">
        <v>53</v>
      </c>
      <c r="G531">
        <v>1313</v>
      </c>
      <c r="H531" t="s">
        <v>1176</v>
      </c>
      <c r="I531">
        <v>2026</v>
      </c>
      <c r="J531" t="s">
        <v>63</v>
      </c>
      <c r="K531">
        <v>0</v>
      </c>
      <c r="L531" t="s">
        <v>56</v>
      </c>
      <c r="M531" s="85">
        <v>46023</v>
      </c>
      <c r="P531" t="str">
        <f t="shared" si="8"/>
        <v>BERTHELOT François</v>
      </c>
    </row>
    <row r="532" spans="1:16" x14ac:dyDescent="0.25">
      <c r="A532" s="84" t="s">
        <v>1247</v>
      </c>
      <c r="B532" t="s">
        <v>1204</v>
      </c>
      <c r="C532" t="s">
        <v>1022</v>
      </c>
      <c r="D532" s="85">
        <v>33203</v>
      </c>
      <c r="E532" t="s">
        <v>52</v>
      </c>
      <c r="F532" s="84" t="s">
        <v>53</v>
      </c>
      <c r="G532">
        <v>1313</v>
      </c>
      <c r="H532" t="s">
        <v>1176</v>
      </c>
      <c r="I532">
        <v>2026</v>
      </c>
      <c r="J532" t="s">
        <v>63</v>
      </c>
      <c r="K532">
        <v>0</v>
      </c>
      <c r="L532" t="s">
        <v>56</v>
      </c>
      <c r="M532" t="s">
        <v>178</v>
      </c>
      <c r="P532" t="str">
        <f t="shared" si="8"/>
        <v>PAPON Emmanuel</v>
      </c>
    </row>
    <row r="533" spans="1:16" x14ac:dyDescent="0.25">
      <c r="A533" s="84" t="s">
        <v>1248</v>
      </c>
      <c r="B533" t="s">
        <v>1249</v>
      </c>
      <c r="C533" t="s">
        <v>1250</v>
      </c>
      <c r="D533" s="85">
        <v>35979</v>
      </c>
      <c r="E533" t="s">
        <v>52</v>
      </c>
      <c r="F533" s="84" t="s">
        <v>53</v>
      </c>
      <c r="G533">
        <v>1313</v>
      </c>
      <c r="H533" t="s">
        <v>1176</v>
      </c>
      <c r="I533">
        <v>2026</v>
      </c>
      <c r="J533" t="s">
        <v>63</v>
      </c>
      <c r="K533">
        <v>0</v>
      </c>
      <c r="L533" t="s">
        <v>56</v>
      </c>
      <c r="M533" t="s">
        <v>178</v>
      </c>
      <c r="P533" t="str">
        <f t="shared" si="8"/>
        <v>GOUTTENOIRE Tristan</v>
      </c>
    </row>
    <row r="534" spans="1:16" x14ac:dyDescent="0.25">
      <c r="A534" s="84" t="s">
        <v>1251</v>
      </c>
      <c r="B534" t="s">
        <v>1252</v>
      </c>
      <c r="C534" t="s">
        <v>322</v>
      </c>
      <c r="D534" s="85">
        <v>26288</v>
      </c>
      <c r="E534" t="s">
        <v>52</v>
      </c>
      <c r="F534" s="84" t="s">
        <v>53</v>
      </c>
      <c r="G534">
        <v>1313</v>
      </c>
      <c r="H534" t="s">
        <v>1176</v>
      </c>
      <c r="I534">
        <v>2026</v>
      </c>
      <c r="J534" t="s">
        <v>63</v>
      </c>
      <c r="K534">
        <v>0</v>
      </c>
      <c r="L534" t="s">
        <v>56</v>
      </c>
      <c r="M534" t="s">
        <v>178</v>
      </c>
      <c r="P534" t="str">
        <f t="shared" si="8"/>
        <v>FEREYROLLES Claude</v>
      </c>
    </row>
    <row r="535" spans="1:16" x14ac:dyDescent="0.25">
      <c r="A535" s="84" t="s">
        <v>1253</v>
      </c>
      <c r="B535" t="s">
        <v>1254</v>
      </c>
      <c r="C535" t="s">
        <v>59</v>
      </c>
      <c r="D535" s="85">
        <v>21046</v>
      </c>
      <c r="E535" t="s">
        <v>52</v>
      </c>
      <c r="F535" s="84" t="s">
        <v>53</v>
      </c>
      <c r="G535">
        <v>2007</v>
      </c>
      <c r="H535" t="s">
        <v>1255</v>
      </c>
      <c r="I535">
        <v>2026</v>
      </c>
      <c r="J535" t="s">
        <v>63</v>
      </c>
      <c r="K535">
        <v>0</v>
      </c>
      <c r="L535" t="s">
        <v>56</v>
      </c>
      <c r="M535" s="85">
        <v>46023</v>
      </c>
      <c r="P535" t="str">
        <f t="shared" si="8"/>
        <v>TIVELET Didier</v>
      </c>
    </row>
    <row r="536" spans="1:16" x14ac:dyDescent="0.25">
      <c r="A536" s="84" t="s">
        <v>1256</v>
      </c>
      <c r="B536" t="s">
        <v>1257</v>
      </c>
      <c r="C536" t="s">
        <v>414</v>
      </c>
      <c r="D536" s="85">
        <v>20625</v>
      </c>
      <c r="E536" t="s">
        <v>52</v>
      </c>
      <c r="F536" s="84" t="s">
        <v>53</v>
      </c>
      <c r="G536">
        <v>2007</v>
      </c>
      <c r="H536" t="s">
        <v>1255</v>
      </c>
      <c r="I536">
        <v>2026</v>
      </c>
      <c r="J536" t="s">
        <v>63</v>
      </c>
      <c r="K536">
        <v>0</v>
      </c>
      <c r="L536" t="s">
        <v>56</v>
      </c>
      <c r="M536" s="85">
        <v>46023</v>
      </c>
      <c r="P536" t="str">
        <f t="shared" si="8"/>
        <v>OLIVIER Georges</v>
      </c>
    </row>
    <row r="537" spans="1:16" x14ac:dyDescent="0.25">
      <c r="A537" s="84" t="s">
        <v>1258</v>
      </c>
      <c r="B537" t="s">
        <v>1259</v>
      </c>
      <c r="C537" t="s">
        <v>111</v>
      </c>
      <c r="D537" s="85">
        <v>18667</v>
      </c>
      <c r="E537" t="s">
        <v>52</v>
      </c>
      <c r="F537" s="84" t="s">
        <v>53</v>
      </c>
      <c r="G537">
        <v>2007</v>
      </c>
      <c r="H537" t="s">
        <v>1255</v>
      </c>
      <c r="I537">
        <v>2026</v>
      </c>
      <c r="J537" t="s">
        <v>63</v>
      </c>
      <c r="K537">
        <v>0</v>
      </c>
      <c r="L537" t="s">
        <v>56</v>
      </c>
      <c r="M537" s="85">
        <v>46023</v>
      </c>
      <c r="P537" t="str">
        <f t="shared" si="8"/>
        <v>MAGE Jean-Claude</v>
      </c>
    </row>
    <row r="538" spans="1:16" x14ac:dyDescent="0.25">
      <c r="A538" s="84" t="s">
        <v>1260</v>
      </c>
      <c r="B538" t="s">
        <v>1261</v>
      </c>
      <c r="C538" t="s">
        <v>88</v>
      </c>
      <c r="D538" s="85">
        <v>19417</v>
      </c>
      <c r="E538" t="s">
        <v>52</v>
      </c>
      <c r="F538" s="84" t="s">
        <v>53</v>
      </c>
      <c r="G538">
        <v>2007</v>
      </c>
      <c r="H538" t="s">
        <v>1255</v>
      </c>
      <c r="I538">
        <v>2026</v>
      </c>
      <c r="J538" t="s">
        <v>63</v>
      </c>
      <c r="K538">
        <v>0</v>
      </c>
      <c r="L538" t="s">
        <v>56</v>
      </c>
      <c r="M538" s="85">
        <v>46023</v>
      </c>
      <c r="P538" t="str">
        <f t="shared" si="8"/>
        <v>MOULIN Guy</v>
      </c>
    </row>
    <row r="539" spans="1:16" x14ac:dyDescent="0.25">
      <c r="A539" s="84" t="s">
        <v>1262</v>
      </c>
      <c r="B539" t="s">
        <v>1263</v>
      </c>
      <c r="C539" t="s">
        <v>325</v>
      </c>
      <c r="D539" s="85">
        <v>22670</v>
      </c>
      <c r="E539" t="s">
        <v>52</v>
      </c>
      <c r="F539" s="84" t="s">
        <v>53</v>
      </c>
      <c r="G539">
        <v>2007</v>
      </c>
      <c r="H539" t="s">
        <v>1255</v>
      </c>
      <c r="I539">
        <v>2026</v>
      </c>
      <c r="J539" t="s">
        <v>63</v>
      </c>
      <c r="K539">
        <v>0</v>
      </c>
      <c r="L539" t="s">
        <v>56</v>
      </c>
      <c r="M539" s="85">
        <v>46023</v>
      </c>
      <c r="P539" t="str">
        <f t="shared" si="8"/>
        <v>SZYMANSKI Eric</v>
      </c>
    </row>
    <row r="540" spans="1:16" x14ac:dyDescent="0.25">
      <c r="A540" s="84" t="s">
        <v>1264</v>
      </c>
      <c r="B540" t="s">
        <v>1265</v>
      </c>
      <c r="C540" t="s">
        <v>271</v>
      </c>
      <c r="D540" s="85">
        <v>19627</v>
      </c>
      <c r="E540" t="s">
        <v>52</v>
      </c>
      <c r="F540" s="84" t="s">
        <v>53</v>
      </c>
      <c r="G540">
        <v>2007</v>
      </c>
      <c r="H540" t="s">
        <v>1255</v>
      </c>
      <c r="I540">
        <v>2026</v>
      </c>
      <c r="J540" t="s">
        <v>63</v>
      </c>
      <c r="K540">
        <v>0</v>
      </c>
      <c r="L540" t="s">
        <v>56</v>
      </c>
      <c r="M540" s="85">
        <v>46023</v>
      </c>
      <c r="P540" t="str">
        <f t="shared" si="8"/>
        <v>LAURADOUX Christian</v>
      </c>
    </row>
    <row r="541" spans="1:16" x14ac:dyDescent="0.25">
      <c r="A541" s="84" t="s">
        <v>1266</v>
      </c>
      <c r="B541" t="s">
        <v>1267</v>
      </c>
      <c r="C541" t="s">
        <v>1268</v>
      </c>
      <c r="D541" s="85">
        <v>17510</v>
      </c>
      <c r="E541" t="s">
        <v>52</v>
      </c>
      <c r="F541" s="84" t="s">
        <v>53</v>
      </c>
      <c r="G541">
        <v>2007</v>
      </c>
      <c r="H541" t="s">
        <v>1255</v>
      </c>
      <c r="I541">
        <v>2026</v>
      </c>
      <c r="J541" t="s">
        <v>63</v>
      </c>
      <c r="K541">
        <v>0</v>
      </c>
      <c r="L541" t="s">
        <v>1269</v>
      </c>
      <c r="M541" s="85">
        <v>46023</v>
      </c>
      <c r="P541" t="str">
        <f t="shared" si="8"/>
        <v>VIDEIRA Antonio</v>
      </c>
    </row>
    <row r="542" spans="1:16" x14ac:dyDescent="0.25">
      <c r="A542" s="84" t="s">
        <v>1270</v>
      </c>
      <c r="B542" t="s">
        <v>1271</v>
      </c>
      <c r="C542" t="s">
        <v>1272</v>
      </c>
      <c r="D542" s="85">
        <v>18387</v>
      </c>
      <c r="E542" t="s">
        <v>52</v>
      </c>
      <c r="F542" s="84" t="s">
        <v>53</v>
      </c>
      <c r="G542">
        <v>2007</v>
      </c>
      <c r="H542" t="s">
        <v>1255</v>
      </c>
      <c r="I542">
        <v>2026</v>
      </c>
      <c r="J542" t="s">
        <v>63</v>
      </c>
      <c r="K542">
        <v>0</v>
      </c>
      <c r="L542" t="s">
        <v>1269</v>
      </c>
      <c r="M542" s="85">
        <v>46023</v>
      </c>
      <c r="P542" t="str">
        <f t="shared" si="8"/>
        <v>LOURENCO Vicente</v>
      </c>
    </row>
    <row r="543" spans="1:16" x14ac:dyDescent="0.25">
      <c r="A543" s="84" t="s">
        <v>1273</v>
      </c>
      <c r="B543" t="s">
        <v>1274</v>
      </c>
      <c r="C543" t="s">
        <v>1275</v>
      </c>
      <c r="D543" s="85">
        <v>15898</v>
      </c>
      <c r="E543" t="s">
        <v>52</v>
      </c>
      <c r="F543" s="84" t="s">
        <v>53</v>
      </c>
      <c r="G543">
        <v>2007</v>
      </c>
      <c r="H543" t="s">
        <v>1255</v>
      </c>
      <c r="I543">
        <v>2026</v>
      </c>
      <c r="J543" t="s">
        <v>63</v>
      </c>
      <c r="K543">
        <v>0</v>
      </c>
      <c r="L543" t="s">
        <v>56</v>
      </c>
      <c r="M543" s="85">
        <v>46023</v>
      </c>
      <c r="P543" t="str">
        <f t="shared" si="8"/>
        <v>CHAPELLE Aimé</v>
      </c>
    </row>
    <row r="544" spans="1:16" x14ac:dyDescent="0.25">
      <c r="A544" s="84" t="s">
        <v>1276</v>
      </c>
      <c r="B544" t="s">
        <v>1277</v>
      </c>
      <c r="C544" t="s">
        <v>230</v>
      </c>
      <c r="D544" s="85">
        <v>13300</v>
      </c>
      <c r="E544" t="s">
        <v>52</v>
      </c>
      <c r="F544" s="84" t="s">
        <v>53</v>
      </c>
      <c r="G544">
        <v>2007</v>
      </c>
      <c r="H544" t="s">
        <v>1255</v>
      </c>
      <c r="I544">
        <v>2026</v>
      </c>
      <c r="J544" t="s">
        <v>63</v>
      </c>
      <c r="K544">
        <v>0</v>
      </c>
      <c r="L544" t="s">
        <v>56</v>
      </c>
      <c r="M544" s="85">
        <v>46023</v>
      </c>
      <c r="P544" t="str">
        <f t="shared" si="8"/>
        <v>MOINARD René</v>
      </c>
    </row>
    <row r="545" spans="1:16" x14ac:dyDescent="0.25">
      <c r="A545" s="84" t="s">
        <v>1278</v>
      </c>
      <c r="B545" t="s">
        <v>1279</v>
      </c>
      <c r="C545" t="s">
        <v>500</v>
      </c>
      <c r="D545" s="85">
        <v>17479</v>
      </c>
      <c r="E545" t="s">
        <v>52</v>
      </c>
      <c r="F545" s="84" t="s">
        <v>53</v>
      </c>
      <c r="G545">
        <v>2007</v>
      </c>
      <c r="H545" t="s">
        <v>1255</v>
      </c>
      <c r="I545">
        <v>2026</v>
      </c>
      <c r="J545" t="s">
        <v>63</v>
      </c>
      <c r="K545">
        <v>0</v>
      </c>
      <c r="L545" t="s">
        <v>56</v>
      </c>
      <c r="M545" s="85">
        <v>46023</v>
      </c>
      <c r="P545" t="str">
        <f t="shared" si="8"/>
        <v>ZAFRAN Charly</v>
      </c>
    </row>
    <row r="546" spans="1:16" x14ac:dyDescent="0.25">
      <c r="A546" s="84" t="s">
        <v>1280</v>
      </c>
      <c r="B546" t="s">
        <v>1281</v>
      </c>
      <c r="C546" t="s">
        <v>1268</v>
      </c>
      <c r="D546" s="85">
        <v>16719</v>
      </c>
      <c r="E546" t="s">
        <v>52</v>
      </c>
      <c r="F546" s="84" t="s">
        <v>53</v>
      </c>
      <c r="G546">
        <v>2007</v>
      </c>
      <c r="H546" t="s">
        <v>1255</v>
      </c>
      <c r="I546">
        <v>2026</v>
      </c>
      <c r="J546" t="s">
        <v>63</v>
      </c>
      <c r="K546">
        <v>0</v>
      </c>
      <c r="L546" t="s">
        <v>56</v>
      </c>
      <c r="M546" s="85">
        <v>46023</v>
      </c>
      <c r="P546" t="str">
        <f t="shared" si="8"/>
        <v>FARINA Antonio</v>
      </c>
    </row>
    <row r="547" spans="1:16" x14ac:dyDescent="0.25">
      <c r="A547" s="84" t="s">
        <v>1282</v>
      </c>
      <c r="B547" t="s">
        <v>1283</v>
      </c>
      <c r="C547" t="s">
        <v>271</v>
      </c>
      <c r="D547" s="85">
        <v>24131</v>
      </c>
      <c r="E547" t="s">
        <v>52</v>
      </c>
      <c r="F547" s="84" t="s">
        <v>53</v>
      </c>
      <c r="G547">
        <v>2007</v>
      </c>
      <c r="H547" t="s">
        <v>1255</v>
      </c>
      <c r="I547">
        <v>2026</v>
      </c>
      <c r="J547" t="s">
        <v>63</v>
      </c>
      <c r="K547">
        <v>0</v>
      </c>
      <c r="L547" t="s">
        <v>56</v>
      </c>
      <c r="M547" s="85">
        <v>46023</v>
      </c>
      <c r="P547" t="str">
        <f t="shared" si="8"/>
        <v>VILLECOURT Christian</v>
      </c>
    </row>
    <row r="548" spans="1:16" x14ac:dyDescent="0.25">
      <c r="A548" s="84" t="s">
        <v>1284</v>
      </c>
      <c r="B548" t="s">
        <v>1285</v>
      </c>
      <c r="C548" t="s">
        <v>70</v>
      </c>
      <c r="D548" s="85">
        <v>19176</v>
      </c>
      <c r="E548" t="s">
        <v>52</v>
      </c>
      <c r="F548" s="84" t="s">
        <v>53</v>
      </c>
      <c r="G548">
        <v>2007</v>
      </c>
      <c r="H548" t="s">
        <v>1255</v>
      </c>
      <c r="I548">
        <v>2026</v>
      </c>
      <c r="J548" t="s">
        <v>63</v>
      </c>
      <c r="K548">
        <v>0</v>
      </c>
      <c r="L548" t="s">
        <v>56</v>
      </c>
      <c r="M548" s="85">
        <v>46023</v>
      </c>
      <c r="P548" t="str">
        <f t="shared" si="8"/>
        <v>PEREIRA Serge</v>
      </c>
    </row>
    <row r="549" spans="1:16" x14ac:dyDescent="0.25">
      <c r="A549" s="84" t="s">
        <v>1286</v>
      </c>
      <c r="B549" t="s">
        <v>1287</v>
      </c>
      <c r="C549" t="s">
        <v>119</v>
      </c>
      <c r="D549" s="85">
        <v>20316</v>
      </c>
      <c r="E549" t="s">
        <v>52</v>
      </c>
      <c r="F549" s="84" t="s">
        <v>53</v>
      </c>
      <c r="G549">
        <v>2007</v>
      </c>
      <c r="H549" t="s">
        <v>1255</v>
      </c>
      <c r="I549">
        <v>2026</v>
      </c>
      <c r="J549" t="s">
        <v>63</v>
      </c>
      <c r="K549">
        <v>0</v>
      </c>
      <c r="L549" t="s">
        <v>56</v>
      </c>
      <c r="M549" s="85">
        <v>46023</v>
      </c>
      <c r="P549" t="str">
        <f t="shared" si="8"/>
        <v>BOURDIER Daniel</v>
      </c>
    </row>
    <row r="550" spans="1:16" x14ac:dyDescent="0.25">
      <c r="A550" s="84" t="s">
        <v>1288</v>
      </c>
      <c r="B550" t="s">
        <v>1289</v>
      </c>
      <c r="C550" t="s">
        <v>1290</v>
      </c>
      <c r="D550" s="85">
        <v>20210</v>
      </c>
      <c r="E550" t="s">
        <v>52</v>
      </c>
      <c r="F550" s="84" t="s">
        <v>53</v>
      </c>
      <c r="G550">
        <v>2007</v>
      </c>
      <c r="H550" t="s">
        <v>1255</v>
      </c>
      <c r="I550">
        <v>2026</v>
      </c>
      <c r="J550" t="s">
        <v>63</v>
      </c>
      <c r="K550">
        <v>0</v>
      </c>
      <c r="L550" t="s">
        <v>56</v>
      </c>
      <c r="M550" s="85">
        <v>46023</v>
      </c>
      <c r="P550" t="str">
        <f t="shared" si="8"/>
        <v>MESTRE Jacky</v>
      </c>
    </row>
    <row r="551" spans="1:16" x14ac:dyDescent="0.25">
      <c r="A551" s="84" t="s">
        <v>1291</v>
      </c>
      <c r="B551" t="s">
        <v>1292</v>
      </c>
      <c r="C551" t="s">
        <v>1293</v>
      </c>
      <c r="D551" s="85">
        <v>19623</v>
      </c>
      <c r="E551" t="s">
        <v>52</v>
      </c>
      <c r="F551" s="84" t="s">
        <v>53</v>
      </c>
      <c r="G551">
        <v>2007</v>
      </c>
      <c r="H551" t="s">
        <v>1255</v>
      </c>
      <c r="I551">
        <v>2026</v>
      </c>
      <c r="J551" t="s">
        <v>63</v>
      </c>
      <c r="K551">
        <v>0</v>
      </c>
      <c r="L551" t="s">
        <v>56</v>
      </c>
      <c r="M551" s="85">
        <v>46023</v>
      </c>
      <c r="P551" t="str">
        <f t="shared" si="8"/>
        <v>MACIA Jean-Marie</v>
      </c>
    </row>
    <row r="552" spans="1:16" x14ac:dyDescent="0.25">
      <c r="A552" s="84" t="s">
        <v>1294</v>
      </c>
      <c r="B552" t="s">
        <v>1295</v>
      </c>
      <c r="C552" t="s">
        <v>606</v>
      </c>
      <c r="D552" s="85">
        <v>23174</v>
      </c>
      <c r="E552" t="s">
        <v>56</v>
      </c>
      <c r="F552" s="84" t="s">
        <v>53</v>
      </c>
      <c r="G552">
        <v>2007</v>
      </c>
      <c r="H552" t="s">
        <v>1255</v>
      </c>
      <c r="I552">
        <v>2026</v>
      </c>
      <c r="J552" t="s">
        <v>63</v>
      </c>
      <c r="K552">
        <v>0</v>
      </c>
      <c r="L552" t="s">
        <v>56</v>
      </c>
      <c r="M552" s="85">
        <v>46023</v>
      </c>
      <c r="P552" t="str">
        <f t="shared" si="8"/>
        <v>MAILLOT Claudine</v>
      </c>
    </row>
    <row r="553" spans="1:16" x14ac:dyDescent="0.25">
      <c r="A553" s="84" t="s">
        <v>1296</v>
      </c>
      <c r="B553" t="s">
        <v>1297</v>
      </c>
      <c r="C553" t="s">
        <v>263</v>
      </c>
      <c r="D553" s="85">
        <v>16408</v>
      </c>
      <c r="E553" t="s">
        <v>52</v>
      </c>
      <c r="F553" s="84" t="s">
        <v>53</v>
      </c>
      <c r="G553">
        <v>2007</v>
      </c>
      <c r="H553" t="s">
        <v>1255</v>
      </c>
      <c r="I553">
        <v>2026</v>
      </c>
      <c r="J553" t="s">
        <v>63</v>
      </c>
      <c r="K553">
        <v>0</v>
      </c>
      <c r="L553" t="s">
        <v>56</v>
      </c>
      <c r="M553" s="85">
        <v>46023</v>
      </c>
      <c r="P553" t="str">
        <f t="shared" si="8"/>
        <v>MARSOLAT Jean-Pierre</v>
      </c>
    </row>
    <row r="554" spans="1:16" x14ac:dyDescent="0.25">
      <c r="A554" s="84" t="s">
        <v>1298</v>
      </c>
      <c r="B554" t="s">
        <v>1299</v>
      </c>
      <c r="C554" t="s">
        <v>1300</v>
      </c>
      <c r="D554" s="85">
        <v>16665</v>
      </c>
      <c r="E554" t="s">
        <v>52</v>
      </c>
      <c r="F554" s="84" t="s">
        <v>53</v>
      </c>
      <c r="G554">
        <v>2007</v>
      </c>
      <c r="H554" t="s">
        <v>1255</v>
      </c>
      <c r="I554">
        <v>2026</v>
      </c>
      <c r="J554" t="s">
        <v>63</v>
      </c>
      <c r="K554">
        <v>0</v>
      </c>
      <c r="L554" t="s">
        <v>56</v>
      </c>
      <c r="M554" s="85">
        <v>46023</v>
      </c>
      <c r="P554" t="str">
        <f t="shared" si="8"/>
        <v>DEROUICHE Taher</v>
      </c>
    </row>
    <row r="555" spans="1:16" x14ac:dyDescent="0.25">
      <c r="A555" s="84" t="s">
        <v>1301</v>
      </c>
      <c r="B555" t="s">
        <v>1302</v>
      </c>
      <c r="C555" t="s">
        <v>666</v>
      </c>
      <c r="D555" s="85">
        <v>23813</v>
      </c>
      <c r="E555" t="s">
        <v>52</v>
      </c>
      <c r="F555" s="84" t="s">
        <v>53</v>
      </c>
      <c r="G555">
        <v>2007</v>
      </c>
      <c r="H555" t="s">
        <v>1255</v>
      </c>
      <c r="I555">
        <v>2026</v>
      </c>
      <c r="J555" t="s">
        <v>63</v>
      </c>
      <c r="K555">
        <v>0</v>
      </c>
      <c r="L555" t="s">
        <v>56</v>
      </c>
      <c r="M555" s="85">
        <v>46023</v>
      </c>
      <c r="P555" t="str">
        <f t="shared" si="8"/>
        <v>RODDE Joel</v>
      </c>
    </row>
    <row r="556" spans="1:16" x14ac:dyDescent="0.25">
      <c r="A556" s="84" t="s">
        <v>1303</v>
      </c>
      <c r="B556" t="s">
        <v>740</v>
      </c>
      <c r="C556" t="s">
        <v>1304</v>
      </c>
      <c r="D556" s="85">
        <v>18587</v>
      </c>
      <c r="E556" t="s">
        <v>56</v>
      </c>
      <c r="F556" s="84" t="s">
        <v>53</v>
      </c>
      <c r="G556">
        <v>2007</v>
      </c>
      <c r="H556" t="s">
        <v>1255</v>
      </c>
      <c r="I556">
        <v>2026</v>
      </c>
      <c r="J556" t="s">
        <v>63</v>
      </c>
      <c r="K556">
        <v>0</v>
      </c>
      <c r="L556" t="s">
        <v>56</v>
      </c>
      <c r="M556" s="85">
        <v>46023</v>
      </c>
      <c r="P556" t="str">
        <f t="shared" si="8"/>
        <v>FAURE Roselyne</v>
      </c>
    </row>
    <row r="557" spans="1:16" x14ac:dyDescent="0.25">
      <c r="A557" s="84" t="s">
        <v>1305</v>
      </c>
      <c r="B557" t="s">
        <v>1306</v>
      </c>
      <c r="C557" t="s">
        <v>205</v>
      </c>
      <c r="D557" s="85">
        <v>18800</v>
      </c>
      <c r="E557" t="s">
        <v>52</v>
      </c>
      <c r="F557" s="84" t="s">
        <v>53</v>
      </c>
      <c r="G557">
        <v>2007</v>
      </c>
      <c r="H557" t="s">
        <v>1255</v>
      </c>
      <c r="I557">
        <v>2026</v>
      </c>
      <c r="J557" t="s">
        <v>63</v>
      </c>
      <c r="K557">
        <v>0</v>
      </c>
      <c r="L557" t="s">
        <v>56</v>
      </c>
      <c r="M557" s="85">
        <v>46023</v>
      </c>
      <c r="P557" t="str">
        <f t="shared" si="8"/>
        <v>SMAGGHE Alain</v>
      </c>
    </row>
    <row r="558" spans="1:16" x14ac:dyDescent="0.25">
      <c r="A558" s="84" t="s">
        <v>1307</v>
      </c>
      <c r="B558" t="s">
        <v>1308</v>
      </c>
      <c r="C558" t="s">
        <v>198</v>
      </c>
      <c r="D558" s="85">
        <v>21653</v>
      </c>
      <c r="E558" t="s">
        <v>52</v>
      </c>
      <c r="F558" s="84" t="s">
        <v>53</v>
      </c>
      <c r="G558">
        <v>2007</v>
      </c>
      <c r="H558" t="s">
        <v>1255</v>
      </c>
      <c r="I558">
        <v>2026</v>
      </c>
      <c r="J558" t="s">
        <v>63</v>
      </c>
      <c r="K558">
        <v>0</v>
      </c>
      <c r="L558" t="s">
        <v>56</v>
      </c>
      <c r="M558" s="85">
        <v>46023</v>
      </c>
      <c r="P558" t="str">
        <f t="shared" si="8"/>
        <v>VALLON Patrick</v>
      </c>
    </row>
    <row r="559" spans="1:16" x14ac:dyDescent="0.25">
      <c r="A559" s="84" t="s">
        <v>1309</v>
      </c>
      <c r="B559" t="s">
        <v>1310</v>
      </c>
      <c r="C559" t="s">
        <v>230</v>
      </c>
      <c r="D559" s="85">
        <v>21177</v>
      </c>
      <c r="E559" t="s">
        <v>52</v>
      </c>
      <c r="F559" s="84" t="s">
        <v>53</v>
      </c>
      <c r="G559">
        <v>2007</v>
      </c>
      <c r="H559" t="s">
        <v>1255</v>
      </c>
      <c r="I559">
        <v>2026</v>
      </c>
      <c r="J559" t="s">
        <v>63</v>
      </c>
      <c r="K559">
        <v>0</v>
      </c>
      <c r="L559" t="s">
        <v>56</v>
      </c>
      <c r="M559" s="85">
        <v>46023</v>
      </c>
      <c r="P559" t="str">
        <f t="shared" si="8"/>
        <v>MASSEBOEUF René</v>
      </c>
    </row>
    <row r="560" spans="1:16" x14ac:dyDescent="0.25">
      <c r="A560" s="84" t="s">
        <v>1311</v>
      </c>
      <c r="B560" t="s">
        <v>1312</v>
      </c>
      <c r="C560" t="s">
        <v>242</v>
      </c>
      <c r="D560" s="85">
        <v>21259</v>
      </c>
      <c r="E560" t="s">
        <v>52</v>
      </c>
      <c r="F560" s="84" t="s">
        <v>53</v>
      </c>
      <c r="G560">
        <v>2007</v>
      </c>
      <c r="H560" t="s">
        <v>1255</v>
      </c>
      <c r="I560">
        <v>2026</v>
      </c>
      <c r="J560" t="s">
        <v>63</v>
      </c>
      <c r="K560">
        <v>0</v>
      </c>
      <c r="L560" t="s">
        <v>56</v>
      </c>
      <c r="M560" s="85">
        <v>46023</v>
      </c>
      <c r="P560" t="str">
        <f t="shared" si="8"/>
        <v>ARBRE Pascal</v>
      </c>
    </row>
    <row r="561" spans="1:16" x14ac:dyDescent="0.25">
      <c r="A561" s="84" t="s">
        <v>1313</v>
      </c>
      <c r="B561" t="s">
        <v>1314</v>
      </c>
      <c r="C561" t="s">
        <v>198</v>
      </c>
      <c r="D561" s="85">
        <v>20613</v>
      </c>
      <c r="E561" t="s">
        <v>52</v>
      </c>
      <c r="F561" s="84" t="s">
        <v>53</v>
      </c>
      <c r="G561">
        <v>2007</v>
      </c>
      <c r="H561" t="s">
        <v>1255</v>
      </c>
      <c r="I561">
        <v>2026</v>
      </c>
      <c r="J561" t="s">
        <v>63</v>
      </c>
      <c r="K561">
        <v>0</v>
      </c>
      <c r="L561" t="s">
        <v>56</v>
      </c>
      <c r="M561" s="85">
        <v>46023</v>
      </c>
      <c r="P561" t="str">
        <f t="shared" si="8"/>
        <v>CAUSSE Patrick</v>
      </c>
    </row>
    <row r="562" spans="1:16" x14ac:dyDescent="0.25">
      <c r="A562" s="84" t="s">
        <v>1315</v>
      </c>
      <c r="B562" t="s">
        <v>1316</v>
      </c>
      <c r="C562" t="s">
        <v>350</v>
      </c>
      <c r="D562" s="85">
        <v>19424</v>
      </c>
      <c r="E562" t="s">
        <v>52</v>
      </c>
      <c r="F562" s="84" t="s">
        <v>53</v>
      </c>
      <c r="G562">
        <v>2007</v>
      </c>
      <c r="H562" t="s">
        <v>1255</v>
      </c>
      <c r="I562">
        <v>2026</v>
      </c>
      <c r="J562" t="s">
        <v>63</v>
      </c>
      <c r="K562">
        <v>0</v>
      </c>
      <c r="L562" t="s">
        <v>56</v>
      </c>
      <c r="M562" s="85">
        <v>46023</v>
      </c>
      <c r="P562" t="str">
        <f t="shared" si="8"/>
        <v>JUIF Robert</v>
      </c>
    </row>
    <row r="563" spans="1:16" x14ac:dyDescent="0.25">
      <c r="A563" s="84" t="s">
        <v>1317</v>
      </c>
      <c r="B563" t="s">
        <v>1312</v>
      </c>
      <c r="C563" t="s">
        <v>1318</v>
      </c>
      <c r="D563" s="85">
        <v>20500</v>
      </c>
      <c r="E563" t="s">
        <v>56</v>
      </c>
      <c r="F563" s="84" t="s">
        <v>53</v>
      </c>
      <c r="G563">
        <v>2007</v>
      </c>
      <c r="H563" t="s">
        <v>1255</v>
      </c>
      <c r="I563">
        <v>2026</v>
      </c>
      <c r="J563" t="s">
        <v>63</v>
      </c>
      <c r="K563">
        <v>0</v>
      </c>
      <c r="L563" t="s">
        <v>56</v>
      </c>
      <c r="M563" s="85">
        <v>46023</v>
      </c>
      <c r="P563" t="str">
        <f t="shared" si="8"/>
        <v>ARBRE Jocelyne</v>
      </c>
    </row>
    <row r="564" spans="1:16" x14ac:dyDescent="0.25">
      <c r="A564" s="84" t="s">
        <v>1319</v>
      </c>
      <c r="B564" t="s">
        <v>1320</v>
      </c>
      <c r="C564" t="s">
        <v>1321</v>
      </c>
      <c r="D564" s="85">
        <v>25934</v>
      </c>
      <c r="E564" t="s">
        <v>56</v>
      </c>
      <c r="F564" s="84" t="s">
        <v>53</v>
      </c>
      <c r="G564">
        <v>2007</v>
      </c>
      <c r="H564" t="s">
        <v>1255</v>
      </c>
      <c r="I564">
        <v>2026</v>
      </c>
      <c r="J564" t="s">
        <v>63</v>
      </c>
      <c r="K564">
        <v>0</v>
      </c>
      <c r="L564" t="s">
        <v>56</v>
      </c>
      <c r="M564" s="85">
        <v>46023</v>
      </c>
      <c r="P564" t="str">
        <f t="shared" si="8"/>
        <v>CHEVALIER Annabel</v>
      </c>
    </row>
    <row r="565" spans="1:16" x14ac:dyDescent="0.25">
      <c r="A565" s="84" t="s">
        <v>1322</v>
      </c>
      <c r="B565" t="s">
        <v>1320</v>
      </c>
      <c r="C565" t="s">
        <v>271</v>
      </c>
      <c r="D565" s="85">
        <v>21286</v>
      </c>
      <c r="E565" t="s">
        <v>52</v>
      </c>
      <c r="F565" s="84" t="s">
        <v>53</v>
      </c>
      <c r="G565">
        <v>2007</v>
      </c>
      <c r="H565" t="s">
        <v>1255</v>
      </c>
      <c r="I565">
        <v>2026</v>
      </c>
      <c r="J565" t="s">
        <v>63</v>
      </c>
      <c r="K565">
        <v>0</v>
      </c>
      <c r="L565" t="s">
        <v>56</v>
      </c>
      <c r="M565" s="85">
        <v>46023</v>
      </c>
      <c r="P565" t="str">
        <f t="shared" si="8"/>
        <v>CHEVALIER Christian</v>
      </c>
    </row>
    <row r="566" spans="1:16" x14ac:dyDescent="0.25">
      <c r="A566" s="84" t="s">
        <v>1323</v>
      </c>
      <c r="B566" t="s">
        <v>1324</v>
      </c>
      <c r="C566" t="s">
        <v>198</v>
      </c>
      <c r="D566" s="85">
        <v>19724</v>
      </c>
      <c r="E566" t="s">
        <v>52</v>
      </c>
      <c r="F566" s="84" t="s">
        <v>53</v>
      </c>
      <c r="G566">
        <v>2007</v>
      </c>
      <c r="H566" t="s">
        <v>1255</v>
      </c>
      <c r="I566">
        <v>2026</v>
      </c>
      <c r="J566" t="s">
        <v>63</v>
      </c>
      <c r="K566">
        <v>0</v>
      </c>
      <c r="L566" t="s">
        <v>56</v>
      </c>
      <c r="M566" t="s">
        <v>178</v>
      </c>
      <c r="P566" t="str">
        <f t="shared" si="8"/>
        <v>MURATEL Patrick</v>
      </c>
    </row>
    <row r="567" spans="1:16" x14ac:dyDescent="0.25">
      <c r="A567" s="84" t="s">
        <v>1325</v>
      </c>
      <c r="B567" t="s">
        <v>1326</v>
      </c>
      <c r="C567" t="s">
        <v>1327</v>
      </c>
      <c r="D567" s="85">
        <v>19189</v>
      </c>
      <c r="E567" t="s">
        <v>56</v>
      </c>
      <c r="F567" s="84" t="s">
        <v>53</v>
      </c>
      <c r="G567">
        <v>2007</v>
      </c>
      <c r="H567" t="s">
        <v>1255</v>
      </c>
      <c r="I567">
        <v>2026</v>
      </c>
      <c r="J567" t="s">
        <v>63</v>
      </c>
      <c r="K567">
        <v>0</v>
      </c>
      <c r="L567" t="s">
        <v>56</v>
      </c>
      <c r="M567" t="s">
        <v>178</v>
      </c>
      <c r="P567" t="str">
        <f t="shared" si="8"/>
        <v>DARLES Nicole</v>
      </c>
    </row>
    <row r="568" spans="1:16" x14ac:dyDescent="0.25">
      <c r="A568" s="84" t="s">
        <v>1328</v>
      </c>
      <c r="B568" t="s">
        <v>1329</v>
      </c>
      <c r="C568" t="s">
        <v>1330</v>
      </c>
      <c r="D568" s="85">
        <v>20610</v>
      </c>
      <c r="E568" t="s">
        <v>56</v>
      </c>
      <c r="F568" s="84" t="s">
        <v>53</v>
      </c>
      <c r="G568">
        <v>2007</v>
      </c>
      <c r="H568" t="s">
        <v>1255</v>
      </c>
      <c r="I568">
        <v>2026</v>
      </c>
      <c r="J568" t="s">
        <v>63</v>
      </c>
      <c r="K568">
        <v>0</v>
      </c>
      <c r="L568" t="s">
        <v>56</v>
      </c>
      <c r="M568" t="s">
        <v>178</v>
      </c>
      <c r="P568" t="str">
        <f t="shared" si="8"/>
        <v>MARCHE Huguette</v>
      </c>
    </row>
    <row r="569" spans="1:16" x14ac:dyDescent="0.25">
      <c r="A569" s="84" t="s">
        <v>1331</v>
      </c>
      <c r="B569" t="s">
        <v>1332</v>
      </c>
      <c r="C569" t="s">
        <v>1333</v>
      </c>
      <c r="D569" s="85">
        <v>28095</v>
      </c>
      <c r="E569" t="s">
        <v>56</v>
      </c>
      <c r="F569" s="84" t="s">
        <v>53</v>
      </c>
      <c r="G569">
        <v>2007</v>
      </c>
      <c r="H569" t="s">
        <v>1255</v>
      </c>
      <c r="I569">
        <v>2026</v>
      </c>
      <c r="J569" t="s">
        <v>63</v>
      </c>
      <c r="K569">
        <v>0</v>
      </c>
      <c r="L569" t="s">
        <v>56</v>
      </c>
      <c r="M569" t="s">
        <v>178</v>
      </c>
      <c r="P569" t="str">
        <f t="shared" si="8"/>
        <v>PATER Séverine</v>
      </c>
    </row>
    <row r="570" spans="1:16" x14ac:dyDescent="0.25">
      <c r="A570" s="84" t="s">
        <v>1334</v>
      </c>
      <c r="B570" t="s">
        <v>1302</v>
      </c>
      <c r="C570" t="s">
        <v>1335</v>
      </c>
      <c r="D570" s="85">
        <v>29061</v>
      </c>
      <c r="E570" t="s">
        <v>52</v>
      </c>
      <c r="F570" s="84" t="s">
        <v>53</v>
      </c>
      <c r="G570">
        <v>2010</v>
      </c>
      <c r="H570" t="s">
        <v>1336</v>
      </c>
      <c r="I570">
        <v>2026</v>
      </c>
      <c r="J570" t="s">
        <v>67</v>
      </c>
      <c r="K570">
        <v>0</v>
      </c>
      <c r="L570" t="s">
        <v>56</v>
      </c>
      <c r="M570" s="85">
        <v>46023</v>
      </c>
      <c r="P570" t="str">
        <f t="shared" si="8"/>
        <v>RODDE Remy</v>
      </c>
    </row>
    <row r="571" spans="1:16" x14ac:dyDescent="0.25">
      <c r="A571" s="84" t="s">
        <v>1337</v>
      </c>
      <c r="B571" t="s">
        <v>1338</v>
      </c>
      <c r="C571" t="s">
        <v>116</v>
      </c>
      <c r="D571" s="85">
        <v>18439</v>
      </c>
      <c r="E571" t="s">
        <v>52</v>
      </c>
      <c r="F571" s="84" t="s">
        <v>53</v>
      </c>
      <c r="G571">
        <v>2010</v>
      </c>
      <c r="H571" t="s">
        <v>1336</v>
      </c>
      <c r="I571">
        <v>2026</v>
      </c>
      <c r="J571" t="s">
        <v>55</v>
      </c>
      <c r="K571">
        <v>0</v>
      </c>
      <c r="L571" t="s">
        <v>56</v>
      </c>
      <c r="M571" s="85">
        <v>46023</v>
      </c>
      <c r="P571" t="str">
        <f t="shared" si="8"/>
        <v>HAIRABETIAN Gerard</v>
      </c>
    </row>
    <row r="572" spans="1:16" x14ac:dyDescent="0.25">
      <c r="A572" s="84" t="s">
        <v>1339</v>
      </c>
      <c r="B572" t="s">
        <v>1340</v>
      </c>
      <c r="C572" t="s">
        <v>666</v>
      </c>
      <c r="D572" s="85">
        <v>21952</v>
      </c>
      <c r="E572" t="s">
        <v>52</v>
      </c>
      <c r="F572" s="84" t="s">
        <v>53</v>
      </c>
      <c r="G572">
        <v>2010</v>
      </c>
      <c r="H572" t="s">
        <v>1336</v>
      </c>
      <c r="I572">
        <v>2026</v>
      </c>
      <c r="J572" t="s">
        <v>67</v>
      </c>
      <c r="K572">
        <v>0</v>
      </c>
      <c r="L572" t="s">
        <v>56</v>
      </c>
      <c r="M572" s="85">
        <v>46023</v>
      </c>
      <c r="P572" t="str">
        <f t="shared" si="8"/>
        <v>ARASA Joel</v>
      </c>
    </row>
    <row r="573" spans="1:16" x14ac:dyDescent="0.25">
      <c r="A573" s="84" t="s">
        <v>1341</v>
      </c>
      <c r="B573" t="s">
        <v>1342</v>
      </c>
      <c r="C573" t="s">
        <v>205</v>
      </c>
      <c r="D573" s="85">
        <v>18267</v>
      </c>
      <c r="E573" t="s">
        <v>52</v>
      </c>
      <c r="F573" s="84" t="s">
        <v>53</v>
      </c>
      <c r="G573">
        <v>2010</v>
      </c>
      <c r="H573" t="s">
        <v>1336</v>
      </c>
      <c r="I573">
        <v>2026</v>
      </c>
      <c r="J573" t="s">
        <v>63</v>
      </c>
      <c r="K573">
        <v>0</v>
      </c>
      <c r="L573" t="s">
        <v>56</v>
      </c>
      <c r="M573" s="85">
        <v>46023</v>
      </c>
      <c r="P573" t="str">
        <f t="shared" si="8"/>
        <v>VIANNE Alain</v>
      </c>
    </row>
    <row r="574" spans="1:16" x14ac:dyDescent="0.25">
      <c r="A574" s="84" t="s">
        <v>1343</v>
      </c>
      <c r="B574" t="s">
        <v>1344</v>
      </c>
      <c r="C574" t="s">
        <v>94</v>
      </c>
      <c r="D574" s="85">
        <v>21095</v>
      </c>
      <c r="E574" t="s">
        <v>52</v>
      </c>
      <c r="F574" s="84" t="s">
        <v>53</v>
      </c>
      <c r="G574">
        <v>2010</v>
      </c>
      <c r="H574" t="s">
        <v>1336</v>
      </c>
      <c r="I574">
        <v>2026</v>
      </c>
      <c r="J574" t="s">
        <v>63</v>
      </c>
      <c r="K574">
        <v>0</v>
      </c>
      <c r="L574" t="s">
        <v>56</v>
      </c>
      <c r="M574" s="85">
        <v>46023</v>
      </c>
      <c r="P574" t="str">
        <f t="shared" si="8"/>
        <v>GOUDOUNEIX Jean-François</v>
      </c>
    </row>
    <row r="575" spans="1:16" x14ac:dyDescent="0.25">
      <c r="A575" s="84" t="s">
        <v>1345</v>
      </c>
      <c r="B575" t="s">
        <v>1346</v>
      </c>
      <c r="C575" t="s">
        <v>205</v>
      </c>
      <c r="D575" s="85">
        <v>23145</v>
      </c>
      <c r="E575" t="s">
        <v>52</v>
      </c>
      <c r="F575" s="84" t="s">
        <v>53</v>
      </c>
      <c r="G575">
        <v>2010</v>
      </c>
      <c r="H575" t="s">
        <v>1336</v>
      </c>
      <c r="I575">
        <v>2026</v>
      </c>
      <c r="J575" t="s">
        <v>63</v>
      </c>
      <c r="K575">
        <v>0</v>
      </c>
      <c r="L575" t="s">
        <v>56</v>
      </c>
      <c r="M575" s="85">
        <v>46023</v>
      </c>
      <c r="P575" t="str">
        <f t="shared" si="8"/>
        <v>GAUTHIER Alain</v>
      </c>
    </row>
    <row r="576" spans="1:16" x14ac:dyDescent="0.25">
      <c r="A576" s="84" t="s">
        <v>1347</v>
      </c>
      <c r="B576" t="s">
        <v>1348</v>
      </c>
      <c r="C576" t="s">
        <v>362</v>
      </c>
      <c r="D576" s="85">
        <v>20556</v>
      </c>
      <c r="E576" t="s">
        <v>56</v>
      </c>
      <c r="F576" s="84" t="s">
        <v>53</v>
      </c>
      <c r="G576">
        <v>2010</v>
      </c>
      <c r="H576" t="s">
        <v>1336</v>
      </c>
      <c r="I576">
        <v>2026</v>
      </c>
      <c r="J576" t="s">
        <v>67</v>
      </c>
      <c r="K576">
        <v>0</v>
      </c>
      <c r="L576" t="s">
        <v>56</v>
      </c>
      <c r="M576" s="85">
        <v>46023</v>
      </c>
      <c r="P576" t="str">
        <f t="shared" si="8"/>
        <v>BLANCARD Brigitte</v>
      </c>
    </row>
    <row r="577" spans="1:16" x14ac:dyDescent="0.25">
      <c r="A577" s="84" t="s">
        <v>1349</v>
      </c>
      <c r="B577" t="s">
        <v>1350</v>
      </c>
      <c r="C577" t="s">
        <v>59</v>
      </c>
      <c r="D577" s="85">
        <v>22337</v>
      </c>
      <c r="E577" t="s">
        <v>52</v>
      </c>
      <c r="F577" s="84" t="s">
        <v>53</v>
      </c>
      <c r="G577">
        <v>2010</v>
      </c>
      <c r="H577" t="s">
        <v>1336</v>
      </c>
      <c r="I577">
        <v>2026</v>
      </c>
      <c r="J577" t="s">
        <v>67</v>
      </c>
      <c r="K577">
        <v>0</v>
      </c>
      <c r="L577" t="s">
        <v>56</v>
      </c>
      <c r="M577" s="85">
        <v>46023</v>
      </c>
      <c r="P577" t="str">
        <f t="shared" si="8"/>
        <v>DUGAST Didier</v>
      </c>
    </row>
    <row r="578" spans="1:16" x14ac:dyDescent="0.25">
      <c r="A578" s="84" t="s">
        <v>1351</v>
      </c>
      <c r="B578" t="s">
        <v>1352</v>
      </c>
      <c r="C578" t="s">
        <v>1353</v>
      </c>
      <c r="D578" s="85">
        <v>25121</v>
      </c>
      <c r="E578" t="s">
        <v>52</v>
      </c>
      <c r="F578" s="84" t="s">
        <v>53</v>
      </c>
      <c r="G578">
        <v>2010</v>
      </c>
      <c r="H578" t="s">
        <v>1336</v>
      </c>
      <c r="I578">
        <v>2026</v>
      </c>
      <c r="J578" t="s">
        <v>67</v>
      </c>
      <c r="K578">
        <v>1</v>
      </c>
      <c r="L578" t="s">
        <v>1167</v>
      </c>
      <c r="M578" s="85">
        <v>46023</v>
      </c>
      <c r="P578" t="str">
        <f t="shared" si="8"/>
        <v>ANTUNES Francisco</v>
      </c>
    </row>
    <row r="579" spans="1:16" x14ac:dyDescent="0.25">
      <c r="A579" s="84" t="s">
        <v>1354</v>
      </c>
      <c r="B579" t="s">
        <v>1355</v>
      </c>
      <c r="C579" t="s">
        <v>400</v>
      </c>
      <c r="D579" s="85">
        <v>22483</v>
      </c>
      <c r="E579" t="s">
        <v>52</v>
      </c>
      <c r="F579" s="84" t="s">
        <v>53</v>
      </c>
      <c r="G579">
        <v>2010</v>
      </c>
      <c r="H579" t="s">
        <v>1336</v>
      </c>
      <c r="I579">
        <v>2026</v>
      </c>
      <c r="J579" t="s">
        <v>67</v>
      </c>
      <c r="K579">
        <v>2</v>
      </c>
      <c r="L579" t="s">
        <v>56</v>
      </c>
      <c r="M579" s="85">
        <v>46023</v>
      </c>
      <c r="P579" t="str">
        <f t="shared" ref="P579:P642" si="9">(B579 &amp; " " &amp; C579)</f>
        <v>NAPIERALA Dominique</v>
      </c>
    </row>
    <row r="580" spans="1:16" x14ac:dyDescent="0.25">
      <c r="A580" s="84" t="s">
        <v>1356</v>
      </c>
      <c r="B580" t="s">
        <v>1357</v>
      </c>
      <c r="C580" t="s">
        <v>425</v>
      </c>
      <c r="D580" s="85">
        <v>23528</v>
      </c>
      <c r="E580" t="s">
        <v>56</v>
      </c>
      <c r="F580" s="84" t="s">
        <v>53</v>
      </c>
      <c r="G580">
        <v>2010</v>
      </c>
      <c r="H580" t="s">
        <v>1336</v>
      </c>
      <c r="I580">
        <v>2026</v>
      </c>
      <c r="J580" t="s">
        <v>67</v>
      </c>
      <c r="K580">
        <v>2</v>
      </c>
      <c r="L580" t="s">
        <v>56</v>
      </c>
      <c r="M580" s="85">
        <v>46023</v>
      </c>
      <c r="P580" t="str">
        <f t="shared" si="9"/>
        <v>SOMARUGA Marie-Christine</v>
      </c>
    </row>
    <row r="581" spans="1:16" x14ac:dyDescent="0.25">
      <c r="A581" s="84" t="s">
        <v>1358</v>
      </c>
      <c r="B581" t="s">
        <v>1359</v>
      </c>
      <c r="C581" t="s">
        <v>79</v>
      </c>
      <c r="D581" s="85">
        <v>25427</v>
      </c>
      <c r="E581" t="s">
        <v>52</v>
      </c>
      <c r="F581" s="84" t="s">
        <v>53</v>
      </c>
      <c r="G581">
        <v>2010</v>
      </c>
      <c r="H581" t="s">
        <v>1336</v>
      </c>
      <c r="I581">
        <v>2026</v>
      </c>
      <c r="J581" t="s">
        <v>67</v>
      </c>
      <c r="K581">
        <v>2</v>
      </c>
      <c r="L581" t="s">
        <v>56</v>
      </c>
      <c r="M581" s="85">
        <v>46023</v>
      </c>
      <c r="P581" t="str">
        <f t="shared" si="9"/>
        <v>JAYAT Jean</v>
      </c>
    </row>
    <row r="582" spans="1:16" x14ac:dyDescent="0.25">
      <c r="A582" s="84" t="s">
        <v>1360</v>
      </c>
      <c r="B582" t="s">
        <v>1361</v>
      </c>
      <c r="C582" t="s">
        <v>1362</v>
      </c>
      <c r="D582" s="85">
        <v>16352</v>
      </c>
      <c r="E582" t="s">
        <v>52</v>
      </c>
      <c r="F582" s="84" t="s">
        <v>53</v>
      </c>
      <c r="G582">
        <v>2010</v>
      </c>
      <c r="H582" t="s">
        <v>1336</v>
      </c>
      <c r="I582">
        <v>2026</v>
      </c>
      <c r="J582" t="s">
        <v>63</v>
      </c>
      <c r="K582">
        <v>0</v>
      </c>
      <c r="L582" t="s">
        <v>56</v>
      </c>
      <c r="M582" s="85">
        <v>46023</v>
      </c>
      <c r="P582" t="str">
        <f t="shared" si="9"/>
        <v>MALLET Gilbert</v>
      </c>
    </row>
    <row r="583" spans="1:16" x14ac:dyDescent="0.25">
      <c r="A583" s="84" t="s">
        <v>1363</v>
      </c>
      <c r="B583" t="s">
        <v>1364</v>
      </c>
      <c r="C583" t="s">
        <v>995</v>
      </c>
      <c r="D583" s="85">
        <v>22684</v>
      </c>
      <c r="E583" t="s">
        <v>56</v>
      </c>
      <c r="F583" s="84" t="s">
        <v>53</v>
      </c>
      <c r="G583">
        <v>2010</v>
      </c>
      <c r="H583" t="s">
        <v>1336</v>
      </c>
      <c r="I583">
        <v>2026</v>
      </c>
      <c r="J583" t="s">
        <v>63</v>
      </c>
      <c r="K583">
        <v>0</v>
      </c>
      <c r="L583" t="s">
        <v>56</v>
      </c>
      <c r="M583" s="85">
        <v>46023</v>
      </c>
      <c r="P583" t="str">
        <f t="shared" si="9"/>
        <v>DANIEL Ghislaine</v>
      </c>
    </row>
    <row r="584" spans="1:16" x14ac:dyDescent="0.25">
      <c r="A584" s="84" t="s">
        <v>1365</v>
      </c>
      <c r="B584" t="s">
        <v>81</v>
      </c>
      <c r="C584" t="s">
        <v>1216</v>
      </c>
      <c r="D584" s="85">
        <v>27031</v>
      </c>
      <c r="E584" t="s">
        <v>52</v>
      </c>
      <c r="F584" s="84" t="s">
        <v>53</v>
      </c>
      <c r="G584">
        <v>2010</v>
      </c>
      <c r="H584" t="s">
        <v>1336</v>
      </c>
      <c r="I584">
        <v>2026</v>
      </c>
      <c r="J584" t="s">
        <v>55</v>
      </c>
      <c r="K584">
        <v>2</v>
      </c>
      <c r="L584" t="s">
        <v>56</v>
      </c>
      <c r="M584" s="85">
        <v>46023</v>
      </c>
      <c r="P584" t="str">
        <f t="shared" si="9"/>
        <v>ROUX Fabrice</v>
      </c>
    </row>
    <row r="585" spans="1:16" x14ac:dyDescent="0.25">
      <c r="A585" s="84" t="s">
        <v>1366</v>
      </c>
      <c r="B585" t="s">
        <v>1355</v>
      </c>
      <c r="C585" t="s">
        <v>376</v>
      </c>
      <c r="D585" s="85">
        <v>21822</v>
      </c>
      <c r="E585" t="s">
        <v>56</v>
      </c>
      <c r="F585" s="84" t="s">
        <v>53</v>
      </c>
      <c r="G585">
        <v>2010</v>
      </c>
      <c r="H585" t="s">
        <v>1336</v>
      </c>
      <c r="I585">
        <v>2026</v>
      </c>
      <c r="J585" t="s">
        <v>55</v>
      </c>
      <c r="K585">
        <v>2</v>
      </c>
      <c r="L585" t="s">
        <v>56</v>
      </c>
      <c r="M585" s="85">
        <v>46023</v>
      </c>
      <c r="P585" t="str">
        <f t="shared" si="9"/>
        <v>NAPIERALA Christiane</v>
      </c>
    </row>
    <row r="586" spans="1:16" x14ac:dyDescent="0.25">
      <c r="A586" s="84" t="s">
        <v>1367</v>
      </c>
      <c r="B586" t="s">
        <v>1368</v>
      </c>
      <c r="C586" t="s">
        <v>447</v>
      </c>
      <c r="D586" s="85">
        <v>22363</v>
      </c>
      <c r="E586" t="s">
        <v>52</v>
      </c>
      <c r="F586" s="84" t="s">
        <v>53</v>
      </c>
      <c r="G586">
        <v>2010</v>
      </c>
      <c r="H586" t="s">
        <v>1336</v>
      </c>
      <c r="I586">
        <v>2026</v>
      </c>
      <c r="J586" t="s">
        <v>55</v>
      </c>
      <c r="K586">
        <v>0</v>
      </c>
      <c r="L586" t="s">
        <v>56</v>
      </c>
      <c r="M586" s="85">
        <v>46023</v>
      </c>
      <c r="P586" t="str">
        <f t="shared" si="9"/>
        <v>GOURCY Jean-Paul</v>
      </c>
    </row>
    <row r="587" spans="1:16" x14ac:dyDescent="0.25">
      <c r="A587" s="84" t="s">
        <v>1369</v>
      </c>
      <c r="B587" t="s">
        <v>1370</v>
      </c>
      <c r="C587" t="s">
        <v>353</v>
      </c>
      <c r="D587" s="85">
        <v>27873</v>
      </c>
      <c r="E587" t="s">
        <v>52</v>
      </c>
      <c r="F587" s="84" t="s">
        <v>53</v>
      </c>
      <c r="G587">
        <v>2010</v>
      </c>
      <c r="H587" t="s">
        <v>1336</v>
      </c>
      <c r="I587">
        <v>2026</v>
      </c>
      <c r="J587" t="s">
        <v>67</v>
      </c>
      <c r="K587">
        <v>0</v>
      </c>
      <c r="L587" t="s">
        <v>56</v>
      </c>
      <c r="M587" s="85">
        <v>46023</v>
      </c>
      <c r="P587" t="str">
        <f t="shared" si="9"/>
        <v>PORTEFAIX Olivier</v>
      </c>
    </row>
    <row r="588" spans="1:16" x14ac:dyDescent="0.25">
      <c r="A588" s="84" t="s">
        <v>1371</v>
      </c>
      <c r="B588" t="s">
        <v>1372</v>
      </c>
      <c r="C588" t="s">
        <v>139</v>
      </c>
      <c r="D588" s="85">
        <v>26116</v>
      </c>
      <c r="E588" t="s">
        <v>52</v>
      </c>
      <c r="F588" s="84" t="s">
        <v>53</v>
      </c>
      <c r="G588">
        <v>2010</v>
      </c>
      <c r="H588" t="s">
        <v>1336</v>
      </c>
      <c r="I588">
        <v>2026</v>
      </c>
      <c r="J588" t="s">
        <v>67</v>
      </c>
      <c r="K588">
        <v>0</v>
      </c>
      <c r="L588" t="s">
        <v>56</v>
      </c>
      <c r="M588" s="85">
        <v>46023</v>
      </c>
      <c r="P588" t="str">
        <f t="shared" si="9"/>
        <v>SOULEYRE David</v>
      </c>
    </row>
    <row r="589" spans="1:16" x14ac:dyDescent="0.25">
      <c r="A589" s="84" t="s">
        <v>1373</v>
      </c>
      <c r="B589" t="s">
        <v>1374</v>
      </c>
      <c r="C589" t="s">
        <v>494</v>
      </c>
      <c r="D589" s="85">
        <v>28111</v>
      </c>
      <c r="E589" t="s">
        <v>52</v>
      </c>
      <c r="F589" s="84" t="s">
        <v>53</v>
      </c>
      <c r="G589">
        <v>2010</v>
      </c>
      <c r="H589" t="s">
        <v>1336</v>
      </c>
      <c r="I589">
        <v>2026</v>
      </c>
      <c r="J589" t="s">
        <v>67</v>
      </c>
      <c r="K589">
        <v>0</v>
      </c>
      <c r="L589" t="s">
        <v>56</v>
      </c>
      <c r="M589" s="85">
        <v>46023</v>
      </c>
      <c r="P589" t="str">
        <f t="shared" si="9"/>
        <v>JALICON Sebastien</v>
      </c>
    </row>
    <row r="590" spans="1:16" x14ac:dyDescent="0.25">
      <c r="A590" s="84" t="s">
        <v>1375</v>
      </c>
      <c r="B590" t="s">
        <v>1376</v>
      </c>
      <c r="C590" t="s">
        <v>185</v>
      </c>
      <c r="D590" s="85">
        <v>20006</v>
      </c>
      <c r="E590" t="s">
        <v>52</v>
      </c>
      <c r="F590" s="84" t="s">
        <v>53</v>
      </c>
      <c r="G590">
        <v>2010</v>
      </c>
      <c r="H590" t="s">
        <v>1336</v>
      </c>
      <c r="I590">
        <v>2026</v>
      </c>
      <c r="J590" t="s">
        <v>55</v>
      </c>
      <c r="K590">
        <v>0</v>
      </c>
      <c r="L590" t="s">
        <v>56</v>
      </c>
      <c r="M590" s="85">
        <v>46023</v>
      </c>
      <c r="P590" t="str">
        <f t="shared" si="9"/>
        <v>BARGE Jean-Luc</v>
      </c>
    </row>
    <row r="591" spans="1:16" x14ac:dyDescent="0.25">
      <c r="A591" s="84" t="s">
        <v>1377</v>
      </c>
      <c r="B591" t="s">
        <v>1378</v>
      </c>
      <c r="C591" t="s">
        <v>1379</v>
      </c>
      <c r="D591" s="85">
        <v>31336</v>
      </c>
      <c r="E591" t="s">
        <v>52</v>
      </c>
      <c r="F591" s="84" t="s">
        <v>53</v>
      </c>
      <c r="G591">
        <v>2010</v>
      </c>
      <c r="H591" t="s">
        <v>1336</v>
      </c>
      <c r="I591">
        <v>2026</v>
      </c>
      <c r="J591" t="s">
        <v>1269</v>
      </c>
      <c r="K591">
        <v>1</v>
      </c>
      <c r="L591" t="s">
        <v>56</v>
      </c>
      <c r="M591" s="85">
        <v>46023</v>
      </c>
      <c r="P591" t="str">
        <f t="shared" si="9"/>
        <v>BEAUDIER Billy</v>
      </c>
    </row>
    <row r="592" spans="1:16" x14ac:dyDescent="0.25">
      <c r="A592" s="84" t="s">
        <v>1380</v>
      </c>
      <c r="B592" t="s">
        <v>1381</v>
      </c>
      <c r="C592" t="s">
        <v>1382</v>
      </c>
      <c r="D592" s="85">
        <v>14155</v>
      </c>
      <c r="E592" t="s">
        <v>52</v>
      </c>
      <c r="F592" s="84" t="s">
        <v>53</v>
      </c>
      <c r="G592">
        <v>2010</v>
      </c>
      <c r="H592" t="s">
        <v>1336</v>
      </c>
      <c r="I592">
        <v>2026</v>
      </c>
      <c r="J592" t="s">
        <v>63</v>
      </c>
      <c r="K592">
        <v>0</v>
      </c>
      <c r="L592" t="s">
        <v>1167</v>
      </c>
      <c r="M592" s="85">
        <v>46023</v>
      </c>
      <c r="P592" t="str">
        <f t="shared" si="9"/>
        <v>BUONOCORE Angelo</v>
      </c>
    </row>
    <row r="593" spans="1:16" x14ac:dyDescent="0.25">
      <c r="A593" s="84" t="s">
        <v>1383</v>
      </c>
      <c r="B593" t="s">
        <v>624</v>
      </c>
      <c r="C593" t="s">
        <v>488</v>
      </c>
      <c r="D593" s="85">
        <v>28309</v>
      </c>
      <c r="E593" t="s">
        <v>56</v>
      </c>
      <c r="F593" s="84" t="s">
        <v>53</v>
      </c>
      <c r="G593">
        <v>2010</v>
      </c>
      <c r="H593" t="s">
        <v>1336</v>
      </c>
      <c r="I593">
        <v>2026</v>
      </c>
      <c r="J593" t="s">
        <v>55</v>
      </c>
      <c r="K593">
        <v>0</v>
      </c>
      <c r="L593" t="s">
        <v>56</v>
      </c>
      <c r="M593" s="85">
        <v>46023</v>
      </c>
      <c r="P593" t="str">
        <f t="shared" si="9"/>
        <v>MONDOR Julie</v>
      </c>
    </row>
    <row r="594" spans="1:16" x14ac:dyDescent="0.25">
      <c r="A594" s="84" t="s">
        <v>1384</v>
      </c>
      <c r="B594" t="s">
        <v>1385</v>
      </c>
      <c r="C594" t="s">
        <v>1386</v>
      </c>
      <c r="D594" s="85">
        <v>22787</v>
      </c>
      <c r="E594" t="s">
        <v>52</v>
      </c>
      <c r="F594" s="84" t="s">
        <v>53</v>
      </c>
      <c r="G594">
        <v>2010</v>
      </c>
      <c r="H594" t="s">
        <v>1336</v>
      </c>
      <c r="I594">
        <v>2026</v>
      </c>
      <c r="J594" t="s">
        <v>63</v>
      </c>
      <c r="K594">
        <v>0</v>
      </c>
      <c r="L594" t="s">
        <v>56</v>
      </c>
      <c r="M594" s="85">
        <v>46023</v>
      </c>
      <c r="P594" t="str">
        <f t="shared" si="9"/>
        <v>LACROIX Tony</v>
      </c>
    </row>
    <row r="595" spans="1:16" x14ac:dyDescent="0.25">
      <c r="A595" s="84" t="s">
        <v>1387</v>
      </c>
      <c r="B595" t="s">
        <v>646</v>
      </c>
      <c r="C595" t="s">
        <v>163</v>
      </c>
      <c r="D595" s="85">
        <v>29838</v>
      </c>
      <c r="E595" t="s">
        <v>52</v>
      </c>
      <c r="F595" s="84" t="s">
        <v>53</v>
      </c>
      <c r="G595">
        <v>2010</v>
      </c>
      <c r="H595" t="s">
        <v>1336</v>
      </c>
      <c r="I595">
        <v>2026</v>
      </c>
      <c r="J595" t="s">
        <v>67</v>
      </c>
      <c r="K595">
        <v>0</v>
      </c>
      <c r="L595" t="s">
        <v>56</v>
      </c>
      <c r="M595" s="85">
        <v>46023</v>
      </c>
      <c r="P595" t="str">
        <f t="shared" si="9"/>
        <v>PLO Nicolas</v>
      </c>
    </row>
    <row r="596" spans="1:16" x14ac:dyDescent="0.25">
      <c r="A596" s="84" t="s">
        <v>1388</v>
      </c>
      <c r="B596" t="s">
        <v>1378</v>
      </c>
      <c r="C596" t="s">
        <v>1389</v>
      </c>
      <c r="D596" s="85">
        <v>35781</v>
      </c>
      <c r="E596" t="s">
        <v>52</v>
      </c>
      <c r="F596" s="84" t="s">
        <v>53</v>
      </c>
      <c r="G596">
        <v>2010</v>
      </c>
      <c r="H596" t="s">
        <v>1336</v>
      </c>
      <c r="I596">
        <v>2026</v>
      </c>
      <c r="J596" t="s">
        <v>1269</v>
      </c>
      <c r="K596">
        <v>1</v>
      </c>
      <c r="L596" t="s">
        <v>56</v>
      </c>
      <c r="M596" s="85">
        <v>46023</v>
      </c>
      <c r="P596" t="str">
        <f t="shared" si="9"/>
        <v>BEAUDIER Moise</v>
      </c>
    </row>
    <row r="597" spans="1:16" x14ac:dyDescent="0.25">
      <c r="A597" s="84" t="s">
        <v>1390</v>
      </c>
      <c r="B597" t="s">
        <v>1391</v>
      </c>
      <c r="C597" t="s">
        <v>1392</v>
      </c>
      <c r="D597" s="85">
        <v>25810</v>
      </c>
      <c r="E597" t="s">
        <v>56</v>
      </c>
      <c r="F597" s="84" t="s">
        <v>53</v>
      </c>
      <c r="G597">
        <v>2010</v>
      </c>
      <c r="H597" t="s">
        <v>1336</v>
      </c>
      <c r="I597">
        <v>2026</v>
      </c>
      <c r="J597" t="s">
        <v>67</v>
      </c>
      <c r="K597">
        <v>0</v>
      </c>
      <c r="L597" t="s">
        <v>56</v>
      </c>
      <c r="M597" s="85">
        <v>46023</v>
      </c>
      <c r="P597" t="str">
        <f t="shared" si="9"/>
        <v>QUINONERO Valerie</v>
      </c>
    </row>
    <row r="598" spans="1:16" x14ac:dyDescent="0.25">
      <c r="A598" s="84" t="s">
        <v>1393</v>
      </c>
      <c r="B598" t="s">
        <v>1394</v>
      </c>
      <c r="C598" t="s">
        <v>282</v>
      </c>
      <c r="D598" s="85">
        <v>30963</v>
      </c>
      <c r="E598" t="s">
        <v>52</v>
      </c>
      <c r="F598" s="84" t="s">
        <v>53</v>
      </c>
      <c r="G598">
        <v>2010</v>
      </c>
      <c r="H598" t="s">
        <v>1336</v>
      </c>
      <c r="I598">
        <v>2026</v>
      </c>
      <c r="J598" t="s">
        <v>63</v>
      </c>
      <c r="K598">
        <v>0</v>
      </c>
      <c r="L598" t="s">
        <v>56</v>
      </c>
      <c r="M598" s="85">
        <v>46023</v>
      </c>
      <c r="P598" t="str">
        <f t="shared" si="9"/>
        <v>LACLEE Yann</v>
      </c>
    </row>
    <row r="599" spans="1:16" x14ac:dyDescent="0.25">
      <c r="A599" s="84" t="s">
        <v>1395</v>
      </c>
      <c r="B599" t="s">
        <v>1396</v>
      </c>
      <c r="C599" t="s">
        <v>116</v>
      </c>
      <c r="D599" s="85">
        <v>17687</v>
      </c>
      <c r="E599" t="s">
        <v>52</v>
      </c>
      <c r="F599" s="84" t="s">
        <v>53</v>
      </c>
      <c r="G599">
        <v>2010</v>
      </c>
      <c r="H599" t="s">
        <v>1336</v>
      </c>
      <c r="I599">
        <v>2026</v>
      </c>
      <c r="J599" t="s">
        <v>63</v>
      </c>
      <c r="K599">
        <v>0</v>
      </c>
      <c r="L599" t="s">
        <v>56</v>
      </c>
      <c r="M599" s="85">
        <v>46023</v>
      </c>
      <c r="P599" t="str">
        <f t="shared" si="9"/>
        <v>BELLAZZI Gerard</v>
      </c>
    </row>
    <row r="600" spans="1:16" x14ac:dyDescent="0.25">
      <c r="A600" s="84" t="s">
        <v>1397</v>
      </c>
      <c r="B600" t="s">
        <v>1398</v>
      </c>
      <c r="C600" t="s">
        <v>937</v>
      </c>
      <c r="D600" s="85">
        <v>31817</v>
      </c>
      <c r="E600" t="s">
        <v>56</v>
      </c>
      <c r="F600" s="84" t="s">
        <v>53</v>
      </c>
      <c r="G600">
        <v>2010</v>
      </c>
      <c r="H600" t="s">
        <v>1336</v>
      </c>
      <c r="I600">
        <v>2026</v>
      </c>
      <c r="J600" t="s">
        <v>63</v>
      </c>
      <c r="K600">
        <v>0</v>
      </c>
      <c r="L600" t="s">
        <v>56</v>
      </c>
      <c r="M600" s="85">
        <v>46023</v>
      </c>
      <c r="P600" t="str">
        <f t="shared" si="9"/>
        <v>CUSSATLEGRAS Aurelie</v>
      </c>
    </row>
    <row r="601" spans="1:16" x14ac:dyDescent="0.25">
      <c r="A601" s="84" t="s">
        <v>1399</v>
      </c>
      <c r="B601" t="s">
        <v>1400</v>
      </c>
      <c r="C601" t="s">
        <v>663</v>
      </c>
      <c r="D601" s="85">
        <v>19128</v>
      </c>
      <c r="E601" t="s">
        <v>52</v>
      </c>
      <c r="F601" s="84" t="s">
        <v>53</v>
      </c>
      <c r="G601">
        <v>2010</v>
      </c>
      <c r="H601" t="s">
        <v>1336</v>
      </c>
      <c r="I601">
        <v>2026</v>
      </c>
      <c r="J601" t="s">
        <v>67</v>
      </c>
      <c r="K601">
        <v>0</v>
      </c>
      <c r="L601" t="s">
        <v>56</v>
      </c>
      <c r="M601" s="85">
        <v>46023</v>
      </c>
      <c r="P601" t="str">
        <f t="shared" si="9"/>
        <v>ALARCON Manuel</v>
      </c>
    </row>
    <row r="602" spans="1:16" x14ac:dyDescent="0.25">
      <c r="A602" s="84" t="s">
        <v>1401</v>
      </c>
      <c r="B602" t="s">
        <v>1402</v>
      </c>
      <c r="C602" t="s">
        <v>1403</v>
      </c>
      <c r="D602" s="85">
        <v>36630</v>
      </c>
      <c r="E602" t="s">
        <v>56</v>
      </c>
      <c r="F602" s="84" t="s">
        <v>53</v>
      </c>
      <c r="G602">
        <v>2010</v>
      </c>
      <c r="H602" t="s">
        <v>1336</v>
      </c>
      <c r="I602">
        <v>2026</v>
      </c>
      <c r="J602" t="s">
        <v>67</v>
      </c>
      <c r="K602">
        <v>0</v>
      </c>
      <c r="L602" t="s">
        <v>56</v>
      </c>
      <c r="M602" s="85">
        <v>46023</v>
      </c>
      <c r="P602" t="str">
        <f t="shared" si="9"/>
        <v>HUGON Noémie</v>
      </c>
    </row>
    <row r="603" spans="1:16" x14ac:dyDescent="0.25">
      <c r="A603" s="84" t="s">
        <v>1404</v>
      </c>
      <c r="B603" t="s">
        <v>1405</v>
      </c>
      <c r="C603" t="s">
        <v>1406</v>
      </c>
      <c r="D603" s="85">
        <v>18871</v>
      </c>
      <c r="E603" t="s">
        <v>56</v>
      </c>
      <c r="F603" s="84" t="s">
        <v>53</v>
      </c>
      <c r="G603">
        <v>2010</v>
      </c>
      <c r="H603" t="s">
        <v>1336</v>
      </c>
      <c r="I603">
        <v>2026</v>
      </c>
      <c r="J603" t="s">
        <v>63</v>
      </c>
      <c r="K603">
        <v>0</v>
      </c>
      <c r="L603" t="s">
        <v>56</v>
      </c>
      <c r="M603" s="85">
        <v>46023</v>
      </c>
      <c r="P603" t="str">
        <f t="shared" si="9"/>
        <v>AGIER Jacqueline</v>
      </c>
    </row>
    <row r="604" spans="1:16" x14ac:dyDescent="0.25">
      <c r="A604" s="84" t="s">
        <v>1407</v>
      </c>
      <c r="B604" t="s">
        <v>1408</v>
      </c>
      <c r="C604" t="s">
        <v>1409</v>
      </c>
      <c r="D604" s="85">
        <v>18877</v>
      </c>
      <c r="E604" t="s">
        <v>56</v>
      </c>
      <c r="F604" s="84" t="s">
        <v>53</v>
      </c>
      <c r="G604">
        <v>2010</v>
      </c>
      <c r="H604" t="s">
        <v>1336</v>
      </c>
      <c r="I604">
        <v>2026</v>
      </c>
      <c r="J604" t="s">
        <v>55</v>
      </c>
      <c r="K604">
        <v>2</v>
      </c>
      <c r="L604" t="s">
        <v>56</v>
      </c>
      <c r="M604" s="85">
        <v>46023</v>
      </c>
      <c r="P604" t="str">
        <f t="shared" si="9"/>
        <v>BAL Madeleine</v>
      </c>
    </row>
    <row r="605" spans="1:16" x14ac:dyDescent="0.25">
      <c r="A605" s="84" t="s">
        <v>1410</v>
      </c>
      <c r="B605" t="s">
        <v>1411</v>
      </c>
      <c r="C605" t="s">
        <v>1412</v>
      </c>
      <c r="D605" s="85">
        <v>37905</v>
      </c>
      <c r="E605" t="s">
        <v>56</v>
      </c>
      <c r="F605" s="84" t="s">
        <v>53</v>
      </c>
      <c r="G605">
        <v>2010</v>
      </c>
      <c r="H605" t="s">
        <v>1336</v>
      </c>
      <c r="I605">
        <v>2026</v>
      </c>
      <c r="J605" t="s">
        <v>67</v>
      </c>
      <c r="K605">
        <v>0</v>
      </c>
      <c r="L605" t="s">
        <v>56</v>
      </c>
      <c r="M605" s="85">
        <v>46023</v>
      </c>
      <c r="P605" t="str">
        <f t="shared" si="9"/>
        <v>GUEMON Justine</v>
      </c>
    </row>
    <row r="606" spans="1:16" x14ac:dyDescent="0.25">
      <c r="A606" s="84" t="s">
        <v>1413</v>
      </c>
      <c r="B606" t="s">
        <v>1414</v>
      </c>
      <c r="C606" t="s">
        <v>59</v>
      </c>
      <c r="D606" s="85">
        <v>21603</v>
      </c>
      <c r="E606" t="s">
        <v>52</v>
      </c>
      <c r="F606" s="84" t="s">
        <v>53</v>
      </c>
      <c r="G606">
        <v>2010</v>
      </c>
      <c r="H606" t="s">
        <v>1336</v>
      </c>
      <c r="I606">
        <v>2026</v>
      </c>
      <c r="J606" t="s">
        <v>55</v>
      </c>
      <c r="K606">
        <v>0</v>
      </c>
      <c r="L606" t="s">
        <v>56</v>
      </c>
      <c r="M606" s="85">
        <v>46023</v>
      </c>
      <c r="P606" t="str">
        <f t="shared" si="9"/>
        <v>RICHER Didier</v>
      </c>
    </row>
    <row r="607" spans="1:16" x14ac:dyDescent="0.25">
      <c r="A607" s="84" t="s">
        <v>1415</v>
      </c>
      <c r="B607" t="s">
        <v>1416</v>
      </c>
      <c r="C607" t="s">
        <v>82</v>
      </c>
      <c r="D607" s="85">
        <v>37082</v>
      </c>
      <c r="E607" t="s">
        <v>52</v>
      </c>
      <c r="F607" s="84" t="s">
        <v>53</v>
      </c>
      <c r="G607">
        <v>2010</v>
      </c>
      <c r="H607" t="s">
        <v>1336</v>
      </c>
      <c r="I607">
        <v>2026</v>
      </c>
      <c r="J607" t="s">
        <v>55</v>
      </c>
      <c r="K607">
        <v>0</v>
      </c>
      <c r="L607" t="s">
        <v>56</v>
      </c>
      <c r="M607" s="85">
        <v>46023</v>
      </c>
      <c r="P607" t="str">
        <f t="shared" si="9"/>
        <v>CAILLAT Julien</v>
      </c>
    </row>
    <row r="608" spans="1:16" x14ac:dyDescent="0.25">
      <c r="A608" s="84" t="s">
        <v>1417</v>
      </c>
      <c r="B608" t="s">
        <v>1418</v>
      </c>
      <c r="C608" t="s">
        <v>215</v>
      </c>
      <c r="D608" s="85">
        <v>20560</v>
      </c>
      <c r="E608" t="s">
        <v>52</v>
      </c>
      <c r="F608" s="84" t="s">
        <v>53</v>
      </c>
      <c r="G608">
        <v>2010</v>
      </c>
      <c r="H608" t="s">
        <v>1336</v>
      </c>
      <c r="I608">
        <v>2026</v>
      </c>
      <c r="J608" t="s">
        <v>63</v>
      </c>
      <c r="K608">
        <v>0</v>
      </c>
      <c r="L608" t="s">
        <v>56</v>
      </c>
      <c r="M608" s="85">
        <v>46023</v>
      </c>
      <c r="P608" t="str">
        <f t="shared" si="9"/>
        <v>NOIZET Philippe</v>
      </c>
    </row>
    <row r="609" spans="1:16" x14ac:dyDescent="0.25">
      <c r="A609" s="84" t="s">
        <v>1419</v>
      </c>
      <c r="B609" t="s">
        <v>1374</v>
      </c>
      <c r="C609" t="s">
        <v>141</v>
      </c>
      <c r="D609" s="85">
        <v>37564</v>
      </c>
      <c r="E609" t="s">
        <v>52</v>
      </c>
      <c r="F609" s="84" t="s">
        <v>53</v>
      </c>
      <c r="G609">
        <v>2010</v>
      </c>
      <c r="H609" t="s">
        <v>1336</v>
      </c>
      <c r="I609">
        <v>2026</v>
      </c>
      <c r="J609" t="s">
        <v>67</v>
      </c>
      <c r="K609">
        <v>0</v>
      </c>
      <c r="L609" t="s">
        <v>56</v>
      </c>
      <c r="M609" s="85">
        <v>46023</v>
      </c>
      <c r="P609" t="str">
        <f t="shared" si="9"/>
        <v>JALICON Mathis</v>
      </c>
    </row>
    <row r="610" spans="1:16" x14ac:dyDescent="0.25">
      <c r="A610" s="84" t="s">
        <v>1420</v>
      </c>
      <c r="B610" t="s">
        <v>817</v>
      </c>
      <c r="C610" t="s">
        <v>1421</v>
      </c>
      <c r="D610" s="85">
        <v>26265</v>
      </c>
      <c r="E610" t="s">
        <v>56</v>
      </c>
      <c r="F610" s="84" t="s">
        <v>53</v>
      </c>
      <c r="G610">
        <v>2010</v>
      </c>
      <c r="H610" t="s">
        <v>1336</v>
      </c>
      <c r="I610">
        <v>2026</v>
      </c>
      <c r="J610" t="s">
        <v>67</v>
      </c>
      <c r="K610">
        <v>0</v>
      </c>
      <c r="L610" t="s">
        <v>56</v>
      </c>
      <c r="M610" s="85">
        <v>46023</v>
      </c>
      <c r="P610" t="str">
        <f t="shared" si="9"/>
        <v>DUMAS Marie-Noelle</v>
      </c>
    </row>
    <row r="611" spans="1:16" x14ac:dyDescent="0.25">
      <c r="A611" s="84" t="s">
        <v>1422</v>
      </c>
      <c r="B611" t="s">
        <v>1423</v>
      </c>
      <c r="C611" t="s">
        <v>1424</v>
      </c>
      <c r="D611" s="85">
        <v>23300</v>
      </c>
      <c r="E611" t="s">
        <v>52</v>
      </c>
      <c r="F611" s="84" t="s">
        <v>53</v>
      </c>
      <c r="G611">
        <v>2010</v>
      </c>
      <c r="H611" t="s">
        <v>1336</v>
      </c>
      <c r="I611">
        <v>2026</v>
      </c>
      <c r="J611" t="s">
        <v>55</v>
      </c>
      <c r="K611">
        <v>0</v>
      </c>
      <c r="L611" t="s">
        <v>56</v>
      </c>
      <c r="M611" s="85">
        <v>46023</v>
      </c>
      <c r="P611" t="str">
        <f t="shared" si="9"/>
        <v>NUNES Orlando</v>
      </c>
    </row>
    <row r="612" spans="1:16" x14ac:dyDescent="0.25">
      <c r="A612" s="84" t="s">
        <v>1425</v>
      </c>
      <c r="B612" t="s">
        <v>1426</v>
      </c>
      <c r="C612" t="s">
        <v>1427</v>
      </c>
      <c r="D612" s="85">
        <v>28621</v>
      </c>
      <c r="E612" t="s">
        <v>56</v>
      </c>
      <c r="F612" s="84" t="s">
        <v>53</v>
      </c>
      <c r="G612">
        <v>2010</v>
      </c>
      <c r="H612" t="s">
        <v>1336</v>
      </c>
      <c r="I612">
        <v>2026</v>
      </c>
      <c r="J612" t="s">
        <v>55</v>
      </c>
      <c r="K612">
        <v>0</v>
      </c>
      <c r="L612" t="s">
        <v>56</v>
      </c>
      <c r="M612" s="85">
        <v>46023</v>
      </c>
      <c r="P612" t="str">
        <f t="shared" si="9"/>
        <v>LAMARTINE Lucie</v>
      </c>
    </row>
    <row r="613" spans="1:16" x14ac:dyDescent="0.25">
      <c r="A613" s="84" t="s">
        <v>1428</v>
      </c>
      <c r="B613" t="s">
        <v>1350</v>
      </c>
      <c r="C613" t="s">
        <v>944</v>
      </c>
      <c r="D613" s="85">
        <v>33064</v>
      </c>
      <c r="E613" t="s">
        <v>52</v>
      </c>
      <c r="F613" s="84" t="s">
        <v>53</v>
      </c>
      <c r="G613">
        <v>2010</v>
      </c>
      <c r="H613" t="s">
        <v>1336</v>
      </c>
      <c r="I613">
        <v>2026</v>
      </c>
      <c r="J613" t="s">
        <v>63</v>
      </c>
      <c r="K613">
        <v>0</v>
      </c>
      <c r="L613" t="s">
        <v>56</v>
      </c>
      <c r="M613" s="85">
        <v>46023</v>
      </c>
      <c r="P613" t="str">
        <f t="shared" si="9"/>
        <v>DUGAST Laurent</v>
      </c>
    </row>
    <row r="614" spans="1:16" x14ac:dyDescent="0.25">
      <c r="A614" s="84" t="s">
        <v>1429</v>
      </c>
      <c r="B614" t="s">
        <v>1430</v>
      </c>
      <c r="C614" t="s">
        <v>1431</v>
      </c>
      <c r="D614" s="85">
        <v>23814</v>
      </c>
      <c r="E614" t="s">
        <v>56</v>
      </c>
      <c r="F614" s="84" t="s">
        <v>53</v>
      </c>
      <c r="G614">
        <v>2010</v>
      </c>
      <c r="H614" t="s">
        <v>1336</v>
      </c>
      <c r="I614">
        <v>2026</v>
      </c>
      <c r="J614" t="s">
        <v>67</v>
      </c>
      <c r="K614">
        <v>0</v>
      </c>
      <c r="L614" t="s">
        <v>56</v>
      </c>
      <c r="M614" s="85">
        <v>46023</v>
      </c>
      <c r="P614" t="str">
        <f t="shared" si="9"/>
        <v>BOUYON Laurence</v>
      </c>
    </row>
    <row r="615" spans="1:16" x14ac:dyDescent="0.25">
      <c r="A615" s="84" t="s">
        <v>1432</v>
      </c>
      <c r="B615" t="s">
        <v>1430</v>
      </c>
      <c r="C615" t="s">
        <v>132</v>
      </c>
      <c r="D615" s="85">
        <v>37062</v>
      </c>
      <c r="E615" t="s">
        <v>52</v>
      </c>
      <c r="F615" s="84" t="s">
        <v>53</v>
      </c>
      <c r="G615">
        <v>2010</v>
      </c>
      <c r="H615" t="s">
        <v>1336</v>
      </c>
      <c r="I615">
        <v>2026</v>
      </c>
      <c r="J615" t="s">
        <v>63</v>
      </c>
      <c r="K615">
        <v>0</v>
      </c>
      <c r="L615" t="s">
        <v>56</v>
      </c>
      <c r="M615" s="85">
        <v>46023</v>
      </c>
      <c r="P615" t="str">
        <f t="shared" si="9"/>
        <v>BOUYON Quentin</v>
      </c>
    </row>
    <row r="616" spans="1:16" x14ac:dyDescent="0.25">
      <c r="A616" s="84" t="s">
        <v>1433</v>
      </c>
      <c r="B616" t="s">
        <v>1434</v>
      </c>
      <c r="C616" t="s">
        <v>150</v>
      </c>
      <c r="D616" s="85">
        <v>32080</v>
      </c>
      <c r="E616" t="s">
        <v>52</v>
      </c>
      <c r="F616" s="84" t="s">
        <v>53</v>
      </c>
      <c r="G616">
        <v>2010</v>
      </c>
      <c r="H616" t="s">
        <v>1336</v>
      </c>
      <c r="I616">
        <v>2026</v>
      </c>
      <c r="J616" t="s">
        <v>55</v>
      </c>
      <c r="K616">
        <v>2</v>
      </c>
      <c r="L616" t="s">
        <v>56</v>
      </c>
      <c r="M616" s="85">
        <v>46023</v>
      </c>
      <c r="P616" t="str">
        <f t="shared" si="9"/>
        <v>MARTINEZ Cyril</v>
      </c>
    </row>
    <row r="617" spans="1:16" x14ac:dyDescent="0.25">
      <c r="A617" s="84" t="s">
        <v>1435</v>
      </c>
      <c r="B617" t="s">
        <v>1436</v>
      </c>
      <c r="C617" t="s">
        <v>892</v>
      </c>
      <c r="D617" s="85">
        <v>36499</v>
      </c>
      <c r="E617" t="s">
        <v>52</v>
      </c>
      <c r="F617" s="84" t="s">
        <v>53</v>
      </c>
      <c r="G617">
        <v>2010</v>
      </c>
      <c r="H617" t="s">
        <v>1336</v>
      </c>
      <c r="I617">
        <v>2026</v>
      </c>
      <c r="J617" t="s">
        <v>67</v>
      </c>
      <c r="K617">
        <v>0</v>
      </c>
      <c r="L617" t="s">
        <v>56</v>
      </c>
      <c r="M617" s="85">
        <v>46023</v>
      </c>
      <c r="P617" t="str">
        <f t="shared" si="9"/>
        <v>REBERGUE Damien</v>
      </c>
    </row>
    <row r="618" spans="1:16" x14ac:dyDescent="0.25">
      <c r="A618" s="84" t="s">
        <v>1437</v>
      </c>
      <c r="B618" t="s">
        <v>1438</v>
      </c>
      <c r="C618" t="s">
        <v>82</v>
      </c>
      <c r="D618" s="85">
        <v>31088</v>
      </c>
      <c r="E618" t="s">
        <v>52</v>
      </c>
      <c r="F618" s="84" t="s">
        <v>53</v>
      </c>
      <c r="G618">
        <v>2010</v>
      </c>
      <c r="H618" t="s">
        <v>1336</v>
      </c>
      <c r="I618">
        <v>2026</v>
      </c>
      <c r="J618" t="s">
        <v>55</v>
      </c>
      <c r="K618">
        <v>0</v>
      </c>
      <c r="L618" t="s">
        <v>56</v>
      </c>
      <c r="M618" s="85">
        <v>46023</v>
      </c>
      <c r="P618" t="str">
        <f t="shared" si="9"/>
        <v>GANDILHON Julien</v>
      </c>
    </row>
    <row r="619" spans="1:16" x14ac:dyDescent="0.25">
      <c r="A619" s="84" t="s">
        <v>1439</v>
      </c>
      <c r="B619" t="s">
        <v>1440</v>
      </c>
      <c r="C619" t="s">
        <v>494</v>
      </c>
      <c r="D619" s="85">
        <v>32615</v>
      </c>
      <c r="E619" t="s">
        <v>52</v>
      </c>
      <c r="F619" s="84" t="s">
        <v>53</v>
      </c>
      <c r="G619">
        <v>2010</v>
      </c>
      <c r="H619" t="s">
        <v>1336</v>
      </c>
      <c r="I619">
        <v>2026</v>
      </c>
      <c r="J619" t="s">
        <v>63</v>
      </c>
      <c r="K619">
        <v>1</v>
      </c>
      <c r="L619" t="s">
        <v>56</v>
      </c>
      <c r="M619" s="85">
        <v>46023</v>
      </c>
      <c r="P619" t="str">
        <f t="shared" si="9"/>
        <v>CHAIX Sebastien</v>
      </c>
    </row>
    <row r="620" spans="1:16" x14ac:dyDescent="0.25">
      <c r="A620" s="84" t="s">
        <v>1441</v>
      </c>
      <c r="B620" t="s">
        <v>1442</v>
      </c>
      <c r="C620" t="s">
        <v>82</v>
      </c>
      <c r="D620" s="85">
        <v>31668</v>
      </c>
      <c r="E620" t="s">
        <v>52</v>
      </c>
      <c r="F620" s="84" t="s">
        <v>53</v>
      </c>
      <c r="G620">
        <v>2010</v>
      </c>
      <c r="H620" t="s">
        <v>1336</v>
      </c>
      <c r="I620">
        <v>2026</v>
      </c>
      <c r="J620" t="s">
        <v>55</v>
      </c>
      <c r="K620">
        <v>0</v>
      </c>
      <c r="L620" t="s">
        <v>56</v>
      </c>
      <c r="M620" s="85">
        <v>46023</v>
      </c>
      <c r="P620" t="str">
        <f t="shared" si="9"/>
        <v>ROUGIER Julien</v>
      </c>
    </row>
    <row r="621" spans="1:16" x14ac:dyDescent="0.25">
      <c r="A621" s="84" t="s">
        <v>1443</v>
      </c>
      <c r="B621" t="s">
        <v>1444</v>
      </c>
      <c r="C621" t="s">
        <v>400</v>
      </c>
      <c r="D621" s="85">
        <v>22636</v>
      </c>
      <c r="E621" t="s">
        <v>56</v>
      </c>
      <c r="F621" s="84" t="s">
        <v>53</v>
      </c>
      <c r="G621">
        <v>2010</v>
      </c>
      <c r="H621" t="s">
        <v>1336</v>
      </c>
      <c r="I621">
        <v>2026</v>
      </c>
      <c r="J621" t="s">
        <v>67</v>
      </c>
      <c r="K621">
        <v>0</v>
      </c>
      <c r="L621" t="s">
        <v>56</v>
      </c>
      <c r="M621" s="85">
        <v>46023</v>
      </c>
      <c r="P621" t="str">
        <f t="shared" si="9"/>
        <v>ESPINOSA Dominique</v>
      </c>
    </row>
    <row r="622" spans="1:16" x14ac:dyDescent="0.25">
      <c r="A622" s="84" t="s">
        <v>1445</v>
      </c>
      <c r="B622" t="s">
        <v>1446</v>
      </c>
      <c r="C622" t="s">
        <v>475</v>
      </c>
      <c r="D622" s="85">
        <v>20690</v>
      </c>
      <c r="E622" t="s">
        <v>52</v>
      </c>
      <c r="F622" s="84" t="s">
        <v>53</v>
      </c>
      <c r="G622">
        <v>2010</v>
      </c>
      <c r="H622" t="s">
        <v>1336</v>
      </c>
      <c r="I622">
        <v>2026</v>
      </c>
      <c r="J622" t="s">
        <v>55</v>
      </c>
      <c r="K622">
        <v>0</v>
      </c>
      <c r="L622" t="s">
        <v>1269</v>
      </c>
      <c r="M622" s="85">
        <v>46023</v>
      </c>
      <c r="P622" t="str">
        <f t="shared" si="9"/>
        <v>GONCALVES-MENDES Antoine</v>
      </c>
    </row>
    <row r="623" spans="1:16" x14ac:dyDescent="0.25">
      <c r="A623" s="84" t="s">
        <v>1447</v>
      </c>
      <c r="B623" t="s">
        <v>321</v>
      </c>
      <c r="C623" t="s">
        <v>144</v>
      </c>
      <c r="D623" s="85">
        <v>29592</v>
      </c>
      <c r="E623" t="s">
        <v>52</v>
      </c>
      <c r="F623" s="84" t="s">
        <v>53</v>
      </c>
      <c r="G623">
        <v>2010</v>
      </c>
      <c r="H623" t="s">
        <v>1336</v>
      </c>
      <c r="I623">
        <v>2026</v>
      </c>
      <c r="J623" t="s">
        <v>63</v>
      </c>
      <c r="K623">
        <v>0</v>
      </c>
      <c r="L623" t="s">
        <v>56</v>
      </c>
      <c r="M623" s="85">
        <v>46023</v>
      </c>
      <c r="P623" t="str">
        <f t="shared" si="9"/>
        <v>BABUT Lionel</v>
      </c>
    </row>
    <row r="624" spans="1:16" x14ac:dyDescent="0.25">
      <c r="A624" s="84" t="s">
        <v>1448</v>
      </c>
      <c r="B624" t="s">
        <v>1449</v>
      </c>
      <c r="C624" t="s">
        <v>1450</v>
      </c>
      <c r="D624" s="85">
        <v>27325</v>
      </c>
      <c r="E624" t="s">
        <v>52</v>
      </c>
      <c r="F624" s="84" t="s">
        <v>53</v>
      </c>
      <c r="G624">
        <v>2010</v>
      </c>
      <c r="H624" t="s">
        <v>1336</v>
      </c>
      <c r="I624">
        <v>2026</v>
      </c>
      <c r="J624" t="s">
        <v>67</v>
      </c>
      <c r="K624">
        <v>0</v>
      </c>
      <c r="L624" t="s">
        <v>56</v>
      </c>
      <c r="M624" s="85">
        <v>46023</v>
      </c>
      <c r="P624" t="str">
        <f t="shared" si="9"/>
        <v>RAMIARAMANA Maminisina</v>
      </c>
    </row>
    <row r="625" spans="1:16" x14ac:dyDescent="0.25">
      <c r="A625" s="84" t="s">
        <v>1451</v>
      </c>
      <c r="B625" t="s">
        <v>1452</v>
      </c>
      <c r="C625" t="s">
        <v>79</v>
      </c>
      <c r="D625" s="85">
        <v>24025</v>
      </c>
      <c r="E625" t="s">
        <v>52</v>
      </c>
      <c r="F625" s="84" t="s">
        <v>53</v>
      </c>
      <c r="G625">
        <v>2010</v>
      </c>
      <c r="H625" t="s">
        <v>1336</v>
      </c>
      <c r="I625">
        <v>2026</v>
      </c>
      <c r="J625" t="s">
        <v>55</v>
      </c>
      <c r="K625">
        <v>0</v>
      </c>
      <c r="L625" t="s">
        <v>56</v>
      </c>
      <c r="M625" s="85">
        <v>46023</v>
      </c>
      <c r="P625" t="str">
        <f t="shared" si="9"/>
        <v>LITTRE Jean</v>
      </c>
    </row>
    <row r="626" spans="1:16" x14ac:dyDescent="0.25">
      <c r="A626" s="84" t="s">
        <v>1453</v>
      </c>
      <c r="B626" t="s">
        <v>1454</v>
      </c>
      <c r="C626" t="s">
        <v>1455</v>
      </c>
      <c r="D626" s="85">
        <v>24376</v>
      </c>
      <c r="E626" t="s">
        <v>56</v>
      </c>
      <c r="F626" s="84" t="s">
        <v>53</v>
      </c>
      <c r="G626">
        <v>2010</v>
      </c>
      <c r="H626" t="s">
        <v>1336</v>
      </c>
      <c r="I626">
        <v>2026</v>
      </c>
      <c r="J626" t="s">
        <v>67</v>
      </c>
      <c r="K626">
        <v>2</v>
      </c>
      <c r="L626" t="s">
        <v>56</v>
      </c>
      <c r="M626" s="85">
        <v>46023</v>
      </c>
      <c r="P626" t="str">
        <f t="shared" si="9"/>
        <v>DELAVAL Maud</v>
      </c>
    </row>
    <row r="627" spans="1:16" x14ac:dyDescent="0.25">
      <c r="A627" s="84" t="s">
        <v>1456</v>
      </c>
      <c r="B627" t="s">
        <v>1457</v>
      </c>
      <c r="C627" t="s">
        <v>1458</v>
      </c>
      <c r="D627" s="85">
        <v>29083</v>
      </c>
      <c r="E627" t="s">
        <v>52</v>
      </c>
      <c r="F627" s="84" t="s">
        <v>53</v>
      </c>
      <c r="G627">
        <v>2010</v>
      </c>
      <c r="H627" t="s">
        <v>1336</v>
      </c>
      <c r="I627">
        <v>2026</v>
      </c>
      <c r="J627" t="s">
        <v>63</v>
      </c>
      <c r="K627">
        <v>0</v>
      </c>
      <c r="L627" t="s">
        <v>56</v>
      </c>
      <c r="M627" s="85">
        <v>46023</v>
      </c>
      <c r="P627" t="str">
        <f t="shared" si="9"/>
        <v>LECUYER Fabian</v>
      </c>
    </row>
    <row r="628" spans="1:16" x14ac:dyDescent="0.25">
      <c r="A628" s="84" t="s">
        <v>1459</v>
      </c>
      <c r="B628" t="s">
        <v>1460</v>
      </c>
      <c r="C628" t="s">
        <v>1461</v>
      </c>
      <c r="D628" s="85">
        <v>23555</v>
      </c>
      <c r="E628" t="s">
        <v>52</v>
      </c>
      <c r="F628" s="84" t="s">
        <v>53</v>
      </c>
      <c r="G628">
        <v>2010</v>
      </c>
      <c r="H628" t="s">
        <v>1336</v>
      </c>
      <c r="I628">
        <v>2026</v>
      </c>
      <c r="J628" t="s">
        <v>55</v>
      </c>
      <c r="K628">
        <v>2</v>
      </c>
      <c r="L628" t="s">
        <v>56</v>
      </c>
      <c r="M628" s="85">
        <v>46023</v>
      </c>
      <c r="P628" t="str">
        <f t="shared" si="9"/>
        <v>MARQUES-CABRAL Maximino</v>
      </c>
    </row>
    <row r="629" spans="1:16" x14ac:dyDescent="0.25">
      <c r="A629" s="84" t="s">
        <v>1462</v>
      </c>
      <c r="B629" t="s">
        <v>1463</v>
      </c>
      <c r="C629" t="s">
        <v>1464</v>
      </c>
      <c r="D629" s="85">
        <v>24778</v>
      </c>
      <c r="E629" t="s">
        <v>56</v>
      </c>
      <c r="F629" s="84" t="s">
        <v>53</v>
      </c>
      <c r="G629">
        <v>2010</v>
      </c>
      <c r="H629" t="s">
        <v>1336</v>
      </c>
      <c r="I629">
        <v>2026</v>
      </c>
      <c r="J629" t="s">
        <v>63</v>
      </c>
      <c r="K629">
        <v>0</v>
      </c>
      <c r="L629" t="s">
        <v>56</v>
      </c>
      <c r="M629" s="85">
        <v>46023</v>
      </c>
      <c r="P629" t="str">
        <f t="shared" si="9"/>
        <v>ONZON Corine</v>
      </c>
    </row>
    <row r="630" spans="1:16" x14ac:dyDescent="0.25">
      <c r="A630" s="84" t="s">
        <v>1465</v>
      </c>
      <c r="B630" t="s">
        <v>1466</v>
      </c>
      <c r="C630" t="s">
        <v>134</v>
      </c>
      <c r="D630" s="85">
        <v>24809</v>
      </c>
      <c r="E630" t="s">
        <v>52</v>
      </c>
      <c r="F630" s="84" t="s">
        <v>53</v>
      </c>
      <c r="G630">
        <v>2010</v>
      </c>
      <c r="H630" t="s">
        <v>1336</v>
      </c>
      <c r="I630">
        <v>2026</v>
      </c>
      <c r="J630" t="s">
        <v>63</v>
      </c>
      <c r="K630">
        <v>0</v>
      </c>
      <c r="L630" t="s">
        <v>56</v>
      </c>
      <c r="M630" s="85">
        <v>46023</v>
      </c>
      <c r="P630" t="str">
        <f t="shared" si="9"/>
        <v>GUERRIER Yves</v>
      </c>
    </row>
    <row r="631" spans="1:16" x14ac:dyDescent="0.25">
      <c r="A631" s="84" t="s">
        <v>1467</v>
      </c>
      <c r="B631" t="s">
        <v>1468</v>
      </c>
      <c r="C631" t="s">
        <v>400</v>
      </c>
      <c r="D631" s="85">
        <v>22713</v>
      </c>
      <c r="E631" t="s">
        <v>52</v>
      </c>
      <c r="F631" s="84" t="s">
        <v>53</v>
      </c>
      <c r="G631">
        <v>2010</v>
      </c>
      <c r="H631" t="s">
        <v>1336</v>
      </c>
      <c r="I631">
        <v>2026</v>
      </c>
      <c r="J631" t="s">
        <v>55</v>
      </c>
      <c r="K631">
        <v>0</v>
      </c>
      <c r="L631" t="s">
        <v>56</v>
      </c>
      <c r="M631" s="85">
        <v>46023</v>
      </c>
      <c r="P631" t="str">
        <f t="shared" si="9"/>
        <v>DESGEORGES Dominique</v>
      </c>
    </row>
    <row r="632" spans="1:16" x14ac:dyDescent="0.25">
      <c r="A632" s="84" t="s">
        <v>1469</v>
      </c>
      <c r="B632" t="s">
        <v>597</v>
      </c>
      <c r="C632" t="s">
        <v>325</v>
      </c>
      <c r="D632" s="85">
        <v>21258</v>
      </c>
      <c r="E632" t="s">
        <v>52</v>
      </c>
      <c r="F632" s="84" t="s">
        <v>53</v>
      </c>
      <c r="G632">
        <v>2010</v>
      </c>
      <c r="H632" t="s">
        <v>1336</v>
      </c>
      <c r="I632">
        <v>2026</v>
      </c>
      <c r="J632" t="s">
        <v>67</v>
      </c>
      <c r="K632">
        <v>0</v>
      </c>
      <c r="L632" t="s">
        <v>56</v>
      </c>
      <c r="M632" s="85">
        <v>46023</v>
      </c>
      <c r="P632" t="str">
        <f t="shared" si="9"/>
        <v>LAURENT Eric</v>
      </c>
    </row>
    <row r="633" spans="1:16" x14ac:dyDescent="0.25">
      <c r="A633" s="84" t="s">
        <v>1470</v>
      </c>
      <c r="B633" t="s">
        <v>1471</v>
      </c>
      <c r="C633" t="s">
        <v>505</v>
      </c>
      <c r="D633" s="85">
        <v>33862</v>
      </c>
      <c r="E633" t="s">
        <v>52</v>
      </c>
      <c r="F633" s="84" t="s">
        <v>53</v>
      </c>
      <c r="G633">
        <v>2010</v>
      </c>
      <c r="H633" t="s">
        <v>1336</v>
      </c>
      <c r="I633">
        <v>2026</v>
      </c>
      <c r="J633" t="s">
        <v>55</v>
      </c>
      <c r="K633">
        <v>0</v>
      </c>
      <c r="L633" t="s">
        <v>56</v>
      </c>
      <c r="M633" s="85">
        <v>46023</v>
      </c>
      <c r="P633" t="str">
        <f t="shared" si="9"/>
        <v>GENDREAU Vincent</v>
      </c>
    </row>
    <row r="634" spans="1:16" x14ac:dyDescent="0.25">
      <c r="A634" s="84" t="s">
        <v>1472</v>
      </c>
      <c r="B634" t="s">
        <v>1473</v>
      </c>
      <c r="C634" t="s">
        <v>743</v>
      </c>
      <c r="D634" s="85">
        <v>32928</v>
      </c>
      <c r="E634" t="s">
        <v>52</v>
      </c>
      <c r="F634" s="84" t="s">
        <v>53</v>
      </c>
      <c r="G634">
        <v>2010</v>
      </c>
      <c r="H634" t="s">
        <v>1336</v>
      </c>
      <c r="I634">
        <v>2026</v>
      </c>
      <c r="J634" t="s">
        <v>55</v>
      </c>
      <c r="K634">
        <v>0</v>
      </c>
      <c r="L634" t="s">
        <v>56</v>
      </c>
      <c r="M634" s="85">
        <v>46023</v>
      </c>
      <c r="P634" t="str">
        <f t="shared" si="9"/>
        <v>RIBEIRO Baptiste</v>
      </c>
    </row>
    <row r="635" spans="1:16" x14ac:dyDescent="0.25">
      <c r="A635" s="84" t="s">
        <v>1474</v>
      </c>
      <c r="B635" t="s">
        <v>1475</v>
      </c>
      <c r="C635" t="s">
        <v>124</v>
      </c>
      <c r="D635" s="85">
        <v>22342</v>
      </c>
      <c r="E635" t="s">
        <v>52</v>
      </c>
      <c r="F635" s="84" t="s">
        <v>53</v>
      </c>
      <c r="G635">
        <v>2010</v>
      </c>
      <c r="H635" t="s">
        <v>1336</v>
      </c>
      <c r="I635">
        <v>2026</v>
      </c>
      <c r="J635" t="s">
        <v>63</v>
      </c>
      <c r="K635">
        <v>0</v>
      </c>
      <c r="L635" t="s">
        <v>56</v>
      </c>
      <c r="M635" s="85">
        <v>46023</v>
      </c>
      <c r="P635" t="str">
        <f t="shared" si="9"/>
        <v>BELTRAN Frederic</v>
      </c>
    </row>
    <row r="636" spans="1:16" x14ac:dyDescent="0.25">
      <c r="A636" s="84" t="s">
        <v>1476</v>
      </c>
      <c r="B636" t="s">
        <v>704</v>
      </c>
      <c r="C636" t="s">
        <v>760</v>
      </c>
      <c r="D636" s="85">
        <v>28406</v>
      </c>
      <c r="E636" t="s">
        <v>56</v>
      </c>
      <c r="F636" s="84" t="s">
        <v>53</v>
      </c>
      <c r="G636">
        <v>2010</v>
      </c>
      <c r="H636" t="s">
        <v>1336</v>
      </c>
      <c r="I636">
        <v>2026</v>
      </c>
      <c r="J636" t="s">
        <v>55</v>
      </c>
      <c r="K636">
        <v>0</v>
      </c>
      <c r="L636" t="s">
        <v>56</v>
      </c>
      <c r="M636" s="85">
        <v>46023</v>
      </c>
      <c r="P636" t="str">
        <f t="shared" si="9"/>
        <v>BOYER Beatrice</v>
      </c>
    </row>
    <row r="637" spans="1:16" x14ac:dyDescent="0.25">
      <c r="A637" s="84" t="s">
        <v>1477</v>
      </c>
      <c r="B637" t="s">
        <v>1478</v>
      </c>
      <c r="C637" t="s">
        <v>480</v>
      </c>
      <c r="D637" s="85">
        <v>21110</v>
      </c>
      <c r="E637" t="s">
        <v>56</v>
      </c>
      <c r="F637" s="84" t="s">
        <v>53</v>
      </c>
      <c r="G637">
        <v>2010</v>
      </c>
      <c r="H637" t="s">
        <v>1336</v>
      </c>
      <c r="I637">
        <v>2026</v>
      </c>
      <c r="J637" t="s">
        <v>63</v>
      </c>
      <c r="K637">
        <v>0</v>
      </c>
      <c r="L637" t="s">
        <v>56</v>
      </c>
      <c r="M637" s="85">
        <v>46023</v>
      </c>
      <c r="P637" t="str">
        <f t="shared" si="9"/>
        <v>MEYNADIER Catherine</v>
      </c>
    </row>
    <row r="638" spans="1:16" x14ac:dyDescent="0.25">
      <c r="A638" s="84" t="s">
        <v>1479</v>
      </c>
      <c r="B638" t="s">
        <v>1480</v>
      </c>
      <c r="C638" t="s">
        <v>1136</v>
      </c>
      <c r="D638" s="85">
        <v>25370</v>
      </c>
      <c r="E638" t="s">
        <v>56</v>
      </c>
      <c r="F638" s="84" t="s">
        <v>53</v>
      </c>
      <c r="G638">
        <v>2010</v>
      </c>
      <c r="H638" t="s">
        <v>1336</v>
      </c>
      <c r="I638">
        <v>2026</v>
      </c>
      <c r="J638" t="s">
        <v>63</v>
      </c>
      <c r="K638">
        <v>0</v>
      </c>
      <c r="L638" t="s">
        <v>56</v>
      </c>
      <c r="M638" s="85">
        <v>46023</v>
      </c>
      <c r="P638" t="str">
        <f t="shared" si="9"/>
        <v>VRANKEN Florence</v>
      </c>
    </row>
    <row r="639" spans="1:16" x14ac:dyDescent="0.25">
      <c r="A639" s="84" t="s">
        <v>1481</v>
      </c>
      <c r="B639" t="s">
        <v>1482</v>
      </c>
      <c r="C639" t="s">
        <v>127</v>
      </c>
      <c r="D639" s="85">
        <v>40129</v>
      </c>
      <c r="E639" t="s">
        <v>52</v>
      </c>
      <c r="F639" s="84" t="s">
        <v>53</v>
      </c>
      <c r="G639">
        <v>2010</v>
      </c>
      <c r="H639" t="s">
        <v>1336</v>
      </c>
      <c r="I639">
        <v>2026</v>
      </c>
      <c r="J639" t="s">
        <v>63</v>
      </c>
      <c r="K639">
        <v>0</v>
      </c>
      <c r="L639" t="s">
        <v>56</v>
      </c>
      <c r="M639" s="85">
        <v>46023</v>
      </c>
      <c r="P639" t="str">
        <f t="shared" si="9"/>
        <v>DUCHER Lucas</v>
      </c>
    </row>
    <row r="640" spans="1:16" x14ac:dyDescent="0.25">
      <c r="A640" s="84" t="s">
        <v>1483</v>
      </c>
      <c r="B640" t="s">
        <v>1484</v>
      </c>
      <c r="C640" t="s">
        <v>1485</v>
      </c>
      <c r="D640" s="85">
        <v>34709</v>
      </c>
      <c r="E640" t="s">
        <v>56</v>
      </c>
      <c r="F640" s="84" t="s">
        <v>53</v>
      </c>
      <c r="G640">
        <v>2010</v>
      </c>
      <c r="H640" t="s">
        <v>1336</v>
      </c>
      <c r="I640">
        <v>2026</v>
      </c>
      <c r="J640" t="s">
        <v>55</v>
      </c>
      <c r="K640">
        <v>2</v>
      </c>
      <c r="L640" t="s">
        <v>56</v>
      </c>
      <c r="M640" s="85">
        <v>46023</v>
      </c>
      <c r="P640" t="str">
        <f t="shared" si="9"/>
        <v>COURSAT Cindy</v>
      </c>
    </row>
    <row r="641" spans="1:16" x14ac:dyDescent="0.25">
      <c r="A641" s="84" t="s">
        <v>1486</v>
      </c>
      <c r="B641" t="s">
        <v>1487</v>
      </c>
      <c r="C641" t="s">
        <v>1488</v>
      </c>
      <c r="D641" s="85">
        <v>37869</v>
      </c>
      <c r="E641" t="s">
        <v>56</v>
      </c>
      <c r="F641" s="84" t="s">
        <v>53</v>
      </c>
      <c r="G641">
        <v>2010</v>
      </c>
      <c r="H641" t="s">
        <v>1336</v>
      </c>
      <c r="I641">
        <v>2026</v>
      </c>
      <c r="J641" t="s">
        <v>67</v>
      </c>
      <c r="K641">
        <v>0</v>
      </c>
      <c r="L641" t="s">
        <v>56</v>
      </c>
      <c r="M641" s="85">
        <v>46023</v>
      </c>
      <c r="P641" t="str">
        <f t="shared" si="9"/>
        <v>RAOERA-ANDRIANINA Oceane</v>
      </c>
    </row>
    <row r="642" spans="1:16" x14ac:dyDescent="0.25">
      <c r="A642" s="84" t="s">
        <v>1489</v>
      </c>
      <c r="B642" t="s">
        <v>1490</v>
      </c>
      <c r="C642" t="s">
        <v>1491</v>
      </c>
      <c r="D642" s="85">
        <v>37842</v>
      </c>
      <c r="E642" t="s">
        <v>52</v>
      </c>
      <c r="F642" s="84" t="s">
        <v>53</v>
      </c>
      <c r="G642">
        <v>2010</v>
      </c>
      <c r="H642" t="s">
        <v>1336</v>
      </c>
      <c r="I642">
        <v>2026</v>
      </c>
      <c r="J642" t="s">
        <v>67</v>
      </c>
      <c r="K642">
        <v>0</v>
      </c>
      <c r="L642" t="s">
        <v>1269</v>
      </c>
      <c r="M642" s="85">
        <v>46023</v>
      </c>
      <c r="P642" t="str">
        <f t="shared" si="9"/>
        <v>RATREMA Tsirintsoa</v>
      </c>
    </row>
    <row r="643" spans="1:16" x14ac:dyDescent="0.25">
      <c r="A643" s="84" t="s">
        <v>1492</v>
      </c>
      <c r="B643" t="s">
        <v>1493</v>
      </c>
      <c r="C643" t="s">
        <v>1245</v>
      </c>
      <c r="D643" s="85">
        <v>36424</v>
      </c>
      <c r="E643" t="s">
        <v>52</v>
      </c>
      <c r="F643" s="84" t="s">
        <v>53</v>
      </c>
      <c r="G643">
        <v>2010</v>
      </c>
      <c r="H643" t="s">
        <v>1336</v>
      </c>
      <c r="I643">
        <v>2026</v>
      </c>
      <c r="J643" t="s">
        <v>55</v>
      </c>
      <c r="K643">
        <v>0</v>
      </c>
      <c r="L643" t="s">
        <v>56</v>
      </c>
      <c r="M643" s="85">
        <v>46023</v>
      </c>
      <c r="P643" t="str">
        <f t="shared" ref="P643:P706" si="10">(B643 &amp; " " &amp; C643)</f>
        <v>MIOCHE Yohan</v>
      </c>
    </row>
    <row r="644" spans="1:16" x14ac:dyDescent="0.25">
      <c r="A644" s="84" t="s">
        <v>1494</v>
      </c>
      <c r="B644" t="s">
        <v>1495</v>
      </c>
      <c r="C644" t="s">
        <v>1496</v>
      </c>
      <c r="D644" s="85">
        <v>33071</v>
      </c>
      <c r="E644" t="s">
        <v>56</v>
      </c>
      <c r="F644" s="84" t="s">
        <v>53</v>
      </c>
      <c r="G644">
        <v>2010</v>
      </c>
      <c r="H644" t="s">
        <v>1336</v>
      </c>
      <c r="I644">
        <v>2026</v>
      </c>
      <c r="J644" t="s">
        <v>55</v>
      </c>
      <c r="K644">
        <v>2</v>
      </c>
      <c r="L644" t="s">
        <v>56</v>
      </c>
      <c r="M644" s="85">
        <v>46023</v>
      </c>
      <c r="P644" t="str">
        <f t="shared" si="10"/>
        <v>ALINC Angelique</v>
      </c>
    </row>
    <row r="645" spans="1:16" x14ac:dyDescent="0.25">
      <c r="A645" s="84" t="s">
        <v>1497</v>
      </c>
      <c r="B645" t="s">
        <v>1498</v>
      </c>
      <c r="C645" t="s">
        <v>1008</v>
      </c>
      <c r="D645" s="85">
        <v>31531</v>
      </c>
      <c r="E645" t="s">
        <v>52</v>
      </c>
      <c r="F645" s="84" t="s">
        <v>53</v>
      </c>
      <c r="G645">
        <v>2010</v>
      </c>
      <c r="H645" t="s">
        <v>1336</v>
      </c>
      <c r="I645">
        <v>2026</v>
      </c>
      <c r="J645" t="s">
        <v>55</v>
      </c>
      <c r="K645">
        <v>2</v>
      </c>
      <c r="L645" t="s">
        <v>56</v>
      </c>
      <c r="M645" s="85">
        <v>46023</v>
      </c>
      <c r="P645" t="str">
        <f t="shared" si="10"/>
        <v>BASSET Thomas</v>
      </c>
    </row>
    <row r="646" spans="1:16" x14ac:dyDescent="0.25">
      <c r="A646" s="84" t="s">
        <v>1499</v>
      </c>
      <c r="B646" t="s">
        <v>1500</v>
      </c>
      <c r="C646" t="s">
        <v>124</v>
      </c>
      <c r="D646" s="85">
        <v>26157</v>
      </c>
      <c r="E646" t="s">
        <v>52</v>
      </c>
      <c r="F646" s="84" t="s">
        <v>53</v>
      </c>
      <c r="G646">
        <v>2010</v>
      </c>
      <c r="H646" t="s">
        <v>1336</v>
      </c>
      <c r="I646">
        <v>2026</v>
      </c>
      <c r="J646" t="s">
        <v>63</v>
      </c>
      <c r="K646">
        <v>2</v>
      </c>
      <c r="L646" t="s">
        <v>56</v>
      </c>
      <c r="M646" s="85">
        <v>46023</v>
      </c>
      <c r="P646" t="str">
        <f t="shared" si="10"/>
        <v>MARTIN Frederic</v>
      </c>
    </row>
    <row r="647" spans="1:16" x14ac:dyDescent="0.25">
      <c r="A647" s="84" t="s">
        <v>1501</v>
      </c>
      <c r="B647" t="s">
        <v>289</v>
      </c>
      <c r="C647" t="s">
        <v>1237</v>
      </c>
      <c r="D647" s="85">
        <v>36391</v>
      </c>
      <c r="E647" t="s">
        <v>52</v>
      </c>
      <c r="F647" s="84" t="s">
        <v>53</v>
      </c>
      <c r="G647">
        <v>2010</v>
      </c>
      <c r="H647" t="s">
        <v>1336</v>
      </c>
      <c r="I647">
        <v>2026</v>
      </c>
      <c r="J647" t="s">
        <v>55</v>
      </c>
      <c r="K647">
        <v>2</v>
      </c>
      <c r="L647" t="s">
        <v>56</v>
      </c>
      <c r="M647" s="85">
        <v>46023</v>
      </c>
      <c r="P647" t="str">
        <f t="shared" si="10"/>
        <v>PAUL Nathan</v>
      </c>
    </row>
    <row r="648" spans="1:16" x14ac:dyDescent="0.25">
      <c r="A648" s="84" t="s">
        <v>1502</v>
      </c>
      <c r="B648" t="s">
        <v>1503</v>
      </c>
      <c r="C648" t="s">
        <v>1504</v>
      </c>
      <c r="D648" s="85">
        <v>37441</v>
      </c>
      <c r="E648" t="s">
        <v>56</v>
      </c>
      <c r="F648" s="84" t="s">
        <v>53</v>
      </c>
      <c r="G648">
        <v>2010</v>
      </c>
      <c r="H648" t="s">
        <v>1336</v>
      </c>
      <c r="I648">
        <v>2026</v>
      </c>
      <c r="J648" t="s">
        <v>55</v>
      </c>
      <c r="K648">
        <v>2</v>
      </c>
      <c r="L648" t="s">
        <v>56</v>
      </c>
      <c r="M648" s="85">
        <v>46023</v>
      </c>
      <c r="P648" t="str">
        <f t="shared" si="10"/>
        <v>ROUTIER Ines</v>
      </c>
    </row>
    <row r="649" spans="1:16" x14ac:dyDescent="0.25">
      <c r="A649" s="84" t="s">
        <v>1505</v>
      </c>
      <c r="B649" t="s">
        <v>1302</v>
      </c>
      <c r="C649" t="s">
        <v>567</v>
      </c>
      <c r="D649" s="85">
        <v>39074</v>
      </c>
      <c r="E649" t="s">
        <v>52</v>
      </c>
      <c r="F649" s="84" t="s">
        <v>53</v>
      </c>
      <c r="G649">
        <v>2010</v>
      </c>
      <c r="H649" t="s">
        <v>1336</v>
      </c>
      <c r="I649">
        <v>2026</v>
      </c>
      <c r="J649" t="s">
        <v>67</v>
      </c>
      <c r="K649">
        <v>0</v>
      </c>
      <c r="L649" t="s">
        <v>56</v>
      </c>
      <c r="M649" s="85">
        <v>46023</v>
      </c>
      <c r="P649" t="str">
        <f t="shared" si="10"/>
        <v>RODDE Alexis</v>
      </c>
    </row>
    <row r="650" spans="1:16" x14ac:dyDescent="0.25">
      <c r="A650" s="84" t="s">
        <v>1506</v>
      </c>
      <c r="B650" t="s">
        <v>1507</v>
      </c>
      <c r="C650" t="s">
        <v>1508</v>
      </c>
      <c r="D650" s="85">
        <v>40440</v>
      </c>
      <c r="E650" t="s">
        <v>56</v>
      </c>
      <c r="F650" s="84" t="s">
        <v>53</v>
      </c>
      <c r="G650">
        <v>2010</v>
      </c>
      <c r="H650" t="s">
        <v>1336</v>
      </c>
      <c r="I650">
        <v>2026</v>
      </c>
      <c r="J650" t="s">
        <v>63</v>
      </c>
      <c r="K650">
        <v>0</v>
      </c>
      <c r="L650" t="s">
        <v>56</v>
      </c>
      <c r="M650" s="85">
        <v>43831</v>
      </c>
      <c r="P650" t="str">
        <f t="shared" si="10"/>
        <v>AIACHE Maelle</v>
      </c>
    </row>
    <row r="651" spans="1:16" x14ac:dyDescent="0.25">
      <c r="A651" s="84" t="s">
        <v>1509</v>
      </c>
      <c r="B651" t="s">
        <v>1510</v>
      </c>
      <c r="C651" t="s">
        <v>1196</v>
      </c>
      <c r="D651" s="85">
        <v>30468</v>
      </c>
      <c r="E651" t="s">
        <v>52</v>
      </c>
      <c r="F651" s="84" t="s">
        <v>53</v>
      </c>
      <c r="G651">
        <v>2010</v>
      </c>
      <c r="H651" t="s">
        <v>1336</v>
      </c>
      <c r="I651">
        <v>2026</v>
      </c>
      <c r="J651" t="s">
        <v>55</v>
      </c>
      <c r="K651">
        <v>2</v>
      </c>
      <c r="L651" t="s">
        <v>56</v>
      </c>
      <c r="M651" s="85">
        <v>46023</v>
      </c>
      <c r="P651" t="str">
        <f t="shared" si="10"/>
        <v>ALBINET Ludovic</v>
      </c>
    </row>
    <row r="652" spans="1:16" x14ac:dyDescent="0.25">
      <c r="A652" s="84" t="s">
        <v>1511</v>
      </c>
      <c r="B652" t="s">
        <v>646</v>
      </c>
      <c r="C652" t="s">
        <v>1512</v>
      </c>
      <c r="D652" s="85">
        <v>39912</v>
      </c>
      <c r="E652" t="s">
        <v>52</v>
      </c>
      <c r="F652" s="84" t="s">
        <v>53</v>
      </c>
      <c r="G652">
        <v>2010</v>
      </c>
      <c r="H652" t="s">
        <v>1336</v>
      </c>
      <c r="I652">
        <v>2026</v>
      </c>
      <c r="J652" t="s">
        <v>63</v>
      </c>
      <c r="K652">
        <v>0</v>
      </c>
      <c r="L652" t="s">
        <v>56</v>
      </c>
      <c r="M652" s="85">
        <v>43831</v>
      </c>
      <c r="P652" t="str">
        <f t="shared" si="10"/>
        <v>PLO Clement</v>
      </c>
    </row>
    <row r="653" spans="1:16" x14ac:dyDescent="0.25">
      <c r="A653" s="84" t="s">
        <v>1513</v>
      </c>
      <c r="B653" t="s">
        <v>1514</v>
      </c>
      <c r="C653" t="s">
        <v>85</v>
      </c>
      <c r="D653" s="85">
        <v>25896</v>
      </c>
      <c r="E653" t="s">
        <v>52</v>
      </c>
      <c r="F653" s="84" t="s">
        <v>53</v>
      </c>
      <c r="G653">
        <v>2010</v>
      </c>
      <c r="H653" t="s">
        <v>1336</v>
      </c>
      <c r="I653">
        <v>2026</v>
      </c>
      <c r="J653" t="s">
        <v>63</v>
      </c>
      <c r="K653">
        <v>0</v>
      </c>
      <c r="L653" t="s">
        <v>56</v>
      </c>
      <c r="M653" s="85">
        <v>46023</v>
      </c>
      <c r="P653" t="str">
        <f t="shared" si="10"/>
        <v>LURSAT Christophe</v>
      </c>
    </row>
    <row r="654" spans="1:16" x14ac:dyDescent="0.25">
      <c r="A654" s="84" t="s">
        <v>1515</v>
      </c>
      <c r="B654" t="s">
        <v>1514</v>
      </c>
      <c r="C654" t="s">
        <v>1516</v>
      </c>
      <c r="D654" s="85">
        <v>38808</v>
      </c>
      <c r="E654" t="s">
        <v>52</v>
      </c>
      <c r="F654" s="84" t="s">
        <v>53</v>
      </c>
      <c r="G654">
        <v>2010</v>
      </c>
      <c r="H654" t="s">
        <v>1336</v>
      </c>
      <c r="I654">
        <v>2026</v>
      </c>
      <c r="J654" t="s">
        <v>63</v>
      </c>
      <c r="K654">
        <v>0</v>
      </c>
      <c r="L654" t="s">
        <v>56</v>
      </c>
      <c r="M654" s="85">
        <v>46023</v>
      </c>
      <c r="P654" t="str">
        <f t="shared" si="10"/>
        <v>LURSAT Timmy</v>
      </c>
    </row>
    <row r="655" spans="1:16" x14ac:dyDescent="0.25">
      <c r="A655" s="84" t="s">
        <v>1517</v>
      </c>
      <c r="B655" t="s">
        <v>1518</v>
      </c>
      <c r="C655" t="s">
        <v>1519</v>
      </c>
      <c r="D655" s="85">
        <v>30766</v>
      </c>
      <c r="E655" t="s">
        <v>52</v>
      </c>
      <c r="F655" s="84" t="s">
        <v>53</v>
      </c>
      <c r="G655">
        <v>2010</v>
      </c>
      <c r="H655" t="s">
        <v>1336</v>
      </c>
      <c r="I655">
        <v>2026</v>
      </c>
      <c r="J655" t="s">
        <v>63</v>
      </c>
      <c r="K655">
        <v>0</v>
      </c>
      <c r="L655" t="s">
        <v>56</v>
      </c>
      <c r="M655" t="s">
        <v>178</v>
      </c>
      <c r="P655" t="str">
        <f t="shared" si="10"/>
        <v>FAYOLLET Bastien</v>
      </c>
    </row>
    <row r="656" spans="1:16" x14ac:dyDescent="0.25">
      <c r="A656" s="84" t="s">
        <v>1520</v>
      </c>
      <c r="B656" t="s">
        <v>1521</v>
      </c>
      <c r="C656" t="s">
        <v>1522</v>
      </c>
      <c r="D656" s="85">
        <v>27758</v>
      </c>
      <c r="E656" t="s">
        <v>56</v>
      </c>
      <c r="F656" s="84" t="s">
        <v>53</v>
      </c>
      <c r="G656">
        <v>2010</v>
      </c>
      <c r="H656" t="s">
        <v>1336</v>
      </c>
      <c r="I656">
        <v>2026</v>
      </c>
      <c r="J656" t="s">
        <v>63</v>
      </c>
      <c r="K656">
        <v>0</v>
      </c>
      <c r="L656" t="s">
        <v>56</v>
      </c>
      <c r="M656" t="s">
        <v>178</v>
      </c>
      <c r="P656" t="str">
        <f t="shared" si="10"/>
        <v>MIOLANE Fabienne</v>
      </c>
    </row>
    <row r="657" spans="1:16" x14ac:dyDescent="0.25">
      <c r="A657" s="84" t="s">
        <v>1523</v>
      </c>
      <c r="B657" t="s">
        <v>1524</v>
      </c>
      <c r="C657" t="s">
        <v>62</v>
      </c>
      <c r="D657" s="85">
        <v>16946</v>
      </c>
      <c r="E657" t="s">
        <v>52</v>
      </c>
      <c r="F657" s="84" t="s">
        <v>53</v>
      </c>
      <c r="G657">
        <v>2010</v>
      </c>
      <c r="H657" t="s">
        <v>1336</v>
      </c>
      <c r="I657">
        <v>2026</v>
      </c>
      <c r="J657" t="s">
        <v>63</v>
      </c>
      <c r="K657">
        <v>0</v>
      </c>
      <c r="L657" t="s">
        <v>56</v>
      </c>
      <c r="M657" t="s">
        <v>178</v>
      </c>
      <c r="P657" t="str">
        <f t="shared" si="10"/>
        <v>PROST Michel</v>
      </c>
    </row>
    <row r="658" spans="1:16" x14ac:dyDescent="0.25">
      <c r="A658" s="84" t="s">
        <v>1525</v>
      </c>
      <c r="B658" t="s">
        <v>1442</v>
      </c>
      <c r="C658" t="s">
        <v>1526</v>
      </c>
      <c r="D658" s="85">
        <v>30891</v>
      </c>
      <c r="E658" t="s">
        <v>56</v>
      </c>
      <c r="F658" s="84" t="s">
        <v>53</v>
      </c>
      <c r="G658">
        <v>2010</v>
      </c>
      <c r="H658" t="s">
        <v>1336</v>
      </c>
      <c r="I658">
        <v>2026</v>
      </c>
      <c r="J658" t="s">
        <v>63</v>
      </c>
      <c r="K658">
        <v>0</v>
      </c>
      <c r="L658" t="s">
        <v>56</v>
      </c>
      <c r="M658" t="s">
        <v>178</v>
      </c>
      <c r="P658" t="str">
        <f t="shared" si="10"/>
        <v>ROUGIER Leïla</v>
      </c>
    </row>
    <row r="659" spans="1:16" x14ac:dyDescent="0.25">
      <c r="A659" s="84" t="s">
        <v>1527</v>
      </c>
      <c r="B659" t="s">
        <v>1442</v>
      </c>
      <c r="C659" t="s">
        <v>1528</v>
      </c>
      <c r="D659" s="85">
        <v>42427</v>
      </c>
      <c r="E659" t="s">
        <v>56</v>
      </c>
      <c r="F659" s="84" t="s">
        <v>53</v>
      </c>
      <c r="G659">
        <v>2010</v>
      </c>
      <c r="H659" t="s">
        <v>1336</v>
      </c>
      <c r="I659">
        <v>2026</v>
      </c>
      <c r="J659" t="s">
        <v>63</v>
      </c>
      <c r="K659">
        <v>0</v>
      </c>
      <c r="L659" t="s">
        <v>56</v>
      </c>
      <c r="M659" t="s">
        <v>178</v>
      </c>
      <c r="P659" t="str">
        <f t="shared" si="10"/>
        <v>ROUGIER Louisa</v>
      </c>
    </row>
    <row r="660" spans="1:16" x14ac:dyDescent="0.25">
      <c r="A660" s="84" t="s">
        <v>1529</v>
      </c>
      <c r="B660" t="s">
        <v>1442</v>
      </c>
      <c r="C660" t="s">
        <v>1530</v>
      </c>
      <c r="D660" s="85">
        <v>43220</v>
      </c>
      <c r="E660" t="s">
        <v>52</v>
      </c>
      <c r="F660" s="84" t="s">
        <v>53</v>
      </c>
      <c r="G660">
        <v>2010</v>
      </c>
      <c r="H660" t="s">
        <v>1336</v>
      </c>
      <c r="I660">
        <v>2026</v>
      </c>
      <c r="J660" t="s">
        <v>63</v>
      </c>
      <c r="K660">
        <v>0</v>
      </c>
      <c r="L660" t="s">
        <v>56</v>
      </c>
      <c r="M660" t="s">
        <v>178</v>
      </c>
      <c r="P660" t="str">
        <f t="shared" si="10"/>
        <v>ROUGIER Noah</v>
      </c>
    </row>
    <row r="661" spans="1:16" x14ac:dyDescent="0.25">
      <c r="A661" s="84" t="s">
        <v>1531</v>
      </c>
      <c r="B661" t="s">
        <v>1442</v>
      </c>
      <c r="C661" t="s">
        <v>1532</v>
      </c>
      <c r="D661" s="85">
        <v>44069</v>
      </c>
      <c r="E661" t="s">
        <v>56</v>
      </c>
      <c r="F661" s="84" t="s">
        <v>53</v>
      </c>
      <c r="G661">
        <v>2010</v>
      </c>
      <c r="H661" t="s">
        <v>1336</v>
      </c>
      <c r="I661">
        <v>2026</v>
      </c>
      <c r="J661" t="s">
        <v>63</v>
      </c>
      <c r="K661">
        <v>0</v>
      </c>
      <c r="L661" t="s">
        <v>56</v>
      </c>
      <c r="M661" t="s">
        <v>178</v>
      </c>
      <c r="P661" t="str">
        <f t="shared" si="10"/>
        <v>ROUGIER Lina</v>
      </c>
    </row>
    <row r="662" spans="1:16" x14ac:dyDescent="0.25">
      <c r="A662" s="84" t="s">
        <v>1533</v>
      </c>
      <c r="B662" t="s">
        <v>1534</v>
      </c>
      <c r="C662" t="s">
        <v>233</v>
      </c>
      <c r="D662" s="85">
        <v>19793</v>
      </c>
      <c r="E662" t="s">
        <v>52</v>
      </c>
      <c r="F662" s="84" t="s">
        <v>53</v>
      </c>
      <c r="G662">
        <v>2010</v>
      </c>
      <c r="H662" t="s">
        <v>1336</v>
      </c>
      <c r="I662">
        <v>2026</v>
      </c>
      <c r="J662" t="s">
        <v>63</v>
      </c>
      <c r="K662">
        <v>0</v>
      </c>
      <c r="L662" t="s">
        <v>56</v>
      </c>
      <c r="M662" t="s">
        <v>178</v>
      </c>
      <c r="P662" t="str">
        <f t="shared" si="10"/>
        <v>LAGUET Gilles</v>
      </c>
    </row>
    <row r="663" spans="1:16" x14ac:dyDescent="0.25">
      <c r="A663" s="84" t="s">
        <v>1535</v>
      </c>
      <c r="B663" t="s">
        <v>1534</v>
      </c>
      <c r="C663" t="s">
        <v>395</v>
      </c>
      <c r="D663" s="85">
        <v>21504</v>
      </c>
      <c r="E663" t="s">
        <v>56</v>
      </c>
      <c r="F663" s="84" t="s">
        <v>53</v>
      </c>
      <c r="G663">
        <v>2010</v>
      </c>
      <c r="H663" t="s">
        <v>1336</v>
      </c>
      <c r="I663">
        <v>2026</v>
      </c>
      <c r="J663" t="s">
        <v>63</v>
      </c>
      <c r="K663">
        <v>0</v>
      </c>
      <c r="L663" t="s">
        <v>56</v>
      </c>
      <c r="M663" t="s">
        <v>178</v>
      </c>
      <c r="P663" t="str">
        <f t="shared" si="10"/>
        <v>LAGUET Martine</v>
      </c>
    </row>
    <row r="664" spans="1:16" x14ac:dyDescent="0.25">
      <c r="A664" s="84" t="s">
        <v>1536</v>
      </c>
      <c r="B664" t="s">
        <v>1500</v>
      </c>
      <c r="C664" t="s">
        <v>62</v>
      </c>
      <c r="D664" s="85">
        <v>22277</v>
      </c>
      <c r="E664" t="s">
        <v>52</v>
      </c>
      <c r="F664" s="84" t="s">
        <v>53</v>
      </c>
      <c r="G664">
        <v>2013</v>
      </c>
      <c r="H664" t="s">
        <v>1537</v>
      </c>
      <c r="I664">
        <v>2026</v>
      </c>
      <c r="J664" t="s">
        <v>63</v>
      </c>
      <c r="K664">
        <v>0</v>
      </c>
      <c r="L664" t="s">
        <v>56</v>
      </c>
      <c r="M664" s="85">
        <v>46023</v>
      </c>
      <c r="P664" t="str">
        <f t="shared" si="10"/>
        <v>MARTIN Michel</v>
      </c>
    </row>
    <row r="665" spans="1:16" x14ac:dyDescent="0.25">
      <c r="A665" s="84" t="s">
        <v>1538</v>
      </c>
      <c r="B665" t="s">
        <v>1539</v>
      </c>
      <c r="C665" t="s">
        <v>119</v>
      </c>
      <c r="D665" s="85">
        <v>19415</v>
      </c>
      <c r="E665" t="s">
        <v>52</v>
      </c>
      <c r="F665" s="84" t="s">
        <v>53</v>
      </c>
      <c r="G665">
        <v>2013</v>
      </c>
      <c r="H665" t="s">
        <v>1537</v>
      </c>
      <c r="I665">
        <v>2026</v>
      </c>
      <c r="J665" t="s">
        <v>63</v>
      </c>
      <c r="K665">
        <v>0</v>
      </c>
      <c r="L665" t="s">
        <v>56</v>
      </c>
      <c r="M665" s="85">
        <v>46023</v>
      </c>
      <c r="P665" t="str">
        <f t="shared" si="10"/>
        <v>GORALSKI Daniel</v>
      </c>
    </row>
    <row r="666" spans="1:16" x14ac:dyDescent="0.25">
      <c r="A666" s="84" t="s">
        <v>1540</v>
      </c>
      <c r="B666" t="s">
        <v>1541</v>
      </c>
      <c r="C666" t="s">
        <v>62</v>
      </c>
      <c r="D666" s="85">
        <v>18056</v>
      </c>
      <c r="E666" t="s">
        <v>52</v>
      </c>
      <c r="F666" s="84" t="s">
        <v>53</v>
      </c>
      <c r="G666">
        <v>2013</v>
      </c>
      <c r="H666" t="s">
        <v>1537</v>
      </c>
      <c r="I666">
        <v>2026</v>
      </c>
      <c r="J666" t="s">
        <v>63</v>
      </c>
      <c r="K666">
        <v>0</v>
      </c>
      <c r="L666" t="s">
        <v>56</v>
      </c>
      <c r="M666" s="85">
        <v>46023</v>
      </c>
      <c r="P666" t="str">
        <f t="shared" si="10"/>
        <v>GRANET Michel</v>
      </c>
    </row>
    <row r="667" spans="1:16" x14ac:dyDescent="0.25">
      <c r="A667" s="84" t="s">
        <v>1542</v>
      </c>
      <c r="B667" t="s">
        <v>1543</v>
      </c>
      <c r="C667" t="s">
        <v>88</v>
      </c>
      <c r="D667" s="85">
        <v>21650</v>
      </c>
      <c r="E667" t="s">
        <v>52</v>
      </c>
      <c r="F667" s="84" t="s">
        <v>53</v>
      </c>
      <c r="G667">
        <v>2013</v>
      </c>
      <c r="H667" t="s">
        <v>1537</v>
      </c>
      <c r="I667">
        <v>2026</v>
      </c>
      <c r="J667" t="s">
        <v>63</v>
      </c>
      <c r="K667">
        <v>0</v>
      </c>
      <c r="L667" t="s">
        <v>56</v>
      </c>
      <c r="M667" s="85">
        <v>46023</v>
      </c>
      <c r="P667" t="str">
        <f t="shared" si="10"/>
        <v>BATISSON Guy</v>
      </c>
    </row>
    <row r="668" spans="1:16" x14ac:dyDescent="0.25">
      <c r="A668" s="84" t="s">
        <v>1544</v>
      </c>
      <c r="B668" t="s">
        <v>1545</v>
      </c>
      <c r="C668" t="s">
        <v>1128</v>
      </c>
      <c r="D668" s="85">
        <v>26891</v>
      </c>
      <c r="E668" t="s">
        <v>52</v>
      </c>
      <c r="F668" s="84" t="s">
        <v>53</v>
      </c>
      <c r="G668">
        <v>2013</v>
      </c>
      <c r="H668" t="s">
        <v>1537</v>
      </c>
      <c r="I668">
        <v>2026</v>
      </c>
      <c r="J668" t="s">
        <v>63</v>
      </c>
      <c r="K668">
        <v>0</v>
      </c>
      <c r="L668" t="s">
        <v>56</v>
      </c>
      <c r="M668" s="85">
        <v>46023</v>
      </c>
      <c r="P668" t="str">
        <f t="shared" si="10"/>
        <v>CIBERT Stéphane</v>
      </c>
    </row>
    <row r="669" spans="1:16" x14ac:dyDescent="0.25">
      <c r="A669" s="84" t="s">
        <v>1546</v>
      </c>
      <c r="B669" t="s">
        <v>1547</v>
      </c>
      <c r="C669" t="s">
        <v>419</v>
      </c>
      <c r="D669" s="85">
        <v>23117</v>
      </c>
      <c r="E669" t="s">
        <v>52</v>
      </c>
      <c r="F669" s="84" t="s">
        <v>53</v>
      </c>
      <c r="G669">
        <v>2013</v>
      </c>
      <c r="H669" t="s">
        <v>1537</v>
      </c>
      <c r="I669">
        <v>2026</v>
      </c>
      <c r="J669" t="s">
        <v>63</v>
      </c>
      <c r="K669">
        <v>0</v>
      </c>
      <c r="L669" t="s">
        <v>56</v>
      </c>
      <c r="M669" s="85">
        <v>46023</v>
      </c>
      <c r="P669" t="str">
        <f t="shared" si="10"/>
        <v>BARNIER Marc</v>
      </c>
    </row>
    <row r="670" spans="1:16" x14ac:dyDescent="0.25">
      <c r="A670" s="84" t="s">
        <v>1548</v>
      </c>
      <c r="B670" t="s">
        <v>1549</v>
      </c>
      <c r="C670" t="s">
        <v>1550</v>
      </c>
      <c r="D670" s="85">
        <v>25211</v>
      </c>
      <c r="E670" t="s">
        <v>52</v>
      </c>
      <c r="F670" s="84" t="s">
        <v>53</v>
      </c>
      <c r="G670">
        <v>2013</v>
      </c>
      <c r="H670" t="s">
        <v>1537</v>
      </c>
      <c r="I670">
        <v>2026</v>
      </c>
      <c r="J670" t="s">
        <v>63</v>
      </c>
      <c r="K670">
        <v>0</v>
      </c>
      <c r="L670" t="s">
        <v>56</v>
      </c>
      <c r="M670" s="85">
        <v>46023</v>
      </c>
      <c r="P670" t="str">
        <f t="shared" si="10"/>
        <v>DA-CUNHA Domingos</v>
      </c>
    </row>
    <row r="671" spans="1:16" x14ac:dyDescent="0.25">
      <c r="A671" s="84" t="s">
        <v>1551</v>
      </c>
      <c r="B671" t="s">
        <v>1552</v>
      </c>
      <c r="C671" t="s">
        <v>111</v>
      </c>
      <c r="D671" s="85">
        <v>19234</v>
      </c>
      <c r="E671" t="s">
        <v>52</v>
      </c>
      <c r="F671" s="84" t="s">
        <v>53</v>
      </c>
      <c r="G671">
        <v>2013</v>
      </c>
      <c r="H671" t="s">
        <v>1537</v>
      </c>
      <c r="I671">
        <v>2026</v>
      </c>
      <c r="J671" t="s">
        <v>63</v>
      </c>
      <c r="K671">
        <v>0</v>
      </c>
      <c r="L671" t="s">
        <v>56</v>
      </c>
      <c r="M671" s="85">
        <v>46023</v>
      </c>
      <c r="P671" t="str">
        <f t="shared" si="10"/>
        <v>ROUSSEAU Jean-Claude</v>
      </c>
    </row>
    <row r="672" spans="1:16" x14ac:dyDescent="0.25">
      <c r="A672" s="84" t="s">
        <v>1553</v>
      </c>
      <c r="B672" t="s">
        <v>1554</v>
      </c>
      <c r="C672" t="s">
        <v>1555</v>
      </c>
      <c r="D672" s="85">
        <v>29582</v>
      </c>
      <c r="E672" t="s">
        <v>52</v>
      </c>
      <c r="F672" s="84" t="s">
        <v>53</v>
      </c>
      <c r="G672">
        <v>2013</v>
      </c>
      <c r="H672" t="s">
        <v>1537</v>
      </c>
      <c r="I672">
        <v>2026</v>
      </c>
      <c r="J672" t="s">
        <v>63</v>
      </c>
      <c r="K672">
        <v>0</v>
      </c>
      <c r="L672" t="s">
        <v>56</v>
      </c>
      <c r="M672" s="85">
        <v>46023</v>
      </c>
      <c r="P672" t="str">
        <f t="shared" si="10"/>
        <v>VALENTIN Benoit</v>
      </c>
    </row>
    <row r="673" spans="1:16" x14ac:dyDescent="0.25">
      <c r="A673" s="84" t="s">
        <v>1556</v>
      </c>
      <c r="B673" t="s">
        <v>1557</v>
      </c>
      <c r="C673" t="s">
        <v>463</v>
      </c>
      <c r="D673" s="85">
        <v>24581</v>
      </c>
      <c r="E673" t="s">
        <v>56</v>
      </c>
      <c r="F673" s="84" t="s">
        <v>53</v>
      </c>
      <c r="G673">
        <v>2013</v>
      </c>
      <c r="H673" t="s">
        <v>1537</v>
      </c>
      <c r="I673">
        <v>2026</v>
      </c>
      <c r="J673" t="s">
        <v>63</v>
      </c>
      <c r="K673">
        <v>0</v>
      </c>
      <c r="L673" t="s">
        <v>56</v>
      </c>
      <c r="M673" s="85">
        <v>46023</v>
      </c>
      <c r="P673" t="str">
        <f t="shared" si="10"/>
        <v>ROJAS Nathalie</v>
      </c>
    </row>
    <row r="674" spans="1:16" x14ac:dyDescent="0.25">
      <c r="A674" s="84" t="s">
        <v>1558</v>
      </c>
      <c r="B674" t="s">
        <v>1559</v>
      </c>
      <c r="C674" t="s">
        <v>111</v>
      </c>
      <c r="D674" s="85">
        <v>21613</v>
      </c>
      <c r="E674" t="s">
        <v>52</v>
      </c>
      <c r="F674" s="84" t="s">
        <v>53</v>
      </c>
      <c r="G674">
        <v>2013</v>
      </c>
      <c r="H674" t="s">
        <v>1537</v>
      </c>
      <c r="I674">
        <v>2026</v>
      </c>
      <c r="J674" t="s">
        <v>63</v>
      </c>
      <c r="K674">
        <v>0</v>
      </c>
      <c r="L674" t="s">
        <v>56</v>
      </c>
      <c r="M674" s="85">
        <v>46023</v>
      </c>
      <c r="P674" t="str">
        <f t="shared" si="10"/>
        <v>VIGNAL Jean-Claude</v>
      </c>
    </row>
    <row r="675" spans="1:16" x14ac:dyDescent="0.25">
      <c r="A675" s="84" t="s">
        <v>1560</v>
      </c>
      <c r="B675" t="s">
        <v>740</v>
      </c>
      <c r="C675" t="s">
        <v>242</v>
      </c>
      <c r="D675" s="85">
        <v>24628</v>
      </c>
      <c r="E675" t="s">
        <v>52</v>
      </c>
      <c r="F675" s="84" t="s">
        <v>53</v>
      </c>
      <c r="G675">
        <v>2013</v>
      </c>
      <c r="H675" t="s">
        <v>1537</v>
      </c>
      <c r="I675">
        <v>2026</v>
      </c>
      <c r="J675" t="s">
        <v>63</v>
      </c>
      <c r="K675">
        <v>0</v>
      </c>
      <c r="L675" t="s">
        <v>56</v>
      </c>
      <c r="M675" s="85">
        <v>46023</v>
      </c>
      <c r="P675" t="str">
        <f t="shared" si="10"/>
        <v>FAURE Pascal</v>
      </c>
    </row>
    <row r="676" spans="1:16" x14ac:dyDescent="0.25">
      <c r="A676" s="84" t="s">
        <v>1561</v>
      </c>
      <c r="B676" t="s">
        <v>1562</v>
      </c>
      <c r="C676" t="s">
        <v>385</v>
      </c>
      <c r="D676" s="85">
        <v>22962</v>
      </c>
      <c r="E676" t="s">
        <v>52</v>
      </c>
      <c r="F676" s="84" t="s">
        <v>53</v>
      </c>
      <c r="G676">
        <v>2013</v>
      </c>
      <c r="H676" t="s">
        <v>1537</v>
      </c>
      <c r="I676">
        <v>2026</v>
      </c>
      <c r="J676" t="s">
        <v>63</v>
      </c>
      <c r="K676">
        <v>0</v>
      </c>
      <c r="L676" t="s">
        <v>56</v>
      </c>
      <c r="M676" s="85">
        <v>46023</v>
      </c>
      <c r="P676" t="str">
        <f t="shared" si="10"/>
        <v>BOULEGUE André</v>
      </c>
    </row>
    <row r="677" spans="1:16" x14ac:dyDescent="0.25">
      <c r="A677" s="84" t="s">
        <v>1563</v>
      </c>
      <c r="B677" t="s">
        <v>1564</v>
      </c>
      <c r="C677" t="s">
        <v>59</v>
      </c>
      <c r="D677" s="85">
        <v>21477</v>
      </c>
      <c r="E677" t="s">
        <v>52</v>
      </c>
      <c r="F677" s="84" t="s">
        <v>53</v>
      </c>
      <c r="G677">
        <v>2013</v>
      </c>
      <c r="H677" t="s">
        <v>1537</v>
      </c>
      <c r="I677">
        <v>2026</v>
      </c>
      <c r="J677" t="s">
        <v>63</v>
      </c>
      <c r="K677">
        <v>0</v>
      </c>
      <c r="L677" t="s">
        <v>56</v>
      </c>
      <c r="M677" s="85">
        <v>46023</v>
      </c>
      <c r="P677" t="str">
        <f t="shared" si="10"/>
        <v>TEREYGEOL Didier</v>
      </c>
    </row>
    <row r="678" spans="1:16" x14ac:dyDescent="0.25">
      <c r="A678" s="84" t="s">
        <v>1565</v>
      </c>
      <c r="B678" t="s">
        <v>1566</v>
      </c>
      <c r="C678" t="s">
        <v>1128</v>
      </c>
      <c r="D678" s="85">
        <v>29838</v>
      </c>
      <c r="E678" t="s">
        <v>52</v>
      </c>
      <c r="F678" s="84" t="s">
        <v>53</v>
      </c>
      <c r="G678">
        <v>2013</v>
      </c>
      <c r="H678" t="s">
        <v>1537</v>
      </c>
      <c r="I678">
        <v>2026</v>
      </c>
      <c r="J678" t="s">
        <v>63</v>
      </c>
      <c r="K678">
        <v>2</v>
      </c>
      <c r="L678" t="s">
        <v>56</v>
      </c>
      <c r="M678" s="85">
        <v>46023</v>
      </c>
      <c r="P678" t="str">
        <f t="shared" si="10"/>
        <v>DUPONT Stéphane</v>
      </c>
    </row>
    <row r="679" spans="1:16" x14ac:dyDescent="0.25">
      <c r="A679" s="84" t="s">
        <v>1567</v>
      </c>
      <c r="B679" t="s">
        <v>1568</v>
      </c>
      <c r="C679" t="s">
        <v>1128</v>
      </c>
      <c r="D679" s="85">
        <v>27841</v>
      </c>
      <c r="E679" t="s">
        <v>52</v>
      </c>
      <c r="F679" s="84" t="s">
        <v>53</v>
      </c>
      <c r="G679">
        <v>2013</v>
      </c>
      <c r="H679" t="s">
        <v>1537</v>
      </c>
      <c r="I679">
        <v>2026</v>
      </c>
      <c r="J679" t="s">
        <v>63</v>
      </c>
      <c r="K679">
        <v>0</v>
      </c>
      <c r="L679" t="s">
        <v>56</v>
      </c>
      <c r="M679" s="85">
        <v>46023</v>
      </c>
      <c r="P679" t="str">
        <f t="shared" si="10"/>
        <v>GAILLOT Stéphane</v>
      </c>
    </row>
    <row r="680" spans="1:16" x14ac:dyDescent="0.25">
      <c r="A680" s="84" t="s">
        <v>1569</v>
      </c>
      <c r="B680" t="s">
        <v>1570</v>
      </c>
      <c r="C680" t="s">
        <v>205</v>
      </c>
      <c r="D680" s="85">
        <v>20352</v>
      </c>
      <c r="E680" t="s">
        <v>52</v>
      </c>
      <c r="F680" s="84" t="s">
        <v>53</v>
      </c>
      <c r="G680">
        <v>2013</v>
      </c>
      <c r="H680" t="s">
        <v>1537</v>
      </c>
      <c r="I680">
        <v>2026</v>
      </c>
      <c r="J680" t="s">
        <v>63</v>
      </c>
      <c r="K680">
        <v>0</v>
      </c>
      <c r="L680" t="s">
        <v>56</v>
      </c>
      <c r="M680" s="85">
        <v>46023</v>
      </c>
      <c r="P680" t="str">
        <f t="shared" si="10"/>
        <v>SALEM Alain</v>
      </c>
    </row>
    <row r="681" spans="1:16" x14ac:dyDescent="0.25">
      <c r="A681" s="84" t="s">
        <v>1571</v>
      </c>
      <c r="B681" t="s">
        <v>1554</v>
      </c>
      <c r="C681" t="s">
        <v>400</v>
      </c>
      <c r="D681" s="85">
        <v>21447</v>
      </c>
      <c r="E681" t="s">
        <v>52</v>
      </c>
      <c r="F681" s="84" t="s">
        <v>53</v>
      </c>
      <c r="G681">
        <v>2013</v>
      </c>
      <c r="H681" t="s">
        <v>1537</v>
      </c>
      <c r="I681">
        <v>2026</v>
      </c>
      <c r="J681" t="s">
        <v>63</v>
      </c>
      <c r="K681">
        <v>0</v>
      </c>
      <c r="L681" t="s">
        <v>56</v>
      </c>
      <c r="M681" s="85">
        <v>46023</v>
      </c>
      <c r="P681" t="str">
        <f t="shared" si="10"/>
        <v>VALENTIN Dominique</v>
      </c>
    </row>
    <row r="682" spans="1:16" x14ac:dyDescent="0.25">
      <c r="A682" s="84" t="s">
        <v>1572</v>
      </c>
      <c r="B682" t="s">
        <v>1573</v>
      </c>
      <c r="C682" t="s">
        <v>1149</v>
      </c>
      <c r="D682" s="85">
        <v>32010</v>
      </c>
      <c r="E682" t="s">
        <v>52</v>
      </c>
      <c r="F682" s="84" t="s">
        <v>53</v>
      </c>
      <c r="G682">
        <v>2013</v>
      </c>
      <c r="H682" t="s">
        <v>1537</v>
      </c>
      <c r="I682">
        <v>2026</v>
      </c>
      <c r="J682" t="s">
        <v>63</v>
      </c>
      <c r="K682">
        <v>0</v>
      </c>
      <c r="L682" t="s">
        <v>56</v>
      </c>
      <c r="M682" s="85">
        <v>46023</v>
      </c>
      <c r="P682" t="str">
        <f t="shared" si="10"/>
        <v>HAY Jean-Sebastien</v>
      </c>
    </row>
    <row r="683" spans="1:16" x14ac:dyDescent="0.25">
      <c r="A683" s="84" t="s">
        <v>1574</v>
      </c>
      <c r="B683" t="s">
        <v>1554</v>
      </c>
      <c r="C683" t="s">
        <v>595</v>
      </c>
      <c r="D683" s="85">
        <v>30097</v>
      </c>
      <c r="E683" t="s">
        <v>56</v>
      </c>
      <c r="F683" s="84" t="s">
        <v>53</v>
      </c>
      <c r="G683">
        <v>2013</v>
      </c>
      <c r="H683" t="s">
        <v>1537</v>
      </c>
      <c r="I683">
        <v>2026</v>
      </c>
      <c r="J683" t="s">
        <v>63</v>
      </c>
      <c r="K683">
        <v>0</v>
      </c>
      <c r="L683" t="s">
        <v>56</v>
      </c>
      <c r="M683" s="85">
        <v>46023</v>
      </c>
      <c r="P683" t="str">
        <f t="shared" si="10"/>
        <v>VALENTIN Lydie</v>
      </c>
    </row>
    <row r="684" spans="1:16" x14ac:dyDescent="0.25">
      <c r="A684" s="84" t="s">
        <v>1575</v>
      </c>
      <c r="B684" t="s">
        <v>1576</v>
      </c>
      <c r="C684" t="s">
        <v>1128</v>
      </c>
      <c r="D684" s="85">
        <v>24264</v>
      </c>
      <c r="E684" t="s">
        <v>52</v>
      </c>
      <c r="F684" s="84" t="s">
        <v>53</v>
      </c>
      <c r="G684">
        <v>2013</v>
      </c>
      <c r="H684" t="s">
        <v>1537</v>
      </c>
      <c r="I684">
        <v>2026</v>
      </c>
      <c r="J684" t="s">
        <v>63</v>
      </c>
      <c r="K684">
        <v>0</v>
      </c>
      <c r="L684" t="s">
        <v>56</v>
      </c>
      <c r="M684" s="85">
        <v>46023</v>
      </c>
      <c r="P684" t="str">
        <f t="shared" si="10"/>
        <v>BLASCO Stéphane</v>
      </c>
    </row>
    <row r="685" spans="1:16" x14ac:dyDescent="0.25">
      <c r="A685" s="84" t="s">
        <v>1577</v>
      </c>
      <c r="B685" t="s">
        <v>1578</v>
      </c>
      <c r="C685" t="s">
        <v>284</v>
      </c>
      <c r="D685" s="85">
        <v>29182</v>
      </c>
      <c r="E685" t="s">
        <v>52</v>
      </c>
      <c r="F685" s="84" t="s">
        <v>53</v>
      </c>
      <c r="G685">
        <v>2013</v>
      </c>
      <c r="H685" t="s">
        <v>1537</v>
      </c>
      <c r="I685">
        <v>2026</v>
      </c>
      <c r="J685" t="s">
        <v>63</v>
      </c>
      <c r="K685">
        <v>0</v>
      </c>
      <c r="L685" t="s">
        <v>56</v>
      </c>
      <c r="M685" t="s">
        <v>178</v>
      </c>
      <c r="P685" t="str">
        <f t="shared" si="10"/>
        <v>HERVEY Franck</v>
      </c>
    </row>
    <row r="686" spans="1:16" x14ac:dyDescent="0.25">
      <c r="A686" s="84" t="s">
        <v>1579</v>
      </c>
      <c r="B686" t="s">
        <v>1580</v>
      </c>
      <c r="C686" t="s">
        <v>813</v>
      </c>
      <c r="D686" s="85">
        <v>30223</v>
      </c>
      <c r="E686" t="s">
        <v>52</v>
      </c>
      <c r="F686" s="84" t="s">
        <v>53</v>
      </c>
      <c r="G686">
        <v>2013</v>
      </c>
      <c r="H686" t="s">
        <v>1537</v>
      </c>
      <c r="I686">
        <v>2026</v>
      </c>
      <c r="J686" t="s">
        <v>63</v>
      </c>
      <c r="K686">
        <v>0</v>
      </c>
      <c r="L686" t="s">
        <v>56</v>
      </c>
      <c r="M686" t="s">
        <v>178</v>
      </c>
      <c r="P686" t="str">
        <f t="shared" si="10"/>
        <v>EMORINE Arnaud</v>
      </c>
    </row>
    <row r="687" spans="1:16" x14ac:dyDescent="0.25">
      <c r="A687" s="84" t="s">
        <v>1581</v>
      </c>
      <c r="B687" t="s">
        <v>1582</v>
      </c>
      <c r="C687" t="s">
        <v>505</v>
      </c>
      <c r="D687" s="85">
        <v>30034</v>
      </c>
      <c r="E687" t="s">
        <v>52</v>
      </c>
      <c r="F687" s="84" t="s">
        <v>53</v>
      </c>
      <c r="G687">
        <v>2013</v>
      </c>
      <c r="H687" t="s">
        <v>1537</v>
      </c>
      <c r="I687">
        <v>2026</v>
      </c>
      <c r="J687" t="s">
        <v>63</v>
      </c>
      <c r="K687">
        <v>0</v>
      </c>
      <c r="L687" t="s">
        <v>56</v>
      </c>
      <c r="M687" t="s">
        <v>178</v>
      </c>
      <c r="P687" t="str">
        <f t="shared" si="10"/>
        <v>JARSAILLON Vincent</v>
      </c>
    </row>
    <row r="688" spans="1:16" x14ac:dyDescent="0.25">
      <c r="A688" s="84" t="s">
        <v>1583</v>
      </c>
      <c r="B688" t="s">
        <v>1584</v>
      </c>
      <c r="C688" t="s">
        <v>236</v>
      </c>
      <c r="D688" s="85">
        <v>15994</v>
      </c>
      <c r="E688" t="s">
        <v>52</v>
      </c>
      <c r="F688" s="84" t="s">
        <v>53</v>
      </c>
      <c r="G688">
        <v>2014</v>
      </c>
      <c r="H688" t="s">
        <v>1585</v>
      </c>
      <c r="I688">
        <v>2026</v>
      </c>
      <c r="J688" t="s">
        <v>63</v>
      </c>
      <c r="K688">
        <v>0</v>
      </c>
      <c r="L688" t="s">
        <v>56</v>
      </c>
      <c r="M688" s="85">
        <v>46023</v>
      </c>
      <c r="P688" t="str">
        <f t="shared" si="10"/>
        <v>DONNET Bernard</v>
      </c>
    </row>
    <row r="689" spans="1:16" x14ac:dyDescent="0.25">
      <c r="A689" s="84" t="s">
        <v>1586</v>
      </c>
      <c r="B689" t="s">
        <v>710</v>
      </c>
      <c r="C689" t="s">
        <v>236</v>
      </c>
      <c r="D689" s="85">
        <v>14843</v>
      </c>
      <c r="E689" t="s">
        <v>52</v>
      </c>
      <c r="F689" s="84" t="s">
        <v>53</v>
      </c>
      <c r="G689">
        <v>2014</v>
      </c>
      <c r="H689" t="s">
        <v>1585</v>
      </c>
      <c r="I689">
        <v>2026</v>
      </c>
      <c r="J689" t="s">
        <v>63</v>
      </c>
      <c r="K689">
        <v>0</v>
      </c>
      <c r="L689" t="s">
        <v>56</v>
      </c>
      <c r="M689" s="85">
        <v>46023</v>
      </c>
      <c r="P689" t="str">
        <f t="shared" si="10"/>
        <v>ARNAUD Bernard</v>
      </c>
    </row>
    <row r="690" spans="1:16" x14ac:dyDescent="0.25">
      <c r="A690" s="84" t="s">
        <v>1587</v>
      </c>
      <c r="B690" t="s">
        <v>1588</v>
      </c>
      <c r="C690" t="s">
        <v>119</v>
      </c>
      <c r="D690" s="85">
        <v>17373</v>
      </c>
      <c r="E690" t="s">
        <v>52</v>
      </c>
      <c r="F690" s="84" t="s">
        <v>53</v>
      </c>
      <c r="G690">
        <v>2014</v>
      </c>
      <c r="H690" t="s">
        <v>1585</v>
      </c>
      <c r="I690">
        <v>2026</v>
      </c>
      <c r="J690" t="s">
        <v>63</v>
      </c>
      <c r="K690">
        <v>0</v>
      </c>
      <c r="L690" t="s">
        <v>56</v>
      </c>
      <c r="M690" s="85">
        <v>46023</v>
      </c>
      <c r="P690" t="str">
        <f t="shared" si="10"/>
        <v>SIMONET Daniel</v>
      </c>
    </row>
    <row r="691" spans="1:16" x14ac:dyDescent="0.25">
      <c r="A691" s="84" t="s">
        <v>1589</v>
      </c>
      <c r="B691" t="s">
        <v>1434</v>
      </c>
      <c r="C691" t="s">
        <v>134</v>
      </c>
      <c r="D691" s="85">
        <v>18514</v>
      </c>
      <c r="E691" t="s">
        <v>52</v>
      </c>
      <c r="F691" s="84" t="s">
        <v>53</v>
      </c>
      <c r="G691">
        <v>2014</v>
      </c>
      <c r="H691" t="s">
        <v>1585</v>
      </c>
      <c r="I691">
        <v>2026</v>
      </c>
      <c r="J691" t="s">
        <v>63</v>
      </c>
      <c r="K691">
        <v>0</v>
      </c>
      <c r="L691" t="s">
        <v>56</v>
      </c>
      <c r="M691" s="85">
        <v>46023</v>
      </c>
      <c r="P691" t="str">
        <f t="shared" si="10"/>
        <v>MARTINEZ Yves</v>
      </c>
    </row>
    <row r="692" spans="1:16" x14ac:dyDescent="0.25">
      <c r="A692" s="84" t="s">
        <v>1590</v>
      </c>
      <c r="B692" t="s">
        <v>1591</v>
      </c>
      <c r="C692" t="s">
        <v>1592</v>
      </c>
      <c r="D692" s="85">
        <v>19289</v>
      </c>
      <c r="E692" t="s">
        <v>52</v>
      </c>
      <c r="F692" s="84" t="s">
        <v>53</v>
      </c>
      <c r="G692">
        <v>2014</v>
      </c>
      <c r="H692" t="s">
        <v>1585</v>
      </c>
      <c r="I692">
        <v>2026</v>
      </c>
      <c r="J692" t="s">
        <v>63</v>
      </c>
      <c r="K692">
        <v>0</v>
      </c>
      <c r="L692" t="s">
        <v>56</v>
      </c>
      <c r="M692" s="85">
        <v>46023</v>
      </c>
      <c r="P692" t="str">
        <f t="shared" si="10"/>
        <v>SKALJAC Djuro</v>
      </c>
    </row>
    <row r="693" spans="1:16" x14ac:dyDescent="0.25">
      <c r="A693" s="84" t="s">
        <v>1593</v>
      </c>
      <c r="B693" t="s">
        <v>1594</v>
      </c>
      <c r="C693" t="s">
        <v>1595</v>
      </c>
      <c r="D693" s="85">
        <v>18681</v>
      </c>
      <c r="E693" t="s">
        <v>52</v>
      </c>
      <c r="F693" s="84" t="s">
        <v>53</v>
      </c>
      <c r="G693">
        <v>2014</v>
      </c>
      <c r="H693" t="s">
        <v>1585</v>
      </c>
      <c r="I693">
        <v>2026</v>
      </c>
      <c r="J693" t="s">
        <v>63</v>
      </c>
      <c r="K693">
        <v>0</v>
      </c>
      <c r="L693" t="s">
        <v>56</v>
      </c>
      <c r="M693" s="85">
        <v>46023</v>
      </c>
      <c r="P693" t="str">
        <f t="shared" si="10"/>
        <v>SAUVANET Maurice</v>
      </c>
    </row>
    <row r="694" spans="1:16" x14ac:dyDescent="0.25">
      <c r="A694" s="84" t="s">
        <v>1596</v>
      </c>
      <c r="B694" t="s">
        <v>1597</v>
      </c>
      <c r="C694" t="s">
        <v>776</v>
      </c>
      <c r="D694" s="85">
        <v>18300</v>
      </c>
      <c r="E694" t="s">
        <v>52</v>
      </c>
      <c r="F694" s="84" t="s">
        <v>53</v>
      </c>
      <c r="G694">
        <v>2014</v>
      </c>
      <c r="H694" t="s">
        <v>1585</v>
      </c>
      <c r="I694">
        <v>2026</v>
      </c>
      <c r="J694" t="s">
        <v>63</v>
      </c>
      <c r="K694">
        <v>0</v>
      </c>
      <c r="L694" t="s">
        <v>56</v>
      </c>
      <c r="M694" s="85">
        <v>46023</v>
      </c>
      <c r="P694" t="str">
        <f t="shared" si="10"/>
        <v>RIGOLET Andre</v>
      </c>
    </row>
    <row r="695" spans="1:16" x14ac:dyDescent="0.25">
      <c r="A695" s="84" t="s">
        <v>1598</v>
      </c>
      <c r="B695" t="s">
        <v>1599</v>
      </c>
      <c r="C695" t="s">
        <v>88</v>
      </c>
      <c r="D695" s="85">
        <v>18812</v>
      </c>
      <c r="E695" t="s">
        <v>52</v>
      </c>
      <c r="F695" s="84" t="s">
        <v>53</v>
      </c>
      <c r="G695">
        <v>2014</v>
      </c>
      <c r="H695" t="s">
        <v>1585</v>
      </c>
      <c r="I695">
        <v>2026</v>
      </c>
      <c r="J695" t="s">
        <v>63</v>
      </c>
      <c r="K695">
        <v>0</v>
      </c>
      <c r="L695" t="s">
        <v>56</v>
      </c>
      <c r="M695" s="85">
        <v>46023</v>
      </c>
      <c r="P695" t="str">
        <f t="shared" si="10"/>
        <v>JARRIGE Guy</v>
      </c>
    </row>
    <row r="696" spans="1:16" x14ac:dyDescent="0.25">
      <c r="A696" s="84" t="s">
        <v>1600</v>
      </c>
      <c r="B696" t="s">
        <v>1601</v>
      </c>
      <c r="C696" t="s">
        <v>434</v>
      </c>
      <c r="D696" s="85">
        <v>20242</v>
      </c>
      <c r="E696" t="s">
        <v>52</v>
      </c>
      <c r="F696" s="84" t="s">
        <v>53</v>
      </c>
      <c r="G696">
        <v>2014</v>
      </c>
      <c r="H696" t="s">
        <v>1585</v>
      </c>
      <c r="I696">
        <v>2026</v>
      </c>
      <c r="J696" t="s">
        <v>63</v>
      </c>
      <c r="K696">
        <v>0</v>
      </c>
      <c r="L696" t="s">
        <v>56</v>
      </c>
      <c r="M696" s="85">
        <v>46023</v>
      </c>
      <c r="P696" t="str">
        <f t="shared" si="10"/>
        <v>BAUDOUX Thierry</v>
      </c>
    </row>
    <row r="697" spans="1:16" x14ac:dyDescent="0.25">
      <c r="A697" s="84" t="s">
        <v>1602</v>
      </c>
      <c r="B697" t="s">
        <v>1603</v>
      </c>
      <c r="C697" t="s">
        <v>1604</v>
      </c>
      <c r="D697" s="85">
        <v>17737</v>
      </c>
      <c r="E697" t="s">
        <v>52</v>
      </c>
      <c r="F697" s="84" t="s">
        <v>53</v>
      </c>
      <c r="G697">
        <v>2014</v>
      </c>
      <c r="H697" t="s">
        <v>1585</v>
      </c>
      <c r="I697">
        <v>2026</v>
      </c>
      <c r="J697" t="s">
        <v>63</v>
      </c>
      <c r="K697">
        <v>0</v>
      </c>
      <c r="L697" t="s">
        <v>56</v>
      </c>
      <c r="M697" s="85">
        <v>46023</v>
      </c>
      <c r="P697" t="str">
        <f t="shared" si="10"/>
        <v>CHANNEBOUX Jean-Michel</v>
      </c>
    </row>
    <row r="698" spans="1:16" x14ac:dyDescent="0.25">
      <c r="A698" s="84" t="s">
        <v>1605</v>
      </c>
      <c r="B698" t="s">
        <v>1606</v>
      </c>
      <c r="C698" t="s">
        <v>111</v>
      </c>
      <c r="D698" s="85">
        <v>15450</v>
      </c>
      <c r="E698" t="s">
        <v>52</v>
      </c>
      <c r="F698" s="84" t="s">
        <v>53</v>
      </c>
      <c r="G698">
        <v>2014</v>
      </c>
      <c r="H698" t="s">
        <v>1585</v>
      </c>
      <c r="I698">
        <v>2026</v>
      </c>
      <c r="J698" t="s">
        <v>63</v>
      </c>
      <c r="K698">
        <v>0</v>
      </c>
      <c r="L698" t="s">
        <v>56</v>
      </c>
      <c r="M698" s="85">
        <v>46023</v>
      </c>
      <c r="P698" t="str">
        <f t="shared" si="10"/>
        <v>PARMENTIER Jean-Claude</v>
      </c>
    </row>
    <row r="699" spans="1:16" x14ac:dyDescent="0.25">
      <c r="A699" s="84" t="s">
        <v>1607</v>
      </c>
      <c r="B699" t="s">
        <v>1608</v>
      </c>
      <c r="C699" t="s">
        <v>236</v>
      </c>
      <c r="D699" s="85">
        <v>17757</v>
      </c>
      <c r="E699" t="s">
        <v>52</v>
      </c>
      <c r="F699" s="84" t="s">
        <v>53</v>
      </c>
      <c r="G699">
        <v>2014</v>
      </c>
      <c r="H699" t="s">
        <v>1585</v>
      </c>
      <c r="I699">
        <v>2026</v>
      </c>
      <c r="J699" t="s">
        <v>63</v>
      </c>
      <c r="K699">
        <v>0</v>
      </c>
      <c r="L699" t="s">
        <v>56</v>
      </c>
      <c r="M699" s="85">
        <v>46023</v>
      </c>
      <c r="P699" t="str">
        <f t="shared" si="10"/>
        <v>DESGAGES Bernard</v>
      </c>
    </row>
    <row r="700" spans="1:16" x14ac:dyDescent="0.25">
      <c r="A700" s="84" t="s">
        <v>1609</v>
      </c>
      <c r="B700" t="s">
        <v>334</v>
      </c>
      <c r="C700" t="s">
        <v>233</v>
      </c>
      <c r="D700" s="85">
        <v>20288</v>
      </c>
      <c r="E700" t="s">
        <v>52</v>
      </c>
      <c r="F700" s="84" t="s">
        <v>53</v>
      </c>
      <c r="G700">
        <v>2014</v>
      </c>
      <c r="H700" t="s">
        <v>1585</v>
      </c>
      <c r="I700">
        <v>2026</v>
      </c>
      <c r="J700" t="s">
        <v>63</v>
      </c>
      <c r="K700">
        <v>0</v>
      </c>
      <c r="L700" t="s">
        <v>56</v>
      </c>
      <c r="M700" s="85">
        <v>46023</v>
      </c>
      <c r="P700" t="str">
        <f t="shared" si="10"/>
        <v>ROCHE Gilles</v>
      </c>
    </row>
    <row r="701" spans="1:16" x14ac:dyDescent="0.25">
      <c r="A701" s="84" t="s">
        <v>1610</v>
      </c>
      <c r="B701" t="s">
        <v>1611</v>
      </c>
      <c r="C701" t="s">
        <v>88</v>
      </c>
      <c r="D701" s="85">
        <v>18501</v>
      </c>
      <c r="E701" t="s">
        <v>52</v>
      </c>
      <c r="F701" s="84" t="s">
        <v>53</v>
      </c>
      <c r="G701">
        <v>2014</v>
      </c>
      <c r="H701" t="s">
        <v>1585</v>
      </c>
      <c r="I701">
        <v>2026</v>
      </c>
      <c r="J701" t="s">
        <v>63</v>
      </c>
      <c r="K701">
        <v>0</v>
      </c>
      <c r="L701" t="s">
        <v>56</v>
      </c>
      <c r="M701" s="85">
        <v>46023</v>
      </c>
      <c r="P701" t="str">
        <f t="shared" si="10"/>
        <v>PANAUD Guy</v>
      </c>
    </row>
    <row r="702" spans="1:16" x14ac:dyDescent="0.25">
      <c r="A702" s="84" t="s">
        <v>1612</v>
      </c>
      <c r="B702" t="s">
        <v>1613</v>
      </c>
      <c r="C702" t="s">
        <v>480</v>
      </c>
      <c r="D702" s="85">
        <v>18310</v>
      </c>
      <c r="E702" t="s">
        <v>56</v>
      </c>
      <c r="F702" s="84" t="s">
        <v>53</v>
      </c>
      <c r="G702">
        <v>2014</v>
      </c>
      <c r="H702" t="s">
        <v>1585</v>
      </c>
      <c r="I702">
        <v>2026</v>
      </c>
      <c r="J702" t="s">
        <v>63</v>
      </c>
      <c r="K702">
        <v>0</v>
      </c>
      <c r="L702" t="s">
        <v>56</v>
      </c>
      <c r="M702" s="85">
        <v>46023</v>
      </c>
      <c r="P702" t="str">
        <f t="shared" si="10"/>
        <v>BERTHEOL Catherine</v>
      </c>
    </row>
    <row r="703" spans="1:16" x14ac:dyDescent="0.25">
      <c r="A703" s="84" t="s">
        <v>1614</v>
      </c>
      <c r="B703" t="s">
        <v>1615</v>
      </c>
      <c r="C703" t="s">
        <v>395</v>
      </c>
      <c r="D703" s="85">
        <v>23045</v>
      </c>
      <c r="E703" t="s">
        <v>56</v>
      </c>
      <c r="F703" s="84" t="s">
        <v>53</v>
      </c>
      <c r="G703">
        <v>2014</v>
      </c>
      <c r="H703" t="s">
        <v>1585</v>
      </c>
      <c r="I703">
        <v>2026</v>
      </c>
      <c r="J703" t="s">
        <v>63</v>
      </c>
      <c r="K703">
        <v>0</v>
      </c>
      <c r="L703" t="s">
        <v>56</v>
      </c>
      <c r="M703" s="85">
        <v>46023</v>
      </c>
      <c r="P703" t="str">
        <f t="shared" si="10"/>
        <v>ALEXANDRE Martine</v>
      </c>
    </row>
    <row r="704" spans="1:16" x14ac:dyDescent="0.25">
      <c r="A704" s="84" t="s">
        <v>1616</v>
      </c>
      <c r="B704" t="s">
        <v>1617</v>
      </c>
      <c r="C704" t="s">
        <v>1406</v>
      </c>
      <c r="D704" s="85">
        <v>14958</v>
      </c>
      <c r="E704" t="s">
        <v>56</v>
      </c>
      <c r="F704" s="84" t="s">
        <v>53</v>
      </c>
      <c r="G704">
        <v>2014</v>
      </c>
      <c r="H704" t="s">
        <v>1585</v>
      </c>
      <c r="I704">
        <v>2026</v>
      </c>
      <c r="J704" t="s">
        <v>63</v>
      </c>
      <c r="K704">
        <v>0</v>
      </c>
      <c r="L704" t="s">
        <v>56</v>
      </c>
      <c r="M704" s="85">
        <v>46023</v>
      </c>
      <c r="P704" t="str">
        <f t="shared" si="10"/>
        <v>LE-PAILLEUR Jacqueline</v>
      </c>
    </row>
    <row r="705" spans="1:16" x14ac:dyDescent="0.25">
      <c r="A705" s="84" t="s">
        <v>1618</v>
      </c>
      <c r="B705" t="s">
        <v>1619</v>
      </c>
      <c r="C705" t="s">
        <v>116</v>
      </c>
      <c r="D705" s="85">
        <v>17536</v>
      </c>
      <c r="E705" t="s">
        <v>52</v>
      </c>
      <c r="F705" s="84" t="s">
        <v>53</v>
      </c>
      <c r="G705">
        <v>2014</v>
      </c>
      <c r="H705" t="s">
        <v>1585</v>
      </c>
      <c r="I705">
        <v>2026</v>
      </c>
      <c r="J705" t="s">
        <v>63</v>
      </c>
      <c r="K705">
        <v>0</v>
      </c>
      <c r="L705" t="s">
        <v>56</v>
      </c>
      <c r="M705" s="85">
        <v>46023</v>
      </c>
      <c r="P705" t="str">
        <f t="shared" si="10"/>
        <v>CHARBONNIER Gerard</v>
      </c>
    </row>
    <row r="706" spans="1:16" x14ac:dyDescent="0.25">
      <c r="A706" s="84" t="s">
        <v>1620</v>
      </c>
      <c r="B706" t="s">
        <v>1621</v>
      </c>
      <c r="C706" t="s">
        <v>1622</v>
      </c>
      <c r="D706" s="85">
        <v>18295</v>
      </c>
      <c r="E706" t="s">
        <v>52</v>
      </c>
      <c r="F706" s="84" t="s">
        <v>53</v>
      </c>
      <c r="G706">
        <v>2014</v>
      </c>
      <c r="H706" t="s">
        <v>1585</v>
      </c>
      <c r="I706">
        <v>2026</v>
      </c>
      <c r="J706" t="s">
        <v>63</v>
      </c>
      <c r="K706">
        <v>0</v>
      </c>
      <c r="L706" t="s">
        <v>56</v>
      </c>
      <c r="M706" s="85">
        <v>46023</v>
      </c>
      <c r="P706" t="str">
        <f t="shared" si="10"/>
        <v>TRAN-VAN Lai</v>
      </c>
    </row>
    <row r="707" spans="1:16" x14ac:dyDescent="0.25">
      <c r="A707" s="84" t="s">
        <v>1623</v>
      </c>
      <c r="B707" t="s">
        <v>710</v>
      </c>
      <c r="C707" t="s">
        <v>1624</v>
      </c>
      <c r="D707" s="85">
        <v>19875</v>
      </c>
      <c r="E707" t="s">
        <v>56</v>
      </c>
      <c r="F707" s="84" t="s">
        <v>53</v>
      </c>
      <c r="G707">
        <v>2014</v>
      </c>
      <c r="H707" t="s">
        <v>1585</v>
      </c>
      <c r="I707">
        <v>2026</v>
      </c>
      <c r="J707" t="s">
        <v>63</v>
      </c>
      <c r="K707">
        <v>0</v>
      </c>
      <c r="L707" t="s">
        <v>56</v>
      </c>
      <c r="M707" s="85">
        <v>46023</v>
      </c>
      <c r="P707" t="str">
        <f t="shared" ref="P707:P770" si="11">(B707 &amp; " " &amp; C707)</f>
        <v>ARNAUD Josiane</v>
      </c>
    </row>
    <row r="708" spans="1:16" x14ac:dyDescent="0.25">
      <c r="A708" s="84" t="s">
        <v>1625</v>
      </c>
      <c r="B708" t="s">
        <v>1626</v>
      </c>
      <c r="C708" t="s">
        <v>134</v>
      </c>
      <c r="D708" s="85">
        <v>17300</v>
      </c>
      <c r="E708" t="s">
        <v>52</v>
      </c>
      <c r="F708" s="84" t="s">
        <v>53</v>
      </c>
      <c r="G708">
        <v>2014</v>
      </c>
      <c r="H708" t="s">
        <v>1585</v>
      </c>
      <c r="I708">
        <v>2026</v>
      </c>
      <c r="J708" t="s">
        <v>63</v>
      </c>
      <c r="K708">
        <v>0</v>
      </c>
      <c r="L708" t="s">
        <v>56</v>
      </c>
      <c r="M708" s="85">
        <v>46023</v>
      </c>
      <c r="P708" t="str">
        <f t="shared" si="11"/>
        <v>MORVAN Yves</v>
      </c>
    </row>
    <row r="709" spans="1:16" x14ac:dyDescent="0.25">
      <c r="A709" s="84" t="s">
        <v>1627</v>
      </c>
      <c r="B709" t="s">
        <v>1628</v>
      </c>
      <c r="C709" t="s">
        <v>663</v>
      </c>
      <c r="D709" s="85">
        <v>17024</v>
      </c>
      <c r="E709" t="s">
        <v>52</v>
      </c>
      <c r="F709" s="84" t="s">
        <v>53</v>
      </c>
      <c r="G709">
        <v>2014</v>
      </c>
      <c r="H709" t="s">
        <v>1585</v>
      </c>
      <c r="I709">
        <v>2026</v>
      </c>
      <c r="J709" t="s">
        <v>63</v>
      </c>
      <c r="K709">
        <v>0</v>
      </c>
      <c r="L709" t="s">
        <v>1167</v>
      </c>
      <c r="M709" s="85">
        <v>46023</v>
      </c>
      <c r="P709" t="str">
        <f t="shared" si="11"/>
        <v>FERREIRA Manuel</v>
      </c>
    </row>
    <row r="710" spans="1:16" x14ac:dyDescent="0.25">
      <c r="A710" s="84" t="s">
        <v>1629</v>
      </c>
      <c r="B710" t="s">
        <v>1630</v>
      </c>
      <c r="C710" t="s">
        <v>76</v>
      </c>
      <c r="D710" s="85">
        <v>16399</v>
      </c>
      <c r="E710" t="s">
        <v>52</v>
      </c>
      <c r="F710" s="84" t="s">
        <v>53</v>
      </c>
      <c r="G710">
        <v>2014</v>
      </c>
      <c r="H710" t="s">
        <v>1585</v>
      </c>
      <c r="I710">
        <v>2026</v>
      </c>
      <c r="J710" t="s">
        <v>63</v>
      </c>
      <c r="K710">
        <v>0</v>
      </c>
      <c r="L710" t="s">
        <v>56</v>
      </c>
      <c r="M710" s="85">
        <v>46023</v>
      </c>
      <c r="P710" t="str">
        <f t="shared" si="11"/>
        <v>CHOSSIERE Jean-Louis</v>
      </c>
    </row>
    <row r="711" spans="1:16" x14ac:dyDescent="0.25">
      <c r="A711" s="84" t="s">
        <v>1631</v>
      </c>
      <c r="B711" t="s">
        <v>1632</v>
      </c>
      <c r="C711" t="s">
        <v>1633</v>
      </c>
      <c r="D711" s="85">
        <v>20533</v>
      </c>
      <c r="E711" t="s">
        <v>56</v>
      </c>
      <c r="F711" s="84" t="s">
        <v>53</v>
      </c>
      <c r="G711">
        <v>2014</v>
      </c>
      <c r="H711" t="s">
        <v>1585</v>
      </c>
      <c r="I711">
        <v>2026</v>
      </c>
      <c r="J711" t="s">
        <v>63</v>
      </c>
      <c r="K711">
        <v>0</v>
      </c>
      <c r="L711" t="s">
        <v>56</v>
      </c>
      <c r="M711" s="85">
        <v>46023</v>
      </c>
      <c r="P711" t="str">
        <f t="shared" si="11"/>
        <v>KNEZOVICS Lise</v>
      </c>
    </row>
    <row r="712" spans="1:16" x14ac:dyDescent="0.25">
      <c r="A712" s="84" t="s">
        <v>1634</v>
      </c>
      <c r="B712" t="s">
        <v>1635</v>
      </c>
      <c r="C712" t="s">
        <v>1636</v>
      </c>
      <c r="D712" s="85">
        <v>16078</v>
      </c>
      <c r="E712" t="s">
        <v>52</v>
      </c>
      <c r="F712" s="84" t="s">
        <v>53</v>
      </c>
      <c r="G712">
        <v>2014</v>
      </c>
      <c r="H712" t="s">
        <v>1585</v>
      </c>
      <c r="I712">
        <v>2026</v>
      </c>
      <c r="J712" t="s">
        <v>63</v>
      </c>
      <c r="K712">
        <v>0</v>
      </c>
      <c r="L712" t="s">
        <v>1269</v>
      </c>
      <c r="M712" s="85">
        <v>46023</v>
      </c>
      <c r="P712" t="str">
        <f t="shared" si="11"/>
        <v>CHEBLI Mustapha</v>
      </c>
    </row>
    <row r="713" spans="1:16" x14ac:dyDescent="0.25">
      <c r="A713" s="84" t="s">
        <v>1637</v>
      </c>
      <c r="B713" t="s">
        <v>1638</v>
      </c>
      <c r="C713" t="s">
        <v>1639</v>
      </c>
      <c r="D713" s="85">
        <v>18005</v>
      </c>
      <c r="E713" t="s">
        <v>56</v>
      </c>
      <c r="F713" s="84" t="s">
        <v>53</v>
      </c>
      <c r="G713">
        <v>2014</v>
      </c>
      <c r="H713" t="s">
        <v>1585</v>
      </c>
      <c r="I713">
        <v>2026</v>
      </c>
      <c r="J713" t="s">
        <v>63</v>
      </c>
      <c r="K713">
        <v>0</v>
      </c>
      <c r="L713" t="s">
        <v>56</v>
      </c>
      <c r="M713" s="85">
        <v>46023</v>
      </c>
      <c r="P713" t="str">
        <f t="shared" si="11"/>
        <v>FIRMIN Genevieve</v>
      </c>
    </row>
    <row r="714" spans="1:16" x14ac:dyDescent="0.25">
      <c r="A714" s="84" t="s">
        <v>1640</v>
      </c>
      <c r="B714" t="s">
        <v>1641</v>
      </c>
      <c r="C714" t="s">
        <v>1642</v>
      </c>
      <c r="D714" s="85">
        <v>17498</v>
      </c>
      <c r="E714" t="s">
        <v>52</v>
      </c>
      <c r="F714" s="84" t="s">
        <v>53</v>
      </c>
      <c r="G714">
        <v>2014</v>
      </c>
      <c r="H714" t="s">
        <v>1585</v>
      </c>
      <c r="I714">
        <v>2026</v>
      </c>
      <c r="J714" t="s">
        <v>63</v>
      </c>
      <c r="K714">
        <v>0</v>
      </c>
      <c r="L714" t="s">
        <v>56</v>
      </c>
      <c r="M714" s="85">
        <v>46023</v>
      </c>
      <c r="P714" t="str">
        <f t="shared" si="11"/>
        <v>PALVIC Pajo</v>
      </c>
    </row>
    <row r="715" spans="1:16" x14ac:dyDescent="0.25">
      <c r="A715" s="84" t="s">
        <v>1643</v>
      </c>
      <c r="B715" t="s">
        <v>1644</v>
      </c>
      <c r="C715" t="s">
        <v>1424</v>
      </c>
      <c r="D715" s="85">
        <v>18607</v>
      </c>
      <c r="E715" t="s">
        <v>52</v>
      </c>
      <c r="F715" s="84" t="s">
        <v>53</v>
      </c>
      <c r="G715">
        <v>2014</v>
      </c>
      <c r="H715" t="s">
        <v>1585</v>
      </c>
      <c r="I715">
        <v>2026</v>
      </c>
      <c r="J715" t="s">
        <v>63</v>
      </c>
      <c r="K715">
        <v>0</v>
      </c>
      <c r="L715" t="s">
        <v>56</v>
      </c>
      <c r="M715" s="85">
        <v>46023</v>
      </c>
      <c r="P715" t="str">
        <f t="shared" si="11"/>
        <v>DE-ABREU Orlando</v>
      </c>
    </row>
    <row r="716" spans="1:16" x14ac:dyDescent="0.25">
      <c r="A716" s="84" t="s">
        <v>1645</v>
      </c>
      <c r="B716" t="s">
        <v>1646</v>
      </c>
      <c r="C716" t="s">
        <v>663</v>
      </c>
      <c r="D716" s="85">
        <v>18766</v>
      </c>
      <c r="E716" t="s">
        <v>52</v>
      </c>
      <c r="F716" s="84" t="s">
        <v>53</v>
      </c>
      <c r="G716">
        <v>2014</v>
      </c>
      <c r="H716" t="s">
        <v>1585</v>
      </c>
      <c r="I716">
        <v>2026</v>
      </c>
      <c r="J716" t="s">
        <v>63</v>
      </c>
      <c r="K716">
        <v>0</v>
      </c>
      <c r="L716" t="s">
        <v>1167</v>
      </c>
      <c r="M716" s="85">
        <v>46023</v>
      </c>
      <c r="P716" t="str">
        <f t="shared" si="11"/>
        <v>GUIANCE Manuel</v>
      </c>
    </row>
    <row r="717" spans="1:16" x14ac:dyDescent="0.25">
      <c r="A717" s="84" t="s">
        <v>1647</v>
      </c>
      <c r="B717" t="s">
        <v>1648</v>
      </c>
      <c r="C717" t="s">
        <v>116</v>
      </c>
      <c r="D717" s="85">
        <v>18932</v>
      </c>
      <c r="E717" t="s">
        <v>52</v>
      </c>
      <c r="F717" s="84" t="s">
        <v>53</v>
      </c>
      <c r="G717">
        <v>2014</v>
      </c>
      <c r="H717" t="s">
        <v>1585</v>
      </c>
      <c r="I717">
        <v>2026</v>
      </c>
      <c r="J717" t="s">
        <v>63</v>
      </c>
      <c r="K717">
        <v>0</v>
      </c>
      <c r="L717" t="s">
        <v>56</v>
      </c>
      <c r="M717" s="85">
        <v>46023</v>
      </c>
      <c r="P717" t="str">
        <f t="shared" si="11"/>
        <v>VENIAT Gerard</v>
      </c>
    </row>
    <row r="718" spans="1:16" x14ac:dyDescent="0.25">
      <c r="A718" s="84" t="s">
        <v>1649</v>
      </c>
      <c r="B718" t="s">
        <v>1650</v>
      </c>
      <c r="C718" t="s">
        <v>271</v>
      </c>
      <c r="D718" s="85">
        <v>18101</v>
      </c>
      <c r="E718" t="s">
        <v>52</v>
      </c>
      <c r="F718" s="84" t="s">
        <v>53</v>
      </c>
      <c r="G718">
        <v>2014</v>
      </c>
      <c r="H718" t="s">
        <v>1585</v>
      </c>
      <c r="I718">
        <v>2026</v>
      </c>
      <c r="J718" t="s">
        <v>63</v>
      </c>
      <c r="K718">
        <v>0</v>
      </c>
      <c r="L718" t="s">
        <v>56</v>
      </c>
      <c r="M718" s="85">
        <v>46023</v>
      </c>
      <c r="P718" t="str">
        <f t="shared" si="11"/>
        <v>UGUET Christian</v>
      </c>
    </row>
    <row r="719" spans="1:16" x14ac:dyDescent="0.25">
      <c r="A719" s="84" t="s">
        <v>1651</v>
      </c>
      <c r="B719" t="s">
        <v>1611</v>
      </c>
      <c r="C719" t="s">
        <v>1652</v>
      </c>
      <c r="D719" s="85">
        <v>18612</v>
      </c>
      <c r="E719" t="s">
        <v>56</v>
      </c>
      <c r="F719" s="84" t="s">
        <v>53</v>
      </c>
      <c r="G719">
        <v>2014</v>
      </c>
      <c r="H719" t="s">
        <v>1585</v>
      </c>
      <c r="I719">
        <v>2026</v>
      </c>
      <c r="J719" t="s">
        <v>63</v>
      </c>
      <c r="K719">
        <v>0</v>
      </c>
      <c r="L719" t="s">
        <v>56</v>
      </c>
      <c r="M719" s="85">
        <v>46023</v>
      </c>
      <c r="P719" t="str">
        <f t="shared" si="11"/>
        <v>PANAUD Chantal</v>
      </c>
    </row>
    <row r="720" spans="1:16" x14ac:dyDescent="0.25">
      <c r="A720" s="84" t="s">
        <v>1653</v>
      </c>
      <c r="B720" t="s">
        <v>1654</v>
      </c>
      <c r="C720" t="s">
        <v>1604</v>
      </c>
      <c r="D720" s="85">
        <v>19931</v>
      </c>
      <c r="E720" t="s">
        <v>52</v>
      </c>
      <c r="F720" s="84" t="s">
        <v>53</v>
      </c>
      <c r="G720">
        <v>2014</v>
      </c>
      <c r="H720" t="s">
        <v>1585</v>
      </c>
      <c r="I720">
        <v>2026</v>
      </c>
      <c r="J720" t="s">
        <v>63</v>
      </c>
      <c r="K720">
        <v>0</v>
      </c>
      <c r="L720" t="s">
        <v>56</v>
      </c>
      <c r="M720" s="85">
        <v>46023</v>
      </c>
      <c r="P720" t="str">
        <f t="shared" si="11"/>
        <v>MAURY Jean-Michel</v>
      </c>
    </row>
    <row r="721" spans="1:16" x14ac:dyDescent="0.25">
      <c r="A721" s="84" t="s">
        <v>1655</v>
      </c>
      <c r="B721" t="s">
        <v>1654</v>
      </c>
      <c r="C721" t="s">
        <v>463</v>
      </c>
      <c r="D721" s="85">
        <v>23480</v>
      </c>
      <c r="E721" t="s">
        <v>56</v>
      </c>
      <c r="F721" s="84" t="s">
        <v>53</v>
      </c>
      <c r="G721">
        <v>2014</v>
      </c>
      <c r="H721" t="s">
        <v>1585</v>
      </c>
      <c r="I721">
        <v>2026</v>
      </c>
      <c r="J721" t="s">
        <v>63</v>
      </c>
      <c r="K721">
        <v>0</v>
      </c>
      <c r="L721" t="s">
        <v>56</v>
      </c>
      <c r="M721" s="85">
        <v>46023</v>
      </c>
      <c r="P721" t="str">
        <f t="shared" si="11"/>
        <v>MAURY Nathalie</v>
      </c>
    </row>
    <row r="722" spans="1:16" x14ac:dyDescent="0.25">
      <c r="A722" s="84" t="s">
        <v>1656</v>
      </c>
      <c r="B722" t="s">
        <v>1657</v>
      </c>
      <c r="C722" t="s">
        <v>666</v>
      </c>
      <c r="D722" s="85">
        <v>20523</v>
      </c>
      <c r="E722" t="s">
        <v>52</v>
      </c>
      <c r="F722" s="84" t="s">
        <v>53</v>
      </c>
      <c r="G722">
        <v>2014</v>
      </c>
      <c r="H722" t="s">
        <v>1585</v>
      </c>
      <c r="I722">
        <v>2026</v>
      </c>
      <c r="J722" t="s">
        <v>63</v>
      </c>
      <c r="K722">
        <v>0</v>
      </c>
      <c r="L722" t="s">
        <v>56</v>
      </c>
      <c r="M722" s="85">
        <v>46023</v>
      </c>
      <c r="P722" t="str">
        <f t="shared" si="11"/>
        <v>SALANON Joel</v>
      </c>
    </row>
    <row r="723" spans="1:16" x14ac:dyDescent="0.25">
      <c r="A723" s="84" t="s">
        <v>1658</v>
      </c>
      <c r="B723" t="s">
        <v>1657</v>
      </c>
      <c r="C723" t="s">
        <v>1659</v>
      </c>
      <c r="D723" s="85">
        <v>18359</v>
      </c>
      <c r="E723" t="s">
        <v>56</v>
      </c>
      <c r="F723" s="84" t="s">
        <v>53</v>
      </c>
      <c r="G723">
        <v>2014</v>
      </c>
      <c r="H723" t="s">
        <v>1585</v>
      </c>
      <c r="I723">
        <v>2026</v>
      </c>
      <c r="J723" t="s">
        <v>63</v>
      </c>
      <c r="K723">
        <v>0</v>
      </c>
      <c r="L723" t="s">
        <v>56</v>
      </c>
      <c r="M723" s="85">
        <v>46023</v>
      </c>
      <c r="P723" t="str">
        <f t="shared" si="11"/>
        <v>SALANON Solange</v>
      </c>
    </row>
    <row r="724" spans="1:16" x14ac:dyDescent="0.25">
      <c r="A724" s="84" t="s">
        <v>1660</v>
      </c>
      <c r="B724" t="s">
        <v>1661</v>
      </c>
      <c r="C724" t="s">
        <v>1662</v>
      </c>
      <c r="D724" s="85">
        <v>17032</v>
      </c>
      <c r="E724" t="s">
        <v>52</v>
      </c>
      <c r="F724" s="84" t="s">
        <v>53</v>
      </c>
      <c r="G724">
        <v>2014</v>
      </c>
      <c r="H724" t="s">
        <v>1585</v>
      </c>
      <c r="I724">
        <v>2026</v>
      </c>
      <c r="J724" t="s">
        <v>63</v>
      </c>
      <c r="K724">
        <v>0</v>
      </c>
      <c r="L724" t="s">
        <v>56</v>
      </c>
      <c r="M724" s="85">
        <v>46023</v>
      </c>
      <c r="P724" t="str">
        <f t="shared" si="11"/>
        <v>SEGUIN Rene</v>
      </c>
    </row>
    <row r="725" spans="1:16" x14ac:dyDescent="0.25">
      <c r="A725" s="84" t="s">
        <v>1663</v>
      </c>
      <c r="B725" t="s">
        <v>1664</v>
      </c>
      <c r="C725" t="s">
        <v>108</v>
      </c>
      <c r="D725" s="85">
        <v>18572</v>
      </c>
      <c r="E725" t="s">
        <v>52</v>
      </c>
      <c r="F725" s="84" t="s">
        <v>53</v>
      </c>
      <c r="G725">
        <v>2014</v>
      </c>
      <c r="H725" t="s">
        <v>1585</v>
      </c>
      <c r="I725">
        <v>2026</v>
      </c>
      <c r="J725" t="s">
        <v>63</v>
      </c>
      <c r="K725">
        <v>0</v>
      </c>
      <c r="L725" t="s">
        <v>56</v>
      </c>
      <c r="M725" s="85">
        <v>46023</v>
      </c>
      <c r="P725" t="str">
        <f t="shared" si="11"/>
        <v>DURAND-BROUSSOLE Jacques</v>
      </c>
    </row>
    <row r="726" spans="1:16" x14ac:dyDescent="0.25">
      <c r="A726" s="84" t="s">
        <v>1665</v>
      </c>
      <c r="B726" t="s">
        <v>1666</v>
      </c>
      <c r="C726" t="s">
        <v>1667</v>
      </c>
      <c r="D726" s="85">
        <v>19014</v>
      </c>
      <c r="E726" t="s">
        <v>52</v>
      </c>
      <c r="F726" s="84" t="s">
        <v>53</v>
      </c>
      <c r="G726">
        <v>2014</v>
      </c>
      <c r="H726" t="s">
        <v>1585</v>
      </c>
      <c r="I726">
        <v>2026</v>
      </c>
      <c r="J726" t="s">
        <v>63</v>
      </c>
      <c r="K726">
        <v>0</v>
      </c>
      <c r="L726" t="s">
        <v>56</v>
      </c>
      <c r="M726" s="85">
        <v>46023</v>
      </c>
      <c r="P726" t="str">
        <f t="shared" si="11"/>
        <v>DA-COSTA Silva</v>
      </c>
    </row>
    <row r="727" spans="1:16" x14ac:dyDescent="0.25">
      <c r="A727" s="84" t="s">
        <v>1668</v>
      </c>
      <c r="B727" t="s">
        <v>1669</v>
      </c>
      <c r="C727" t="s">
        <v>76</v>
      </c>
      <c r="D727" s="85">
        <v>21455</v>
      </c>
      <c r="E727" t="s">
        <v>52</v>
      </c>
      <c r="F727" s="84" t="s">
        <v>53</v>
      </c>
      <c r="G727">
        <v>2014</v>
      </c>
      <c r="H727" t="s">
        <v>1585</v>
      </c>
      <c r="I727">
        <v>2026</v>
      </c>
      <c r="J727" t="s">
        <v>63</v>
      </c>
      <c r="K727">
        <v>0</v>
      </c>
      <c r="L727" t="s">
        <v>56</v>
      </c>
      <c r="M727" s="85">
        <v>46023</v>
      </c>
      <c r="P727" t="str">
        <f t="shared" si="11"/>
        <v>PUECHBROUSSOUX Jean-Louis</v>
      </c>
    </row>
    <row r="728" spans="1:16" x14ac:dyDescent="0.25">
      <c r="A728" s="84" t="s">
        <v>1670</v>
      </c>
      <c r="B728" t="s">
        <v>1671</v>
      </c>
      <c r="C728" t="s">
        <v>1672</v>
      </c>
      <c r="D728" s="85">
        <v>17450</v>
      </c>
      <c r="E728" t="s">
        <v>52</v>
      </c>
      <c r="F728" s="84" t="s">
        <v>53</v>
      </c>
      <c r="G728">
        <v>2014</v>
      </c>
      <c r="H728" t="s">
        <v>1585</v>
      </c>
      <c r="I728">
        <v>2026</v>
      </c>
      <c r="J728" t="s">
        <v>63</v>
      </c>
      <c r="K728">
        <v>0</v>
      </c>
      <c r="L728" t="s">
        <v>56</v>
      </c>
      <c r="M728" s="85">
        <v>46023</v>
      </c>
      <c r="P728" t="str">
        <f t="shared" si="11"/>
        <v>CEPEDA Afonso</v>
      </c>
    </row>
    <row r="729" spans="1:16" x14ac:dyDescent="0.25">
      <c r="A729" s="84" t="s">
        <v>1673</v>
      </c>
      <c r="B729" t="s">
        <v>1674</v>
      </c>
      <c r="C729" t="s">
        <v>447</v>
      </c>
      <c r="D729" s="85">
        <v>21565</v>
      </c>
      <c r="E729" t="s">
        <v>52</v>
      </c>
      <c r="F729" s="84" t="s">
        <v>53</v>
      </c>
      <c r="G729">
        <v>2014</v>
      </c>
      <c r="H729" t="s">
        <v>1585</v>
      </c>
      <c r="I729">
        <v>2026</v>
      </c>
      <c r="J729" t="s">
        <v>63</v>
      </c>
      <c r="K729">
        <v>0</v>
      </c>
      <c r="L729" t="s">
        <v>56</v>
      </c>
      <c r="M729" s="85">
        <v>46023</v>
      </c>
      <c r="P729" t="str">
        <f t="shared" si="11"/>
        <v>FONTCHASTAGNIER Jean-Paul</v>
      </c>
    </row>
    <row r="730" spans="1:16" x14ac:dyDescent="0.25">
      <c r="A730" s="84" t="s">
        <v>1675</v>
      </c>
      <c r="B730" t="s">
        <v>943</v>
      </c>
      <c r="C730" t="s">
        <v>1676</v>
      </c>
      <c r="D730" s="85">
        <v>17764</v>
      </c>
      <c r="E730" t="s">
        <v>56</v>
      </c>
      <c r="F730" s="84" t="s">
        <v>53</v>
      </c>
      <c r="G730">
        <v>2014</v>
      </c>
      <c r="H730" t="s">
        <v>1585</v>
      </c>
      <c r="I730">
        <v>2026</v>
      </c>
      <c r="J730" t="s">
        <v>63</v>
      </c>
      <c r="K730">
        <v>0</v>
      </c>
      <c r="L730" t="s">
        <v>56</v>
      </c>
      <c r="M730" s="85">
        <v>46023</v>
      </c>
      <c r="P730" t="str">
        <f t="shared" si="11"/>
        <v>PASSELAIGUE Paule</v>
      </c>
    </row>
    <row r="731" spans="1:16" x14ac:dyDescent="0.25">
      <c r="A731" s="84" t="s">
        <v>1677</v>
      </c>
      <c r="B731" t="s">
        <v>1678</v>
      </c>
      <c r="C731" t="s">
        <v>116</v>
      </c>
      <c r="D731" s="85">
        <v>20814</v>
      </c>
      <c r="E731" t="s">
        <v>52</v>
      </c>
      <c r="F731" s="84" t="s">
        <v>53</v>
      </c>
      <c r="G731">
        <v>2014</v>
      </c>
      <c r="H731" t="s">
        <v>1585</v>
      </c>
      <c r="I731">
        <v>2026</v>
      </c>
      <c r="J731" t="s">
        <v>63</v>
      </c>
      <c r="K731">
        <v>0</v>
      </c>
      <c r="L731" t="s">
        <v>56</v>
      </c>
      <c r="M731" s="85">
        <v>46023</v>
      </c>
      <c r="P731" t="str">
        <f t="shared" si="11"/>
        <v>GUIGNARD Gerard</v>
      </c>
    </row>
    <row r="732" spans="1:16" x14ac:dyDescent="0.25">
      <c r="A732" s="84" t="s">
        <v>1679</v>
      </c>
      <c r="B732" t="s">
        <v>1680</v>
      </c>
      <c r="C732" t="s">
        <v>215</v>
      </c>
      <c r="D732" s="85">
        <v>22771</v>
      </c>
      <c r="E732" t="s">
        <v>52</v>
      </c>
      <c r="F732" s="84" t="s">
        <v>53</v>
      </c>
      <c r="G732">
        <v>2014</v>
      </c>
      <c r="H732" t="s">
        <v>1585</v>
      </c>
      <c r="I732">
        <v>2026</v>
      </c>
      <c r="J732" t="s">
        <v>63</v>
      </c>
      <c r="K732">
        <v>0</v>
      </c>
      <c r="L732" t="s">
        <v>56</v>
      </c>
      <c r="M732" s="85">
        <v>46023</v>
      </c>
      <c r="P732" t="str">
        <f t="shared" si="11"/>
        <v>ROZIER Philippe</v>
      </c>
    </row>
    <row r="733" spans="1:16" x14ac:dyDescent="0.25">
      <c r="A733" s="84" t="s">
        <v>1681</v>
      </c>
      <c r="B733" t="s">
        <v>1682</v>
      </c>
      <c r="C733" t="s">
        <v>1639</v>
      </c>
      <c r="D733" s="85">
        <v>22969</v>
      </c>
      <c r="E733" t="s">
        <v>56</v>
      </c>
      <c r="F733" s="84" t="s">
        <v>53</v>
      </c>
      <c r="G733">
        <v>2014</v>
      </c>
      <c r="H733" t="s">
        <v>1585</v>
      </c>
      <c r="I733">
        <v>2026</v>
      </c>
      <c r="J733" t="s">
        <v>63</v>
      </c>
      <c r="K733">
        <v>0</v>
      </c>
      <c r="L733" t="s">
        <v>56</v>
      </c>
      <c r="M733" s="85">
        <v>46023</v>
      </c>
      <c r="P733" t="str">
        <f t="shared" si="11"/>
        <v>PERGET Genevieve</v>
      </c>
    </row>
    <row r="734" spans="1:16" x14ac:dyDescent="0.25">
      <c r="A734" s="84" t="s">
        <v>1683</v>
      </c>
      <c r="B734" t="s">
        <v>1684</v>
      </c>
      <c r="C734" t="s">
        <v>242</v>
      </c>
      <c r="D734" s="85">
        <v>22808</v>
      </c>
      <c r="E734" t="s">
        <v>52</v>
      </c>
      <c r="F734" s="84" t="s">
        <v>53</v>
      </c>
      <c r="G734">
        <v>2014</v>
      </c>
      <c r="H734" t="s">
        <v>1585</v>
      </c>
      <c r="I734">
        <v>2026</v>
      </c>
      <c r="J734" t="s">
        <v>63</v>
      </c>
      <c r="K734">
        <v>0</v>
      </c>
      <c r="L734" t="s">
        <v>56</v>
      </c>
      <c r="M734" s="85">
        <v>46023</v>
      </c>
      <c r="P734" t="str">
        <f t="shared" si="11"/>
        <v>VERNY Pascal</v>
      </c>
    </row>
    <row r="735" spans="1:16" x14ac:dyDescent="0.25">
      <c r="A735" s="84" t="s">
        <v>1685</v>
      </c>
      <c r="B735" t="s">
        <v>1686</v>
      </c>
      <c r="C735" t="s">
        <v>447</v>
      </c>
      <c r="D735" s="85">
        <v>21420</v>
      </c>
      <c r="E735" t="s">
        <v>52</v>
      </c>
      <c r="F735" s="84" t="s">
        <v>53</v>
      </c>
      <c r="G735">
        <v>2014</v>
      </c>
      <c r="H735" t="s">
        <v>1585</v>
      </c>
      <c r="I735">
        <v>2026</v>
      </c>
      <c r="J735" t="s">
        <v>63</v>
      </c>
      <c r="K735">
        <v>0</v>
      </c>
      <c r="L735" t="s">
        <v>56</v>
      </c>
      <c r="M735" s="85">
        <v>46023</v>
      </c>
      <c r="P735" t="str">
        <f t="shared" si="11"/>
        <v>GOUBELY Jean-Paul</v>
      </c>
    </row>
    <row r="736" spans="1:16" x14ac:dyDescent="0.25">
      <c r="A736" s="84" t="s">
        <v>1687</v>
      </c>
      <c r="B736" t="s">
        <v>1688</v>
      </c>
      <c r="C736" t="s">
        <v>97</v>
      </c>
      <c r="D736" s="85">
        <v>18800</v>
      </c>
      <c r="E736" t="s">
        <v>52</v>
      </c>
      <c r="F736" s="84" t="s">
        <v>53</v>
      </c>
      <c r="G736">
        <v>2014</v>
      </c>
      <c r="H736" t="s">
        <v>1585</v>
      </c>
      <c r="I736">
        <v>2026</v>
      </c>
      <c r="J736" t="s">
        <v>63</v>
      </c>
      <c r="K736">
        <v>0</v>
      </c>
      <c r="L736" t="s">
        <v>56</v>
      </c>
      <c r="M736" s="85">
        <v>46023</v>
      </c>
      <c r="P736" t="str">
        <f t="shared" si="11"/>
        <v>RUFF Denis</v>
      </c>
    </row>
    <row r="737" spans="1:16" x14ac:dyDescent="0.25">
      <c r="A737" s="84" t="s">
        <v>1689</v>
      </c>
      <c r="B737" t="s">
        <v>1588</v>
      </c>
      <c r="C737" t="s">
        <v>1690</v>
      </c>
      <c r="D737" s="85">
        <v>19129</v>
      </c>
      <c r="E737" t="s">
        <v>56</v>
      </c>
      <c r="F737" s="84" t="s">
        <v>53</v>
      </c>
      <c r="G737">
        <v>2014</v>
      </c>
      <c r="H737" t="s">
        <v>1585</v>
      </c>
      <c r="I737">
        <v>2026</v>
      </c>
      <c r="J737" t="s">
        <v>63</v>
      </c>
      <c r="K737">
        <v>0</v>
      </c>
      <c r="L737" t="s">
        <v>56</v>
      </c>
      <c r="M737" s="85">
        <v>46023</v>
      </c>
      <c r="P737" t="str">
        <f t="shared" si="11"/>
        <v>SIMONET Paulette</v>
      </c>
    </row>
    <row r="738" spans="1:16" x14ac:dyDescent="0.25">
      <c r="A738" s="84" t="s">
        <v>1691</v>
      </c>
      <c r="B738" t="s">
        <v>1692</v>
      </c>
      <c r="C738" t="s">
        <v>1268</v>
      </c>
      <c r="D738" s="85">
        <v>23228</v>
      </c>
      <c r="E738" t="s">
        <v>52</v>
      </c>
      <c r="F738" s="84" t="s">
        <v>53</v>
      </c>
      <c r="G738">
        <v>2014</v>
      </c>
      <c r="H738" t="s">
        <v>1585</v>
      </c>
      <c r="I738">
        <v>2026</v>
      </c>
      <c r="J738" t="s">
        <v>63</v>
      </c>
      <c r="K738">
        <v>0</v>
      </c>
      <c r="L738" t="s">
        <v>56</v>
      </c>
      <c r="M738" s="85">
        <v>46023</v>
      </c>
      <c r="P738" t="str">
        <f t="shared" si="11"/>
        <v>BELDA Antonio</v>
      </c>
    </row>
    <row r="739" spans="1:16" x14ac:dyDescent="0.25">
      <c r="A739" s="84" t="s">
        <v>1693</v>
      </c>
      <c r="B739" t="s">
        <v>1694</v>
      </c>
      <c r="C739" t="s">
        <v>1695</v>
      </c>
      <c r="D739" s="85">
        <v>22235</v>
      </c>
      <c r="E739" t="s">
        <v>56</v>
      </c>
      <c r="F739" s="84" t="s">
        <v>53</v>
      </c>
      <c r="G739">
        <v>2014</v>
      </c>
      <c r="H739" t="s">
        <v>1585</v>
      </c>
      <c r="I739">
        <v>2026</v>
      </c>
      <c r="J739" t="s">
        <v>63</v>
      </c>
      <c r="K739">
        <v>0</v>
      </c>
      <c r="L739" t="s">
        <v>56</v>
      </c>
      <c r="M739" s="85">
        <v>46023</v>
      </c>
      <c r="P739" t="str">
        <f t="shared" si="11"/>
        <v>CHAIZE Helene</v>
      </c>
    </row>
    <row r="740" spans="1:16" x14ac:dyDescent="0.25">
      <c r="A740" s="84" t="s">
        <v>1696</v>
      </c>
      <c r="B740" t="s">
        <v>1014</v>
      </c>
      <c r="C740" t="s">
        <v>160</v>
      </c>
      <c r="D740" s="85">
        <v>22545</v>
      </c>
      <c r="E740" t="s">
        <v>52</v>
      </c>
      <c r="F740" s="84" t="s">
        <v>53</v>
      </c>
      <c r="G740">
        <v>2014</v>
      </c>
      <c r="H740" t="s">
        <v>1585</v>
      </c>
      <c r="I740">
        <v>2026</v>
      </c>
      <c r="J740" t="s">
        <v>63</v>
      </c>
      <c r="K740">
        <v>0</v>
      </c>
      <c r="L740" t="s">
        <v>56</v>
      </c>
      <c r="M740" s="85">
        <v>46023</v>
      </c>
      <c r="P740" t="str">
        <f t="shared" si="11"/>
        <v>MICHEL Jean-Francois</v>
      </c>
    </row>
    <row r="741" spans="1:16" x14ac:dyDescent="0.25">
      <c r="A741" s="84" t="s">
        <v>1697</v>
      </c>
      <c r="B741" t="s">
        <v>1698</v>
      </c>
      <c r="C741" t="s">
        <v>1699</v>
      </c>
      <c r="D741" s="85">
        <v>19198</v>
      </c>
      <c r="E741" t="s">
        <v>52</v>
      </c>
      <c r="F741" s="84" t="s">
        <v>53</v>
      </c>
      <c r="G741">
        <v>2014</v>
      </c>
      <c r="H741" t="s">
        <v>1585</v>
      </c>
      <c r="I741">
        <v>2026</v>
      </c>
      <c r="J741" t="s">
        <v>63</v>
      </c>
      <c r="K741">
        <v>0</v>
      </c>
      <c r="L741" t="s">
        <v>56</v>
      </c>
      <c r="M741" s="85">
        <v>46023</v>
      </c>
      <c r="P741" t="str">
        <f t="shared" si="11"/>
        <v>PELET Jean-Raymond</v>
      </c>
    </row>
    <row r="742" spans="1:16" x14ac:dyDescent="0.25">
      <c r="A742" s="84" t="s">
        <v>1700</v>
      </c>
      <c r="B742" t="s">
        <v>1701</v>
      </c>
      <c r="C742" t="s">
        <v>59</v>
      </c>
      <c r="D742" s="85">
        <v>18408</v>
      </c>
      <c r="E742" t="s">
        <v>52</v>
      </c>
      <c r="F742" s="84" t="s">
        <v>53</v>
      </c>
      <c r="G742">
        <v>2014</v>
      </c>
      <c r="H742" t="s">
        <v>1585</v>
      </c>
      <c r="I742">
        <v>2026</v>
      </c>
      <c r="J742" t="s">
        <v>63</v>
      </c>
      <c r="K742">
        <v>0</v>
      </c>
      <c r="L742" t="s">
        <v>56</v>
      </c>
      <c r="M742" s="85">
        <v>46023</v>
      </c>
      <c r="P742" t="str">
        <f t="shared" si="11"/>
        <v>CHIROUZE Didier</v>
      </c>
    </row>
    <row r="743" spans="1:16" x14ac:dyDescent="0.25">
      <c r="A743" s="84" t="s">
        <v>1702</v>
      </c>
      <c r="B743" t="s">
        <v>1703</v>
      </c>
      <c r="C743" t="s">
        <v>1704</v>
      </c>
      <c r="D743" s="85">
        <v>19117</v>
      </c>
      <c r="E743" t="s">
        <v>56</v>
      </c>
      <c r="F743" s="84" t="s">
        <v>53</v>
      </c>
      <c r="G743">
        <v>2014</v>
      </c>
      <c r="H743" t="s">
        <v>1585</v>
      </c>
      <c r="I743">
        <v>2026</v>
      </c>
      <c r="J743" t="s">
        <v>63</v>
      </c>
      <c r="K743">
        <v>0</v>
      </c>
      <c r="L743" t="s">
        <v>56</v>
      </c>
      <c r="M743" s="85">
        <v>46023</v>
      </c>
      <c r="P743" t="str">
        <f t="shared" si="11"/>
        <v>KLAJIC Gisele</v>
      </c>
    </row>
    <row r="744" spans="1:16" x14ac:dyDescent="0.25">
      <c r="A744" s="84" t="s">
        <v>1705</v>
      </c>
      <c r="B744" t="s">
        <v>1706</v>
      </c>
      <c r="C744" t="s">
        <v>233</v>
      </c>
      <c r="D744" s="85">
        <v>23120</v>
      </c>
      <c r="E744" t="s">
        <v>52</v>
      </c>
      <c r="F744" s="84" t="s">
        <v>53</v>
      </c>
      <c r="G744">
        <v>2014</v>
      </c>
      <c r="H744" t="s">
        <v>1585</v>
      </c>
      <c r="I744">
        <v>2026</v>
      </c>
      <c r="J744" t="s">
        <v>63</v>
      </c>
      <c r="K744">
        <v>0</v>
      </c>
      <c r="L744" t="s">
        <v>56</v>
      </c>
      <c r="M744" t="s">
        <v>178</v>
      </c>
      <c r="P744" t="str">
        <f t="shared" si="11"/>
        <v>FOURMY Gilles</v>
      </c>
    </row>
    <row r="745" spans="1:16" x14ac:dyDescent="0.25">
      <c r="A745" s="84" t="s">
        <v>1707</v>
      </c>
      <c r="B745" t="s">
        <v>1708</v>
      </c>
      <c r="C745" t="s">
        <v>236</v>
      </c>
      <c r="D745" s="85">
        <v>22591</v>
      </c>
      <c r="E745" t="s">
        <v>52</v>
      </c>
      <c r="F745" s="84" t="s">
        <v>53</v>
      </c>
      <c r="G745">
        <v>2028</v>
      </c>
      <c r="H745" t="s">
        <v>1709</v>
      </c>
      <c r="I745">
        <v>2026</v>
      </c>
      <c r="J745" t="s">
        <v>63</v>
      </c>
      <c r="K745">
        <v>0</v>
      </c>
      <c r="L745" t="s">
        <v>56</v>
      </c>
      <c r="M745" s="85">
        <v>46023</v>
      </c>
      <c r="P745" t="str">
        <f t="shared" si="11"/>
        <v>LOUBAT Bernard</v>
      </c>
    </row>
    <row r="746" spans="1:16" x14ac:dyDescent="0.25">
      <c r="A746" s="84" t="s">
        <v>1710</v>
      </c>
      <c r="B746" t="s">
        <v>1711</v>
      </c>
      <c r="C746" t="s">
        <v>1712</v>
      </c>
      <c r="D746" s="85">
        <v>35046</v>
      </c>
      <c r="E746" t="s">
        <v>52</v>
      </c>
      <c r="F746" s="84" t="s">
        <v>53</v>
      </c>
      <c r="G746">
        <v>2028</v>
      </c>
      <c r="H746" t="s">
        <v>1709</v>
      </c>
      <c r="I746">
        <v>2026</v>
      </c>
      <c r="J746" t="s">
        <v>55</v>
      </c>
      <c r="K746">
        <v>0</v>
      </c>
      <c r="L746" t="s">
        <v>56</v>
      </c>
      <c r="M746" s="85">
        <v>46023</v>
      </c>
      <c r="P746" t="str">
        <f t="shared" si="11"/>
        <v>RODRIGUES James</v>
      </c>
    </row>
    <row r="747" spans="1:16" x14ac:dyDescent="0.25">
      <c r="A747" s="84" t="s">
        <v>1713</v>
      </c>
      <c r="B747" t="s">
        <v>1714</v>
      </c>
      <c r="C747" t="s">
        <v>524</v>
      </c>
      <c r="D747" s="85">
        <v>34832</v>
      </c>
      <c r="E747" t="s">
        <v>52</v>
      </c>
      <c r="F747" s="84" t="s">
        <v>53</v>
      </c>
      <c r="G747">
        <v>2028</v>
      </c>
      <c r="H747" t="s">
        <v>1709</v>
      </c>
      <c r="I747">
        <v>2026</v>
      </c>
      <c r="J747" t="s">
        <v>63</v>
      </c>
      <c r="K747">
        <v>0</v>
      </c>
      <c r="L747" t="s">
        <v>56</v>
      </c>
      <c r="M747" s="85">
        <v>46023</v>
      </c>
      <c r="P747" t="str">
        <f t="shared" si="11"/>
        <v>GUNDALL Florian</v>
      </c>
    </row>
    <row r="748" spans="1:16" x14ac:dyDescent="0.25">
      <c r="A748" s="84" t="s">
        <v>1715</v>
      </c>
      <c r="B748" t="s">
        <v>1716</v>
      </c>
      <c r="C748" t="s">
        <v>134</v>
      </c>
      <c r="D748" s="85">
        <v>17342</v>
      </c>
      <c r="E748" t="s">
        <v>52</v>
      </c>
      <c r="F748" s="84" t="s">
        <v>53</v>
      </c>
      <c r="G748">
        <v>2034</v>
      </c>
      <c r="H748" t="s">
        <v>1717</v>
      </c>
      <c r="I748">
        <v>2026</v>
      </c>
      <c r="J748" t="s">
        <v>63</v>
      </c>
      <c r="K748">
        <v>0</v>
      </c>
      <c r="L748" t="s">
        <v>56</v>
      </c>
      <c r="M748" s="85">
        <v>46023</v>
      </c>
      <c r="P748" t="str">
        <f t="shared" si="11"/>
        <v>COLLINET Yves</v>
      </c>
    </row>
    <row r="749" spans="1:16" x14ac:dyDescent="0.25">
      <c r="A749" s="84" t="s">
        <v>1718</v>
      </c>
      <c r="B749" t="s">
        <v>1719</v>
      </c>
      <c r="C749" t="s">
        <v>1720</v>
      </c>
      <c r="D749" s="85">
        <v>12982</v>
      </c>
      <c r="E749" t="s">
        <v>56</v>
      </c>
      <c r="F749" s="84" t="s">
        <v>53</v>
      </c>
      <c r="G749">
        <v>2034</v>
      </c>
      <c r="H749" t="s">
        <v>1717</v>
      </c>
      <c r="I749">
        <v>2026</v>
      </c>
      <c r="J749" t="s">
        <v>63</v>
      </c>
      <c r="K749">
        <v>0</v>
      </c>
      <c r="L749" t="s">
        <v>56</v>
      </c>
      <c r="M749" s="85">
        <v>46023</v>
      </c>
      <c r="P749" t="str">
        <f t="shared" si="11"/>
        <v>PLAZANET Claudette</v>
      </c>
    </row>
    <row r="750" spans="1:16" x14ac:dyDescent="0.25">
      <c r="A750" s="84" t="s">
        <v>1721</v>
      </c>
      <c r="B750" t="s">
        <v>1722</v>
      </c>
      <c r="C750" t="s">
        <v>346</v>
      </c>
      <c r="D750" s="85">
        <v>18380</v>
      </c>
      <c r="E750" t="s">
        <v>52</v>
      </c>
      <c r="F750" s="84" t="s">
        <v>53</v>
      </c>
      <c r="G750">
        <v>2034</v>
      </c>
      <c r="H750" t="s">
        <v>1717</v>
      </c>
      <c r="I750">
        <v>2026</v>
      </c>
      <c r="J750" t="s">
        <v>63</v>
      </c>
      <c r="K750">
        <v>0</v>
      </c>
      <c r="L750" t="s">
        <v>56</v>
      </c>
      <c r="M750" s="85">
        <v>46023</v>
      </c>
      <c r="P750" t="str">
        <f t="shared" si="11"/>
        <v>CLAUDE Jean-Marc</v>
      </c>
    </row>
    <row r="751" spans="1:16" x14ac:dyDescent="0.25">
      <c r="A751" s="84" t="s">
        <v>1723</v>
      </c>
      <c r="B751" t="s">
        <v>1724</v>
      </c>
      <c r="C751" t="s">
        <v>1725</v>
      </c>
      <c r="D751" s="85">
        <v>14695</v>
      </c>
      <c r="E751" t="s">
        <v>56</v>
      </c>
      <c r="F751" s="84" t="s">
        <v>53</v>
      </c>
      <c r="G751">
        <v>2034</v>
      </c>
      <c r="H751" t="s">
        <v>1717</v>
      </c>
      <c r="I751">
        <v>2026</v>
      </c>
      <c r="J751" t="s">
        <v>63</v>
      </c>
      <c r="K751">
        <v>0</v>
      </c>
      <c r="L751" t="s">
        <v>56</v>
      </c>
      <c r="M751" s="85">
        <v>46023</v>
      </c>
      <c r="P751" t="str">
        <f t="shared" si="11"/>
        <v>CORNU Suzanne</v>
      </c>
    </row>
    <row r="752" spans="1:16" x14ac:dyDescent="0.25">
      <c r="A752" s="84" t="s">
        <v>1726</v>
      </c>
      <c r="B752" t="s">
        <v>1727</v>
      </c>
      <c r="C752" t="s">
        <v>160</v>
      </c>
      <c r="D752" s="85">
        <v>21902</v>
      </c>
      <c r="E752" t="s">
        <v>52</v>
      </c>
      <c r="F752" s="84" t="s">
        <v>53</v>
      </c>
      <c r="G752">
        <v>2034</v>
      </c>
      <c r="H752" t="s">
        <v>1717</v>
      </c>
      <c r="I752">
        <v>2026</v>
      </c>
      <c r="J752" t="s">
        <v>63</v>
      </c>
      <c r="K752">
        <v>0</v>
      </c>
      <c r="L752" t="s">
        <v>56</v>
      </c>
      <c r="M752" s="85">
        <v>46023</v>
      </c>
      <c r="P752" t="str">
        <f t="shared" si="11"/>
        <v>TRULES Jean-Francois</v>
      </c>
    </row>
    <row r="753" spans="1:16" x14ac:dyDescent="0.25">
      <c r="A753" s="84" t="s">
        <v>1728</v>
      </c>
      <c r="B753" t="s">
        <v>1729</v>
      </c>
      <c r="C753" t="s">
        <v>550</v>
      </c>
      <c r="D753" s="85">
        <v>16903</v>
      </c>
      <c r="E753" t="s">
        <v>52</v>
      </c>
      <c r="F753" s="84" t="s">
        <v>53</v>
      </c>
      <c r="G753">
        <v>2034</v>
      </c>
      <c r="H753" t="s">
        <v>1717</v>
      </c>
      <c r="I753">
        <v>2026</v>
      </c>
      <c r="J753" t="s">
        <v>63</v>
      </c>
      <c r="K753">
        <v>0</v>
      </c>
      <c r="L753" t="s">
        <v>56</v>
      </c>
      <c r="M753" s="85">
        <v>46023</v>
      </c>
      <c r="P753" t="str">
        <f t="shared" si="11"/>
        <v>GENESTINE Roland</v>
      </c>
    </row>
    <row r="754" spans="1:16" x14ac:dyDescent="0.25">
      <c r="A754" s="84" t="s">
        <v>1730</v>
      </c>
      <c r="B754" t="s">
        <v>1731</v>
      </c>
      <c r="C754" t="s">
        <v>1604</v>
      </c>
      <c r="D754" s="85">
        <v>21074</v>
      </c>
      <c r="E754" t="s">
        <v>52</v>
      </c>
      <c r="F754" s="84" t="s">
        <v>53</v>
      </c>
      <c r="G754">
        <v>2034</v>
      </c>
      <c r="H754" t="s">
        <v>1717</v>
      </c>
      <c r="I754">
        <v>2026</v>
      </c>
      <c r="J754" t="s">
        <v>55</v>
      </c>
      <c r="K754">
        <v>0</v>
      </c>
      <c r="L754" t="s">
        <v>56</v>
      </c>
      <c r="M754" s="85">
        <v>46023</v>
      </c>
      <c r="P754" t="str">
        <f t="shared" si="11"/>
        <v>TUCO Jean-Michel</v>
      </c>
    </row>
    <row r="755" spans="1:16" x14ac:dyDescent="0.25">
      <c r="A755" s="84" t="s">
        <v>1732</v>
      </c>
      <c r="B755" t="s">
        <v>446</v>
      </c>
      <c r="C755" t="s">
        <v>1268</v>
      </c>
      <c r="D755" s="85">
        <v>23564</v>
      </c>
      <c r="E755" t="s">
        <v>52</v>
      </c>
      <c r="F755" s="84" t="s">
        <v>53</v>
      </c>
      <c r="G755">
        <v>2034</v>
      </c>
      <c r="H755" t="s">
        <v>1717</v>
      </c>
      <c r="I755">
        <v>2026</v>
      </c>
      <c r="J755" t="s">
        <v>55</v>
      </c>
      <c r="K755">
        <v>0</v>
      </c>
      <c r="L755" t="s">
        <v>56</v>
      </c>
      <c r="M755" s="85">
        <v>46023</v>
      </c>
      <c r="P755" t="str">
        <f t="shared" si="11"/>
        <v>DE-SOUSA Antonio</v>
      </c>
    </row>
    <row r="756" spans="1:16" x14ac:dyDescent="0.25">
      <c r="A756" s="84" t="s">
        <v>1733</v>
      </c>
      <c r="B756" t="s">
        <v>597</v>
      </c>
      <c r="C756" t="s">
        <v>325</v>
      </c>
      <c r="D756" s="85">
        <v>30175</v>
      </c>
      <c r="E756" t="s">
        <v>52</v>
      </c>
      <c r="F756" s="84" t="s">
        <v>53</v>
      </c>
      <c r="G756">
        <v>2034</v>
      </c>
      <c r="H756" t="s">
        <v>1717</v>
      </c>
      <c r="I756">
        <v>2026</v>
      </c>
      <c r="J756" t="s">
        <v>55</v>
      </c>
      <c r="K756">
        <v>0</v>
      </c>
      <c r="L756" t="s">
        <v>56</v>
      </c>
      <c r="M756" s="85">
        <v>46023</v>
      </c>
      <c r="P756" t="str">
        <f t="shared" si="11"/>
        <v>LAURENT Eric</v>
      </c>
    </row>
    <row r="757" spans="1:16" x14ac:dyDescent="0.25">
      <c r="A757" s="84" t="s">
        <v>1734</v>
      </c>
      <c r="B757" t="s">
        <v>1735</v>
      </c>
      <c r="C757" t="s">
        <v>1736</v>
      </c>
      <c r="D757" s="85">
        <v>22241</v>
      </c>
      <c r="E757" t="s">
        <v>52</v>
      </c>
      <c r="F757" s="84" t="s">
        <v>53</v>
      </c>
      <c r="G757">
        <v>2034</v>
      </c>
      <c r="H757" t="s">
        <v>1717</v>
      </c>
      <c r="I757">
        <v>2026</v>
      </c>
      <c r="J757" t="s">
        <v>63</v>
      </c>
      <c r="K757">
        <v>0</v>
      </c>
      <c r="L757" t="s">
        <v>56</v>
      </c>
      <c r="M757" s="85">
        <v>46023</v>
      </c>
      <c r="P757" t="str">
        <f t="shared" si="11"/>
        <v>DAVERY Jean-Daniel</v>
      </c>
    </row>
    <row r="758" spans="1:16" x14ac:dyDescent="0.25">
      <c r="A758" s="84" t="s">
        <v>1737</v>
      </c>
      <c r="B758" t="s">
        <v>1738</v>
      </c>
      <c r="C758" t="s">
        <v>1739</v>
      </c>
      <c r="D758" s="85">
        <v>22441</v>
      </c>
      <c r="E758" t="s">
        <v>52</v>
      </c>
      <c r="F758" s="84" t="s">
        <v>53</v>
      </c>
      <c r="G758">
        <v>2034</v>
      </c>
      <c r="H758" t="s">
        <v>1717</v>
      </c>
      <c r="I758">
        <v>2026</v>
      </c>
      <c r="J758" t="s">
        <v>63</v>
      </c>
      <c r="K758">
        <v>0</v>
      </c>
      <c r="L758" t="s">
        <v>56</v>
      </c>
      <c r="M758" s="85">
        <v>46023</v>
      </c>
      <c r="P758" t="str">
        <f t="shared" si="11"/>
        <v>ORANGE Max</v>
      </c>
    </row>
    <row r="759" spans="1:16" x14ac:dyDescent="0.25">
      <c r="A759" s="84" t="s">
        <v>1740</v>
      </c>
      <c r="B759" t="s">
        <v>1741</v>
      </c>
      <c r="C759" t="s">
        <v>577</v>
      </c>
      <c r="D759" s="85">
        <v>24267</v>
      </c>
      <c r="E759" t="s">
        <v>52</v>
      </c>
      <c r="F759" s="84" t="s">
        <v>53</v>
      </c>
      <c r="G759">
        <v>2034</v>
      </c>
      <c r="H759" t="s">
        <v>1717</v>
      </c>
      <c r="I759">
        <v>2026</v>
      </c>
      <c r="J759" t="s">
        <v>63</v>
      </c>
      <c r="K759">
        <v>0</v>
      </c>
      <c r="L759" t="s">
        <v>56</v>
      </c>
      <c r="M759" s="85">
        <v>46023</v>
      </c>
      <c r="P759" t="str">
        <f t="shared" si="11"/>
        <v>ALVES Arthur</v>
      </c>
    </row>
    <row r="760" spans="1:16" x14ac:dyDescent="0.25">
      <c r="A760" s="84" t="s">
        <v>1742</v>
      </c>
      <c r="B760" t="s">
        <v>1666</v>
      </c>
      <c r="C760" t="s">
        <v>325</v>
      </c>
      <c r="D760" s="85">
        <v>25286</v>
      </c>
      <c r="E760" t="s">
        <v>52</v>
      </c>
      <c r="F760" s="84" t="s">
        <v>53</v>
      </c>
      <c r="G760">
        <v>2034</v>
      </c>
      <c r="H760" t="s">
        <v>1717</v>
      </c>
      <c r="I760">
        <v>2026</v>
      </c>
      <c r="J760" t="s">
        <v>63</v>
      </c>
      <c r="K760">
        <v>0</v>
      </c>
      <c r="L760" t="s">
        <v>56</v>
      </c>
      <c r="M760" s="85">
        <v>46023</v>
      </c>
      <c r="P760" t="str">
        <f t="shared" si="11"/>
        <v>DA-COSTA Eric</v>
      </c>
    </row>
    <row r="761" spans="1:16" x14ac:dyDescent="0.25">
      <c r="A761" s="84" t="s">
        <v>1743</v>
      </c>
      <c r="B761" t="s">
        <v>1744</v>
      </c>
      <c r="C761" t="s">
        <v>260</v>
      </c>
      <c r="D761" s="85">
        <v>25464</v>
      </c>
      <c r="E761" t="s">
        <v>56</v>
      </c>
      <c r="F761" s="84" t="s">
        <v>53</v>
      </c>
      <c r="G761">
        <v>2034</v>
      </c>
      <c r="H761" t="s">
        <v>1717</v>
      </c>
      <c r="I761">
        <v>2026</v>
      </c>
      <c r="J761" t="s">
        <v>63</v>
      </c>
      <c r="K761">
        <v>0</v>
      </c>
      <c r="L761" t="s">
        <v>56</v>
      </c>
      <c r="M761" s="85">
        <v>46023</v>
      </c>
      <c r="P761" t="str">
        <f t="shared" si="11"/>
        <v>BRUN Sylvie</v>
      </c>
    </row>
    <row r="762" spans="1:16" x14ac:dyDescent="0.25">
      <c r="A762" s="84" t="s">
        <v>1745</v>
      </c>
      <c r="B762" t="s">
        <v>1744</v>
      </c>
      <c r="C762" t="s">
        <v>236</v>
      </c>
      <c r="D762" s="85">
        <v>16796</v>
      </c>
      <c r="E762" t="s">
        <v>52</v>
      </c>
      <c r="F762" s="84" t="s">
        <v>53</v>
      </c>
      <c r="G762">
        <v>2034</v>
      </c>
      <c r="H762" t="s">
        <v>1717</v>
      </c>
      <c r="I762">
        <v>2026</v>
      </c>
      <c r="J762" t="s">
        <v>63</v>
      </c>
      <c r="K762">
        <v>0</v>
      </c>
      <c r="L762" t="s">
        <v>56</v>
      </c>
      <c r="M762" s="85">
        <v>46023</v>
      </c>
      <c r="P762" t="str">
        <f t="shared" si="11"/>
        <v>BRUN Bernard</v>
      </c>
    </row>
    <row r="763" spans="1:16" x14ac:dyDescent="0.25">
      <c r="A763" s="84" t="s">
        <v>1746</v>
      </c>
      <c r="B763" t="s">
        <v>1747</v>
      </c>
      <c r="C763" t="s">
        <v>198</v>
      </c>
      <c r="D763" s="85">
        <v>23582</v>
      </c>
      <c r="E763" t="s">
        <v>52</v>
      </c>
      <c r="F763" s="84" t="s">
        <v>53</v>
      </c>
      <c r="G763">
        <v>2034</v>
      </c>
      <c r="H763" t="s">
        <v>1717</v>
      </c>
      <c r="I763">
        <v>2026</v>
      </c>
      <c r="J763" t="s">
        <v>63</v>
      </c>
      <c r="K763">
        <v>0</v>
      </c>
      <c r="L763" t="s">
        <v>56</v>
      </c>
      <c r="M763" s="85">
        <v>46023</v>
      </c>
      <c r="P763" t="str">
        <f t="shared" si="11"/>
        <v>LOPEZ Patrick</v>
      </c>
    </row>
    <row r="764" spans="1:16" x14ac:dyDescent="0.25">
      <c r="A764" s="84" t="s">
        <v>1748</v>
      </c>
      <c r="B764" t="s">
        <v>1749</v>
      </c>
      <c r="C764" t="s">
        <v>195</v>
      </c>
      <c r="D764" s="85">
        <v>21204</v>
      </c>
      <c r="E764" t="s">
        <v>52</v>
      </c>
      <c r="F764" s="84" t="s">
        <v>53</v>
      </c>
      <c r="G764">
        <v>2034</v>
      </c>
      <c r="H764" t="s">
        <v>1717</v>
      </c>
      <c r="I764">
        <v>2026</v>
      </c>
      <c r="J764" t="s">
        <v>55</v>
      </c>
      <c r="K764">
        <v>0</v>
      </c>
      <c r="L764" t="s">
        <v>56</v>
      </c>
      <c r="M764" s="85">
        <v>46023</v>
      </c>
      <c r="P764" t="str">
        <f t="shared" si="11"/>
        <v>BERENGUE Xavier</v>
      </c>
    </row>
    <row r="765" spans="1:16" x14ac:dyDescent="0.25">
      <c r="A765" s="84" t="s">
        <v>1750</v>
      </c>
      <c r="B765" t="s">
        <v>1751</v>
      </c>
      <c r="C765" t="s">
        <v>636</v>
      </c>
      <c r="D765" s="85">
        <v>32910</v>
      </c>
      <c r="E765" t="s">
        <v>52</v>
      </c>
      <c r="F765" s="84" t="s">
        <v>53</v>
      </c>
      <c r="G765">
        <v>2034</v>
      </c>
      <c r="H765" t="s">
        <v>1717</v>
      </c>
      <c r="I765">
        <v>2026</v>
      </c>
      <c r="J765" t="s">
        <v>55</v>
      </c>
      <c r="K765">
        <v>2</v>
      </c>
      <c r="L765" t="s">
        <v>56</v>
      </c>
      <c r="M765" s="85">
        <v>46023</v>
      </c>
      <c r="P765" t="str">
        <f t="shared" si="11"/>
        <v>ESPIRE Stephane</v>
      </c>
    </row>
    <row r="766" spans="1:16" x14ac:dyDescent="0.25">
      <c r="A766" s="84" t="s">
        <v>1752</v>
      </c>
      <c r="B766" t="s">
        <v>1753</v>
      </c>
      <c r="C766" t="s">
        <v>434</v>
      </c>
      <c r="D766" s="85">
        <v>22652</v>
      </c>
      <c r="E766" t="s">
        <v>52</v>
      </c>
      <c r="F766" s="84" t="s">
        <v>53</v>
      </c>
      <c r="G766">
        <v>2034</v>
      </c>
      <c r="H766" t="s">
        <v>1717</v>
      </c>
      <c r="I766">
        <v>2026</v>
      </c>
      <c r="J766" t="s">
        <v>63</v>
      </c>
      <c r="K766">
        <v>0</v>
      </c>
      <c r="L766" t="s">
        <v>56</v>
      </c>
      <c r="M766" s="85">
        <v>46023</v>
      </c>
      <c r="P766" t="str">
        <f t="shared" si="11"/>
        <v>MACHU Thierry</v>
      </c>
    </row>
    <row r="767" spans="1:16" x14ac:dyDescent="0.25">
      <c r="A767" s="84" t="s">
        <v>1754</v>
      </c>
      <c r="B767" t="s">
        <v>1755</v>
      </c>
      <c r="C767" t="s">
        <v>995</v>
      </c>
      <c r="D767" s="85">
        <v>18916</v>
      </c>
      <c r="E767" t="s">
        <v>56</v>
      </c>
      <c r="F767" s="84" t="s">
        <v>53</v>
      </c>
      <c r="G767">
        <v>2034</v>
      </c>
      <c r="H767" t="s">
        <v>1717</v>
      </c>
      <c r="I767">
        <v>2026</v>
      </c>
      <c r="J767" t="s">
        <v>63</v>
      </c>
      <c r="K767">
        <v>0</v>
      </c>
      <c r="L767" t="s">
        <v>56</v>
      </c>
      <c r="M767" s="85">
        <v>46023</v>
      </c>
      <c r="P767" t="str">
        <f t="shared" si="11"/>
        <v>ROCHEBILLARD Ghislaine</v>
      </c>
    </row>
    <row r="768" spans="1:16" x14ac:dyDescent="0.25">
      <c r="A768" s="84" t="s">
        <v>1756</v>
      </c>
      <c r="B768" t="s">
        <v>742</v>
      </c>
      <c r="C768" t="s">
        <v>263</v>
      </c>
      <c r="D768" s="85">
        <v>25365</v>
      </c>
      <c r="E768" t="s">
        <v>52</v>
      </c>
      <c r="F768" s="84" t="s">
        <v>53</v>
      </c>
      <c r="G768">
        <v>2034</v>
      </c>
      <c r="H768" t="s">
        <v>1717</v>
      </c>
      <c r="I768">
        <v>2026</v>
      </c>
      <c r="J768" t="s">
        <v>63</v>
      </c>
      <c r="K768">
        <v>0</v>
      </c>
      <c r="L768" t="s">
        <v>56</v>
      </c>
      <c r="M768" s="85">
        <v>46023</v>
      </c>
      <c r="P768" t="str">
        <f t="shared" si="11"/>
        <v>COURTADON Jean-Pierre</v>
      </c>
    </row>
    <row r="769" spans="1:16" x14ac:dyDescent="0.25">
      <c r="A769" s="84" t="s">
        <v>1757</v>
      </c>
      <c r="B769" t="s">
        <v>1758</v>
      </c>
      <c r="C769" t="s">
        <v>88</v>
      </c>
      <c r="D769" s="85">
        <v>17043</v>
      </c>
      <c r="E769" t="s">
        <v>52</v>
      </c>
      <c r="F769" s="84" t="s">
        <v>53</v>
      </c>
      <c r="G769">
        <v>2034</v>
      </c>
      <c r="H769" t="s">
        <v>1717</v>
      </c>
      <c r="I769">
        <v>2026</v>
      </c>
      <c r="J769" t="s">
        <v>63</v>
      </c>
      <c r="K769">
        <v>0</v>
      </c>
      <c r="L769" t="s">
        <v>56</v>
      </c>
      <c r="M769" s="85">
        <v>46023</v>
      </c>
      <c r="P769" t="str">
        <f t="shared" si="11"/>
        <v>RABAT Guy</v>
      </c>
    </row>
    <row r="770" spans="1:16" x14ac:dyDescent="0.25">
      <c r="A770" s="84" t="s">
        <v>1759</v>
      </c>
      <c r="B770" t="s">
        <v>1760</v>
      </c>
      <c r="C770" t="s">
        <v>1652</v>
      </c>
      <c r="D770" s="85">
        <v>20756</v>
      </c>
      <c r="E770" t="s">
        <v>56</v>
      </c>
      <c r="F770" s="84" t="s">
        <v>53</v>
      </c>
      <c r="G770">
        <v>2034</v>
      </c>
      <c r="H770" t="s">
        <v>1717</v>
      </c>
      <c r="I770">
        <v>2026</v>
      </c>
      <c r="J770" t="s">
        <v>63</v>
      </c>
      <c r="K770">
        <v>0</v>
      </c>
      <c r="L770" t="s">
        <v>56</v>
      </c>
      <c r="M770" s="85">
        <v>46023</v>
      </c>
      <c r="P770" t="str">
        <f t="shared" si="11"/>
        <v>FARSAT Chantal</v>
      </c>
    </row>
    <row r="771" spans="1:16" x14ac:dyDescent="0.25">
      <c r="A771" s="84" t="s">
        <v>1761</v>
      </c>
      <c r="B771" t="s">
        <v>1762</v>
      </c>
      <c r="C771" t="s">
        <v>111</v>
      </c>
      <c r="D771" s="85">
        <v>19676</v>
      </c>
      <c r="E771" t="s">
        <v>52</v>
      </c>
      <c r="F771" s="84" t="s">
        <v>53</v>
      </c>
      <c r="G771">
        <v>2034</v>
      </c>
      <c r="H771" t="s">
        <v>1717</v>
      </c>
      <c r="I771">
        <v>2026</v>
      </c>
      <c r="J771" t="s">
        <v>63</v>
      </c>
      <c r="K771">
        <v>0</v>
      </c>
      <c r="L771" t="s">
        <v>56</v>
      </c>
      <c r="M771" s="85">
        <v>46023</v>
      </c>
      <c r="P771" t="str">
        <f t="shared" ref="P771:P834" si="12">(B771 &amp; " " &amp; C771)</f>
        <v>FRANCOMME Jean-Claude</v>
      </c>
    </row>
    <row r="772" spans="1:16" x14ac:dyDescent="0.25">
      <c r="A772" s="84" t="s">
        <v>1763</v>
      </c>
      <c r="B772" t="s">
        <v>1764</v>
      </c>
      <c r="C772" t="s">
        <v>1662</v>
      </c>
      <c r="D772" s="85">
        <v>19963</v>
      </c>
      <c r="E772" t="s">
        <v>52</v>
      </c>
      <c r="F772" s="84" t="s">
        <v>53</v>
      </c>
      <c r="G772">
        <v>2034</v>
      </c>
      <c r="H772" t="s">
        <v>1717</v>
      </c>
      <c r="I772">
        <v>2026</v>
      </c>
      <c r="J772" t="s">
        <v>63</v>
      </c>
      <c r="K772">
        <v>0</v>
      </c>
      <c r="L772" t="s">
        <v>56</v>
      </c>
      <c r="M772" s="85">
        <v>46023</v>
      </c>
      <c r="P772" t="str">
        <f t="shared" si="12"/>
        <v>LEVRAY Rene</v>
      </c>
    </row>
    <row r="773" spans="1:16" x14ac:dyDescent="0.25">
      <c r="A773" s="84" t="s">
        <v>1765</v>
      </c>
      <c r="B773" t="s">
        <v>1766</v>
      </c>
      <c r="C773" t="s">
        <v>944</v>
      </c>
      <c r="D773" s="85">
        <v>24373</v>
      </c>
      <c r="E773" t="s">
        <v>52</v>
      </c>
      <c r="F773" s="84" t="s">
        <v>53</v>
      </c>
      <c r="G773">
        <v>2034</v>
      </c>
      <c r="H773" t="s">
        <v>1717</v>
      </c>
      <c r="I773">
        <v>2026</v>
      </c>
      <c r="J773" t="s">
        <v>63</v>
      </c>
      <c r="K773">
        <v>0</v>
      </c>
      <c r="L773" t="s">
        <v>56</v>
      </c>
      <c r="M773" s="85">
        <v>46023</v>
      </c>
      <c r="P773" t="str">
        <f t="shared" si="12"/>
        <v>MOSCA Laurent</v>
      </c>
    </row>
    <row r="774" spans="1:16" x14ac:dyDescent="0.25">
      <c r="A774" s="84" t="s">
        <v>1767</v>
      </c>
      <c r="B774" t="s">
        <v>1768</v>
      </c>
      <c r="C774" t="s">
        <v>1769</v>
      </c>
      <c r="D774" s="85">
        <v>24114</v>
      </c>
      <c r="E774" t="s">
        <v>52</v>
      </c>
      <c r="F774" s="84" t="s">
        <v>53</v>
      </c>
      <c r="G774">
        <v>2034</v>
      </c>
      <c r="H774" t="s">
        <v>1717</v>
      </c>
      <c r="I774">
        <v>2026</v>
      </c>
      <c r="J774" t="s">
        <v>63</v>
      </c>
      <c r="K774">
        <v>0</v>
      </c>
      <c r="L774" t="s">
        <v>56</v>
      </c>
      <c r="M774" s="85">
        <v>46023</v>
      </c>
      <c r="P774" t="str">
        <f t="shared" si="12"/>
        <v>TINVAL Marius</v>
      </c>
    </row>
    <row r="775" spans="1:16" x14ac:dyDescent="0.25">
      <c r="A775" s="84" t="s">
        <v>1770</v>
      </c>
      <c r="B775" t="s">
        <v>1771</v>
      </c>
      <c r="C775" t="s">
        <v>1772</v>
      </c>
      <c r="D775" s="85">
        <v>26715</v>
      </c>
      <c r="E775" t="s">
        <v>52</v>
      </c>
      <c r="F775" s="84" t="s">
        <v>53</v>
      </c>
      <c r="G775">
        <v>2034</v>
      </c>
      <c r="H775" t="s">
        <v>1717</v>
      </c>
      <c r="I775">
        <v>2026</v>
      </c>
      <c r="J775" t="s">
        <v>63</v>
      </c>
      <c r="K775">
        <v>0</v>
      </c>
      <c r="L775" t="s">
        <v>56</v>
      </c>
      <c r="M775" s="85">
        <v>46023</v>
      </c>
      <c r="P775" t="str">
        <f t="shared" si="12"/>
        <v>MARTINS-GONCALVES Jorge</v>
      </c>
    </row>
    <row r="776" spans="1:16" x14ac:dyDescent="0.25">
      <c r="A776" s="84" t="s">
        <v>1773</v>
      </c>
      <c r="B776" t="s">
        <v>1500</v>
      </c>
      <c r="C776" t="s">
        <v>108</v>
      </c>
      <c r="D776" s="85">
        <v>22038</v>
      </c>
      <c r="E776" t="s">
        <v>52</v>
      </c>
      <c r="F776" s="84" t="s">
        <v>53</v>
      </c>
      <c r="G776">
        <v>2034</v>
      </c>
      <c r="H776" t="s">
        <v>1717</v>
      </c>
      <c r="I776">
        <v>2026</v>
      </c>
      <c r="J776" t="s">
        <v>63</v>
      </c>
      <c r="K776">
        <v>0</v>
      </c>
      <c r="L776" t="s">
        <v>56</v>
      </c>
      <c r="M776" s="85">
        <v>46023</v>
      </c>
      <c r="P776" t="str">
        <f t="shared" si="12"/>
        <v>MARTIN Jacques</v>
      </c>
    </row>
    <row r="777" spans="1:16" x14ac:dyDescent="0.25">
      <c r="A777" s="84" t="s">
        <v>1774</v>
      </c>
      <c r="B777" t="s">
        <v>597</v>
      </c>
      <c r="C777" t="s">
        <v>460</v>
      </c>
      <c r="D777" s="85">
        <v>22291</v>
      </c>
      <c r="E777" t="s">
        <v>52</v>
      </c>
      <c r="F777" s="84" t="s">
        <v>53</v>
      </c>
      <c r="G777">
        <v>2034</v>
      </c>
      <c r="H777" t="s">
        <v>1717</v>
      </c>
      <c r="I777">
        <v>2026</v>
      </c>
      <c r="J777" t="s">
        <v>55</v>
      </c>
      <c r="K777">
        <v>0</v>
      </c>
      <c r="L777" t="s">
        <v>56</v>
      </c>
      <c r="M777" s="85">
        <v>46023</v>
      </c>
      <c r="P777" t="str">
        <f t="shared" si="12"/>
        <v>LAURENT Francois</v>
      </c>
    </row>
    <row r="778" spans="1:16" x14ac:dyDescent="0.25">
      <c r="A778" s="84" t="s">
        <v>1775</v>
      </c>
      <c r="B778" t="s">
        <v>1776</v>
      </c>
      <c r="C778" t="s">
        <v>205</v>
      </c>
      <c r="D778" s="85">
        <v>24088</v>
      </c>
      <c r="E778" t="s">
        <v>52</v>
      </c>
      <c r="F778" s="84" t="s">
        <v>53</v>
      </c>
      <c r="G778">
        <v>2034</v>
      </c>
      <c r="H778" t="s">
        <v>1717</v>
      </c>
      <c r="I778">
        <v>2026</v>
      </c>
      <c r="J778" t="s">
        <v>63</v>
      </c>
      <c r="K778">
        <v>0</v>
      </c>
      <c r="L778" t="s">
        <v>56</v>
      </c>
      <c r="M778" s="85">
        <v>46023</v>
      </c>
      <c r="P778" t="str">
        <f t="shared" si="12"/>
        <v>TOUCHE Alain</v>
      </c>
    </row>
    <row r="779" spans="1:16" x14ac:dyDescent="0.25">
      <c r="A779" s="84" t="s">
        <v>1777</v>
      </c>
      <c r="B779" t="s">
        <v>1778</v>
      </c>
      <c r="C779" t="s">
        <v>111</v>
      </c>
      <c r="D779" s="85">
        <v>17727</v>
      </c>
      <c r="E779" t="s">
        <v>52</v>
      </c>
      <c r="F779" s="84" t="s">
        <v>53</v>
      </c>
      <c r="G779">
        <v>2034</v>
      </c>
      <c r="H779" t="s">
        <v>1717</v>
      </c>
      <c r="I779">
        <v>2026</v>
      </c>
      <c r="J779" t="s">
        <v>63</v>
      </c>
      <c r="K779">
        <v>0</v>
      </c>
      <c r="L779" t="s">
        <v>56</v>
      </c>
      <c r="M779" s="85">
        <v>46023</v>
      </c>
      <c r="P779" t="str">
        <f t="shared" si="12"/>
        <v>BELLET Jean-Claude</v>
      </c>
    </row>
    <row r="780" spans="1:16" x14ac:dyDescent="0.25">
      <c r="A780" s="84" t="s">
        <v>1779</v>
      </c>
      <c r="B780" t="s">
        <v>1780</v>
      </c>
      <c r="C780" t="s">
        <v>1208</v>
      </c>
      <c r="D780" s="85">
        <v>26334</v>
      </c>
      <c r="E780" t="s">
        <v>52</v>
      </c>
      <c r="F780" s="84" t="s">
        <v>53</v>
      </c>
      <c r="G780">
        <v>2034</v>
      </c>
      <c r="H780" t="s">
        <v>1717</v>
      </c>
      <c r="I780">
        <v>2026</v>
      </c>
      <c r="J780" t="s">
        <v>63</v>
      </c>
      <c r="K780">
        <v>0</v>
      </c>
      <c r="L780" t="s">
        <v>56</v>
      </c>
      <c r="M780" s="85">
        <v>46023</v>
      </c>
      <c r="P780" t="str">
        <f t="shared" si="12"/>
        <v>TINOCO Victor</v>
      </c>
    </row>
    <row r="781" spans="1:16" x14ac:dyDescent="0.25">
      <c r="A781" s="84" t="s">
        <v>1781</v>
      </c>
      <c r="B781" t="s">
        <v>597</v>
      </c>
      <c r="C781" t="s">
        <v>1624</v>
      </c>
      <c r="D781" s="85">
        <v>22450</v>
      </c>
      <c r="E781" t="s">
        <v>56</v>
      </c>
      <c r="F781" s="84" t="s">
        <v>53</v>
      </c>
      <c r="G781">
        <v>2034</v>
      </c>
      <c r="H781" t="s">
        <v>1717</v>
      </c>
      <c r="I781">
        <v>2026</v>
      </c>
      <c r="J781" t="s">
        <v>63</v>
      </c>
      <c r="K781">
        <v>0</v>
      </c>
      <c r="L781" t="s">
        <v>56</v>
      </c>
      <c r="M781" s="85">
        <v>46023</v>
      </c>
      <c r="P781" t="str">
        <f t="shared" si="12"/>
        <v>LAURENT Josiane</v>
      </c>
    </row>
    <row r="782" spans="1:16" x14ac:dyDescent="0.25">
      <c r="A782" s="84" t="s">
        <v>1782</v>
      </c>
      <c r="B782" t="s">
        <v>1783</v>
      </c>
      <c r="C782" t="s">
        <v>1784</v>
      </c>
      <c r="D782" s="85">
        <v>23322</v>
      </c>
      <c r="E782" t="s">
        <v>56</v>
      </c>
      <c r="F782" s="84" t="s">
        <v>53</v>
      </c>
      <c r="G782">
        <v>2034</v>
      </c>
      <c r="H782" t="s">
        <v>1717</v>
      </c>
      <c r="I782">
        <v>2026</v>
      </c>
      <c r="J782" t="s">
        <v>63</v>
      </c>
      <c r="K782">
        <v>0</v>
      </c>
      <c r="L782" t="s">
        <v>56</v>
      </c>
      <c r="M782" s="85">
        <v>46023</v>
      </c>
      <c r="P782" t="str">
        <f t="shared" si="12"/>
        <v>MONAC Aline</v>
      </c>
    </row>
    <row r="783" spans="1:16" x14ac:dyDescent="0.25">
      <c r="A783" s="84" t="s">
        <v>1785</v>
      </c>
      <c r="B783" t="s">
        <v>1762</v>
      </c>
      <c r="C783" t="s">
        <v>1786</v>
      </c>
      <c r="D783" s="85">
        <v>41051</v>
      </c>
      <c r="E783" t="s">
        <v>52</v>
      </c>
      <c r="F783" s="84" t="s">
        <v>53</v>
      </c>
      <c r="G783">
        <v>2034</v>
      </c>
      <c r="H783" t="s">
        <v>1717</v>
      </c>
      <c r="I783">
        <v>2026</v>
      </c>
      <c r="J783" t="s">
        <v>63</v>
      </c>
      <c r="K783">
        <v>0</v>
      </c>
      <c r="L783" t="s">
        <v>56</v>
      </c>
      <c r="M783" s="85">
        <v>46023</v>
      </c>
      <c r="P783" t="str">
        <f t="shared" si="12"/>
        <v>FRANCOMME Tylian-Timeo</v>
      </c>
    </row>
    <row r="784" spans="1:16" x14ac:dyDescent="0.25">
      <c r="A784" s="84" t="s">
        <v>1787</v>
      </c>
      <c r="B784" t="s">
        <v>1788</v>
      </c>
      <c r="C784" t="s">
        <v>82</v>
      </c>
      <c r="D784" s="85">
        <v>30489</v>
      </c>
      <c r="E784" t="s">
        <v>52</v>
      </c>
      <c r="F784" s="84" t="s">
        <v>53</v>
      </c>
      <c r="G784">
        <v>2034</v>
      </c>
      <c r="H784" t="s">
        <v>1717</v>
      </c>
      <c r="I784">
        <v>2026</v>
      </c>
      <c r="J784" t="s">
        <v>63</v>
      </c>
      <c r="K784">
        <v>2</v>
      </c>
      <c r="L784" t="s">
        <v>56</v>
      </c>
      <c r="M784" s="85">
        <v>46023</v>
      </c>
      <c r="P784" t="str">
        <f t="shared" si="12"/>
        <v>PHALIP Julien</v>
      </c>
    </row>
    <row r="785" spans="1:16" x14ac:dyDescent="0.25">
      <c r="A785" s="84" t="s">
        <v>1789</v>
      </c>
      <c r="B785" t="s">
        <v>1790</v>
      </c>
      <c r="C785" t="s">
        <v>1078</v>
      </c>
      <c r="D785" s="85">
        <v>24682</v>
      </c>
      <c r="E785" t="s">
        <v>56</v>
      </c>
      <c r="F785" s="84" t="s">
        <v>53</v>
      </c>
      <c r="G785">
        <v>2034</v>
      </c>
      <c r="H785" t="s">
        <v>1717</v>
      </c>
      <c r="I785">
        <v>2026</v>
      </c>
      <c r="J785" t="s">
        <v>63</v>
      </c>
      <c r="K785">
        <v>0</v>
      </c>
      <c r="L785" t="s">
        <v>56</v>
      </c>
      <c r="M785" s="85">
        <v>46023</v>
      </c>
      <c r="P785" t="str">
        <f t="shared" si="12"/>
        <v>PARRET Nadine</v>
      </c>
    </row>
    <row r="786" spans="1:16" x14ac:dyDescent="0.25">
      <c r="A786" s="84" t="s">
        <v>1791</v>
      </c>
      <c r="B786" t="s">
        <v>1792</v>
      </c>
      <c r="C786" t="s">
        <v>1793</v>
      </c>
      <c r="D786" s="85">
        <v>15672</v>
      </c>
      <c r="E786" t="s">
        <v>52</v>
      </c>
      <c r="F786" s="84" t="s">
        <v>53</v>
      </c>
      <c r="G786">
        <v>2034</v>
      </c>
      <c r="H786" t="s">
        <v>1717</v>
      </c>
      <c r="I786">
        <v>2026</v>
      </c>
      <c r="J786" t="s">
        <v>63</v>
      </c>
      <c r="K786">
        <v>0</v>
      </c>
      <c r="L786" t="s">
        <v>56</v>
      </c>
      <c r="M786" s="85">
        <v>46023</v>
      </c>
      <c r="P786" t="str">
        <f t="shared" si="12"/>
        <v>ZANINI Alessandro</v>
      </c>
    </row>
    <row r="787" spans="1:16" x14ac:dyDescent="0.25">
      <c r="A787" s="84" t="s">
        <v>1794</v>
      </c>
      <c r="B787" t="s">
        <v>1795</v>
      </c>
      <c r="C787" t="s">
        <v>1636</v>
      </c>
      <c r="D787" s="85">
        <v>24647</v>
      </c>
      <c r="E787" t="s">
        <v>52</v>
      </c>
      <c r="F787" s="84" t="s">
        <v>53</v>
      </c>
      <c r="G787">
        <v>2034</v>
      </c>
      <c r="H787" t="s">
        <v>1717</v>
      </c>
      <c r="I787">
        <v>2026</v>
      </c>
      <c r="J787" t="s">
        <v>63</v>
      </c>
      <c r="K787">
        <v>0</v>
      </c>
      <c r="L787" t="s">
        <v>1269</v>
      </c>
      <c r="M787" s="85">
        <v>46023</v>
      </c>
      <c r="P787" t="str">
        <f t="shared" si="12"/>
        <v>BENDAKAK Mustapha</v>
      </c>
    </row>
    <row r="788" spans="1:16" x14ac:dyDescent="0.25">
      <c r="A788" s="84" t="s">
        <v>1796</v>
      </c>
      <c r="B788" t="s">
        <v>1792</v>
      </c>
      <c r="C788" t="s">
        <v>174</v>
      </c>
      <c r="D788" s="85">
        <v>15548</v>
      </c>
      <c r="E788" t="s">
        <v>56</v>
      </c>
      <c r="F788" s="84" t="s">
        <v>53</v>
      </c>
      <c r="G788">
        <v>2034</v>
      </c>
      <c r="H788" t="s">
        <v>1717</v>
      </c>
      <c r="I788">
        <v>2026</v>
      </c>
      <c r="J788" t="s">
        <v>63</v>
      </c>
      <c r="K788">
        <v>0</v>
      </c>
      <c r="L788" t="s">
        <v>56</v>
      </c>
      <c r="M788" s="85">
        <v>46023</v>
      </c>
      <c r="P788" t="str">
        <f t="shared" si="12"/>
        <v>ZANINI Annie</v>
      </c>
    </row>
    <row r="789" spans="1:16" x14ac:dyDescent="0.25">
      <c r="A789" s="84" t="s">
        <v>1797</v>
      </c>
      <c r="B789" t="s">
        <v>1798</v>
      </c>
      <c r="C789" t="s">
        <v>1662</v>
      </c>
      <c r="D789" s="85">
        <v>17353</v>
      </c>
      <c r="E789" t="s">
        <v>52</v>
      </c>
      <c r="F789" s="84" t="s">
        <v>53</v>
      </c>
      <c r="G789">
        <v>2034</v>
      </c>
      <c r="H789" t="s">
        <v>1717</v>
      </c>
      <c r="I789">
        <v>2026</v>
      </c>
      <c r="J789" t="s">
        <v>63</v>
      </c>
      <c r="K789">
        <v>0</v>
      </c>
      <c r="L789" t="s">
        <v>56</v>
      </c>
      <c r="M789" s="85">
        <v>46023</v>
      </c>
      <c r="P789" t="str">
        <f t="shared" si="12"/>
        <v>AUDIGIER Rene</v>
      </c>
    </row>
    <row r="790" spans="1:16" x14ac:dyDescent="0.25">
      <c r="A790" s="84" t="s">
        <v>1799</v>
      </c>
      <c r="B790" t="s">
        <v>597</v>
      </c>
      <c r="C790" t="s">
        <v>1800</v>
      </c>
      <c r="D790" s="85">
        <v>31388</v>
      </c>
      <c r="E790" t="s">
        <v>56</v>
      </c>
      <c r="F790" s="84" t="s">
        <v>53</v>
      </c>
      <c r="G790">
        <v>2034</v>
      </c>
      <c r="H790" t="s">
        <v>1717</v>
      </c>
      <c r="I790">
        <v>2026</v>
      </c>
      <c r="J790" t="s">
        <v>63</v>
      </c>
      <c r="K790">
        <v>0</v>
      </c>
      <c r="L790" t="s">
        <v>56</v>
      </c>
      <c r="M790" s="85">
        <v>46023</v>
      </c>
      <c r="P790" t="str">
        <f t="shared" si="12"/>
        <v>LAURENT Stephanie</v>
      </c>
    </row>
    <row r="791" spans="1:16" x14ac:dyDescent="0.25">
      <c r="A791" s="84" t="s">
        <v>1801</v>
      </c>
      <c r="B791" t="s">
        <v>446</v>
      </c>
      <c r="C791" t="s">
        <v>1802</v>
      </c>
      <c r="D791" s="85">
        <v>18244</v>
      </c>
      <c r="E791" t="s">
        <v>52</v>
      </c>
      <c r="F791" s="84" t="s">
        <v>53</v>
      </c>
      <c r="G791">
        <v>2034</v>
      </c>
      <c r="H791" t="s">
        <v>1717</v>
      </c>
      <c r="I791">
        <v>2026</v>
      </c>
      <c r="J791" t="s">
        <v>63</v>
      </c>
      <c r="K791">
        <v>0</v>
      </c>
      <c r="L791" t="s">
        <v>56</v>
      </c>
      <c r="M791" s="85">
        <v>46023</v>
      </c>
      <c r="P791" t="str">
        <f t="shared" si="12"/>
        <v>DE-SOUSA Julio</v>
      </c>
    </row>
    <row r="792" spans="1:16" x14ac:dyDescent="0.25">
      <c r="A792" s="84" t="s">
        <v>1803</v>
      </c>
      <c r="B792" t="s">
        <v>1804</v>
      </c>
      <c r="C792" t="s">
        <v>1353</v>
      </c>
      <c r="D792" s="85">
        <v>15943</v>
      </c>
      <c r="E792" t="s">
        <v>52</v>
      </c>
      <c r="F792" s="84" t="s">
        <v>53</v>
      </c>
      <c r="G792">
        <v>2034</v>
      </c>
      <c r="H792" t="s">
        <v>1717</v>
      </c>
      <c r="I792">
        <v>2026</v>
      </c>
      <c r="J792" t="s">
        <v>63</v>
      </c>
      <c r="K792">
        <v>0</v>
      </c>
      <c r="L792" t="s">
        <v>56</v>
      </c>
      <c r="M792" s="85">
        <v>46023</v>
      </c>
      <c r="P792" t="str">
        <f t="shared" si="12"/>
        <v>TERRADO Francisco</v>
      </c>
    </row>
    <row r="793" spans="1:16" x14ac:dyDescent="0.25">
      <c r="A793" s="84" t="s">
        <v>1805</v>
      </c>
      <c r="B793" t="s">
        <v>1806</v>
      </c>
      <c r="C793" t="s">
        <v>116</v>
      </c>
      <c r="D793" s="85">
        <v>19060</v>
      </c>
      <c r="E793" t="s">
        <v>52</v>
      </c>
      <c r="F793" s="84" t="s">
        <v>53</v>
      </c>
      <c r="G793">
        <v>2034</v>
      </c>
      <c r="H793" t="s">
        <v>1717</v>
      </c>
      <c r="I793">
        <v>2026</v>
      </c>
      <c r="J793" t="s">
        <v>63</v>
      </c>
      <c r="K793">
        <v>0</v>
      </c>
      <c r="L793" t="s">
        <v>56</v>
      </c>
      <c r="M793" s="85">
        <v>46023</v>
      </c>
      <c r="P793" t="str">
        <f t="shared" si="12"/>
        <v>GERY Gerard</v>
      </c>
    </row>
    <row r="794" spans="1:16" x14ac:dyDescent="0.25">
      <c r="A794" s="84" t="s">
        <v>1807</v>
      </c>
      <c r="B794" t="s">
        <v>1808</v>
      </c>
      <c r="C794" t="s">
        <v>1809</v>
      </c>
      <c r="D794" s="85">
        <v>28987</v>
      </c>
      <c r="E794" t="s">
        <v>56</v>
      </c>
      <c r="F794" s="84" t="s">
        <v>53</v>
      </c>
      <c r="G794">
        <v>2034</v>
      </c>
      <c r="H794" t="s">
        <v>1717</v>
      </c>
      <c r="I794">
        <v>2026</v>
      </c>
      <c r="J794" t="s">
        <v>63</v>
      </c>
      <c r="K794">
        <v>0</v>
      </c>
      <c r="L794" t="s">
        <v>56</v>
      </c>
      <c r="M794" s="85">
        <v>46023</v>
      </c>
      <c r="P794" t="str">
        <f t="shared" si="12"/>
        <v>RAMOUZ Latifa</v>
      </c>
    </row>
    <row r="795" spans="1:16" x14ac:dyDescent="0.25">
      <c r="A795" s="84" t="s">
        <v>1810</v>
      </c>
      <c r="B795" t="s">
        <v>1811</v>
      </c>
      <c r="C795" t="s">
        <v>1812</v>
      </c>
      <c r="D795" s="85">
        <v>15345</v>
      </c>
      <c r="E795" t="s">
        <v>56</v>
      </c>
      <c r="F795" s="84" t="s">
        <v>53</v>
      </c>
      <c r="G795">
        <v>2034</v>
      </c>
      <c r="H795" t="s">
        <v>1717</v>
      </c>
      <c r="I795">
        <v>2026</v>
      </c>
      <c r="J795" t="s">
        <v>63</v>
      </c>
      <c r="K795">
        <v>0</v>
      </c>
      <c r="L795" t="s">
        <v>56</v>
      </c>
      <c r="M795" s="85">
        <v>46023</v>
      </c>
      <c r="P795" t="str">
        <f t="shared" si="12"/>
        <v>PATIN Michele</v>
      </c>
    </row>
    <row r="796" spans="1:16" x14ac:dyDescent="0.25">
      <c r="A796" s="84" t="s">
        <v>1813</v>
      </c>
      <c r="B796" t="s">
        <v>1814</v>
      </c>
      <c r="C796" t="s">
        <v>1815</v>
      </c>
      <c r="D796" s="85">
        <v>23115</v>
      </c>
      <c r="E796" t="s">
        <v>52</v>
      </c>
      <c r="F796" s="84" t="s">
        <v>53</v>
      </c>
      <c r="G796">
        <v>2034</v>
      </c>
      <c r="H796" t="s">
        <v>1717</v>
      </c>
      <c r="I796">
        <v>2026</v>
      </c>
      <c r="J796" t="s">
        <v>63</v>
      </c>
      <c r="K796">
        <v>0</v>
      </c>
      <c r="L796" t="s">
        <v>56</v>
      </c>
      <c r="M796" s="85">
        <v>46023</v>
      </c>
      <c r="P796" t="str">
        <f t="shared" si="12"/>
        <v>RODRIGUES-DE-SOUSA Fernando</v>
      </c>
    </row>
    <row r="797" spans="1:16" x14ac:dyDescent="0.25">
      <c r="A797" s="84" t="s">
        <v>1816</v>
      </c>
      <c r="B797" t="s">
        <v>334</v>
      </c>
      <c r="C797" t="s">
        <v>505</v>
      </c>
      <c r="D797" s="85">
        <v>23323</v>
      </c>
      <c r="E797" t="s">
        <v>52</v>
      </c>
      <c r="F797" s="84" t="s">
        <v>53</v>
      </c>
      <c r="G797">
        <v>2034</v>
      </c>
      <c r="H797" t="s">
        <v>1717</v>
      </c>
      <c r="I797">
        <v>2026</v>
      </c>
      <c r="J797" t="s">
        <v>63</v>
      </c>
      <c r="K797">
        <v>0</v>
      </c>
      <c r="L797" t="s">
        <v>56</v>
      </c>
      <c r="M797" s="85">
        <v>46023</v>
      </c>
      <c r="P797" t="str">
        <f t="shared" si="12"/>
        <v>ROCHE Vincent</v>
      </c>
    </row>
    <row r="798" spans="1:16" x14ac:dyDescent="0.25">
      <c r="A798" s="84" t="s">
        <v>1817</v>
      </c>
      <c r="B798" t="s">
        <v>1818</v>
      </c>
      <c r="C798" t="s">
        <v>85</v>
      </c>
      <c r="D798" s="85">
        <v>23675</v>
      </c>
      <c r="E798" t="s">
        <v>52</v>
      </c>
      <c r="F798" s="84" t="s">
        <v>53</v>
      </c>
      <c r="G798">
        <v>2034</v>
      </c>
      <c r="H798" t="s">
        <v>1717</v>
      </c>
      <c r="I798">
        <v>2026</v>
      </c>
      <c r="J798" t="s">
        <v>63</v>
      </c>
      <c r="K798">
        <v>0</v>
      </c>
      <c r="L798" t="s">
        <v>56</v>
      </c>
      <c r="M798" s="85">
        <v>46023</v>
      </c>
      <c r="P798" t="str">
        <f t="shared" si="12"/>
        <v>VIALLE Christophe</v>
      </c>
    </row>
    <row r="799" spans="1:16" x14ac:dyDescent="0.25">
      <c r="A799" s="84" t="s">
        <v>1819</v>
      </c>
      <c r="B799" t="s">
        <v>1820</v>
      </c>
      <c r="C799" t="s">
        <v>62</v>
      </c>
      <c r="D799" s="85">
        <v>23533</v>
      </c>
      <c r="E799" t="s">
        <v>52</v>
      </c>
      <c r="F799" s="84" t="s">
        <v>53</v>
      </c>
      <c r="G799">
        <v>2034</v>
      </c>
      <c r="H799" t="s">
        <v>1717</v>
      </c>
      <c r="I799">
        <v>2026</v>
      </c>
      <c r="J799" t="s">
        <v>63</v>
      </c>
      <c r="K799">
        <v>0</v>
      </c>
      <c r="L799" t="s">
        <v>56</v>
      </c>
      <c r="M799" t="s">
        <v>178</v>
      </c>
      <c r="P799" t="str">
        <f t="shared" si="12"/>
        <v>MALLERET Michel</v>
      </c>
    </row>
    <row r="800" spans="1:16" x14ac:dyDescent="0.25">
      <c r="A800" s="84" t="s">
        <v>1821</v>
      </c>
      <c r="B800" t="s">
        <v>597</v>
      </c>
      <c r="C800" t="s">
        <v>1822</v>
      </c>
      <c r="D800" s="85">
        <v>41276</v>
      </c>
      <c r="E800" t="s">
        <v>56</v>
      </c>
      <c r="F800" s="84" t="s">
        <v>53</v>
      </c>
      <c r="G800">
        <v>2034</v>
      </c>
      <c r="H800" t="s">
        <v>1717</v>
      </c>
      <c r="I800">
        <v>2026</v>
      </c>
      <c r="J800" t="s">
        <v>63</v>
      </c>
      <c r="K800">
        <v>0</v>
      </c>
      <c r="L800" t="s">
        <v>56</v>
      </c>
      <c r="M800" t="s">
        <v>178</v>
      </c>
      <c r="P800" t="str">
        <f t="shared" si="12"/>
        <v>LAURENT Jade</v>
      </c>
    </row>
    <row r="801" spans="1:16" x14ac:dyDescent="0.25">
      <c r="A801" s="84" t="s">
        <v>1823</v>
      </c>
      <c r="B801" t="s">
        <v>1824</v>
      </c>
      <c r="C801" t="s">
        <v>1825</v>
      </c>
      <c r="D801" s="85">
        <v>19311</v>
      </c>
      <c r="E801" t="s">
        <v>52</v>
      </c>
      <c r="F801" s="84" t="s">
        <v>53</v>
      </c>
      <c r="G801">
        <v>2193</v>
      </c>
      <c r="H801" t="s">
        <v>1826</v>
      </c>
      <c r="I801">
        <v>2026</v>
      </c>
      <c r="J801" t="s">
        <v>63</v>
      </c>
      <c r="K801">
        <v>0</v>
      </c>
      <c r="L801" t="s">
        <v>56</v>
      </c>
      <c r="M801" s="85">
        <v>46023</v>
      </c>
      <c r="P801" t="str">
        <f t="shared" si="12"/>
        <v>FERRI Jean-Baptiste</v>
      </c>
    </row>
    <row r="802" spans="1:16" x14ac:dyDescent="0.25">
      <c r="A802" s="84" t="s">
        <v>1827</v>
      </c>
      <c r="B802" t="s">
        <v>1352</v>
      </c>
      <c r="C802" t="s">
        <v>139</v>
      </c>
      <c r="D802" s="85">
        <v>18896</v>
      </c>
      <c r="E802" t="s">
        <v>52</v>
      </c>
      <c r="F802" s="84" t="s">
        <v>53</v>
      </c>
      <c r="G802">
        <v>2193</v>
      </c>
      <c r="H802" t="s">
        <v>1826</v>
      </c>
      <c r="I802">
        <v>2026</v>
      </c>
      <c r="J802" t="s">
        <v>63</v>
      </c>
      <c r="K802">
        <v>0</v>
      </c>
      <c r="L802" t="s">
        <v>56</v>
      </c>
      <c r="M802" s="85">
        <v>46023</v>
      </c>
      <c r="P802" t="str">
        <f t="shared" si="12"/>
        <v>ANTUNES David</v>
      </c>
    </row>
    <row r="803" spans="1:16" x14ac:dyDescent="0.25">
      <c r="A803" s="84" t="s">
        <v>1828</v>
      </c>
      <c r="B803" t="s">
        <v>720</v>
      </c>
      <c r="C803" t="s">
        <v>521</v>
      </c>
      <c r="D803" s="85">
        <v>27889</v>
      </c>
      <c r="E803" t="s">
        <v>52</v>
      </c>
      <c r="F803" s="84" t="s">
        <v>53</v>
      </c>
      <c r="G803">
        <v>2193</v>
      </c>
      <c r="H803" t="s">
        <v>1826</v>
      </c>
      <c r="I803">
        <v>2026</v>
      </c>
      <c r="J803" t="s">
        <v>67</v>
      </c>
      <c r="K803">
        <v>0</v>
      </c>
      <c r="L803" t="s">
        <v>56</v>
      </c>
      <c r="M803" s="85">
        <v>46023</v>
      </c>
      <c r="P803" t="str">
        <f t="shared" si="12"/>
        <v>GATT François</v>
      </c>
    </row>
    <row r="804" spans="1:16" x14ac:dyDescent="0.25">
      <c r="A804" s="84" t="s">
        <v>1829</v>
      </c>
      <c r="B804" t="s">
        <v>1824</v>
      </c>
      <c r="C804" t="s">
        <v>70</v>
      </c>
      <c r="D804" s="85">
        <v>22648</v>
      </c>
      <c r="E804" t="s">
        <v>52</v>
      </c>
      <c r="F804" s="84" t="s">
        <v>53</v>
      </c>
      <c r="G804">
        <v>2193</v>
      </c>
      <c r="H804" t="s">
        <v>1826</v>
      </c>
      <c r="I804">
        <v>2026</v>
      </c>
      <c r="J804" t="s">
        <v>63</v>
      </c>
      <c r="K804">
        <v>0</v>
      </c>
      <c r="L804" t="s">
        <v>56</v>
      </c>
      <c r="M804" s="85">
        <v>46023</v>
      </c>
      <c r="P804" t="str">
        <f t="shared" si="12"/>
        <v>FERRI Serge</v>
      </c>
    </row>
    <row r="805" spans="1:16" x14ac:dyDescent="0.25">
      <c r="A805" s="84" t="s">
        <v>1830</v>
      </c>
      <c r="B805" t="s">
        <v>519</v>
      </c>
      <c r="C805" t="s">
        <v>1831</v>
      </c>
      <c r="D805" s="85">
        <v>17757</v>
      </c>
      <c r="E805" t="s">
        <v>56</v>
      </c>
      <c r="F805" s="84" t="s">
        <v>53</v>
      </c>
      <c r="G805">
        <v>2193</v>
      </c>
      <c r="H805" t="s">
        <v>1826</v>
      </c>
      <c r="I805">
        <v>2026</v>
      </c>
      <c r="J805" t="s">
        <v>63</v>
      </c>
      <c r="K805">
        <v>0</v>
      </c>
      <c r="L805" t="s">
        <v>1269</v>
      </c>
      <c r="M805" s="85">
        <v>46023</v>
      </c>
      <c r="P805" t="str">
        <f t="shared" si="12"/>
        <v>FERNANDES Theresa</v>
      </c>
    </row>
    <row r="806" spans="1:16" x14ac:dyDescent="0.25">
      <c r="A806" s="84" t="s">
        <v>1832</v>
      </c>
      <c r="B806" t="s">
        <v>1219</v>
      </c>
      <c r="C806" t="s">
        <v>139</v>
      </c>
      <c r="D806" s="85">
        <v>29260</v>
      </c>
      <c r="E806" t="s">
        <v>52</v>
      </c>
      <c r="F806" s="84" t="s">
        <v>53</v>
      </c>
      <c r="G806">
        <v>2193</v>
      </c>
      <c r="H806" t="s">
        <v>1826</v>
      </c>
      <c r="I806">
        <v>2026</v>
      </c>
      <c r="J806" t="s">
        <v>55</v>
      </c>
      <c r="K806">
        <v>2</v>
      </c>
      <c r="L806" t="s">
        <v>56</v>
      </c>
      <c r="M806" s="85">
        <v>46023</v>
      </c>
      <c r="P806" t="str">
        <f t="shared" si="12"/>
        <v>GANDEBOEUF David</v>
      </c>
    </row>
    <row r="807" spans="1:16" x14ac:dyDescent="0.25">
      <c r="A807" s="84" t="s">
        <v>1833</v>
      </c>
      <c r="B807" t="s">
        <v>1834</v>
      </c>
      <c r="C807" t="s">
        <v>463</v>
      </c>
      <c r="D807" s="85">
        <v>26851</v>
      </c>
      <c r="E807" t="s">
        <v>56</v>
      </c>
      <c r="F807" s="84" t="s">
        <v>53</v>
      </c>
      <c r="G807">
        <v>2193</v>
      </c>
      <c r="H807" t="s">
        <v>1826</v>
      </c>
      <c r="I807">
        <v>2026</v>
      </c>
      <c r="J807" t="s">
        <v>63</v>
      </c>
      <c r="K807">
        <v>0</v>
      </c>
      <c r="L807" t="s">
        <v>56</v>
      </c>
      <c r="M807" s="85">
        <v>46023</v>
      </c>
      <c r="P807" t="str">
        <f t="shared" si="12"/>
        <v>PUYMAL Nathalie</v>
      </c>
    </row>
    <row r="808" spans="1:16" x14ac:dyDescent="0.25">
      <c r="A808" s="84" t="s">
        <v>1835</v>
      </c>
      <c r="B808" t="s">
        <v>1836</v>
      </c>
      <c r="C808" t="s">
        <v>85</v>
      </c>
      <c r="D808" s="85">
        <v>32307</v>
      </c>
      <c r="E808" t="s">
        <v>52</v>
      </c>
      <c r="F808" s="84" t="s">
        <v>53</v>
      </c>
      <c r="G808">
        <v>2193</v>
      </c>
      <c r="H808" t="s">
        <v>1826</v>
      </c>
      <c r="I808">
        <v>2026</v>
      </c>
      <c r="J808" t="s">
        <v>55</v>
      </c>
      <c r="K808">
        <v>2</v>
      </c>
      <c r="L808" t="s">
        <v>56</v>
      </c>
      <c r="M808" s="85">
        <v>46023</v>
      </c>
      <c r="P808" t="str">
        <f t="shared" si="12"/>
        <v>DA-SILVA Christophe</v>
      </c>
    </row>
    <row r="809" spans="1:16" x14ac:dyDescent="0.25">
      <c r="A809" s="84" t="s">
        <v>1837</v>
      </c>
      <c r="B809" t="s">
        <v>1838</v>
      </c>
      <c r="C809" t="s">
        <v>636</v>
      </c>
      <c r="D809" s="85">
        <v>26833</v>
      </c>
      <c r="E809" t="s">
        <v>52</v>
      </c>
      <c r="F809" s="84" t="s">
        <v>53</v>
      </c>
      <c r="G809">
        <v>2193</v>
      </c>
      <c r="H809" t="s">
        <v>1826</v>
      </c>
      <c r="I809">
        <v>2026</v>
      </c>
      <c r="J809" t="s">
        <v>55</v>
      </c>
      <c r="K809">
        <v>2</v>
      </c>
      <c r="L809" t="s">
        <v>56</v>
      </c>
      <c r="M809" s="85">
        <v>46023</v>
      </c>
      <c r="P809" t="str">
        <f t="shared" si="12"/>
        <v>PEYRE Stephane</v>
      </c>
    </row>
    <row r="810" spans="1:16" x14ac:dyDescent="0.25">
      <c r="A810" s="84" t="s">
        <v>1839</v>
      </c>
      <c r="B810" t="s">
        <v>1840</v>
      </c>
      <c r="C810" t="s">
        <v>222</v>
      </c>
      <c r="D810" s="85">
        <v>34643</v>
      </c>
      <c r="E810" t="s">
        <v>52</v>
      </c>
      <c r="F810" s="84" t="s">
        <v>53</v>
      </c>
      <c r="G810">
        <v>2193</v>
      </c>
      <c r="H810" t="s">
        <v>1826</v>
      </c>
      <c r="I810">
        <v>2026</v>
      </c>
      <c r="J810" t="s">
        <v>67</v>
      </c>
      <c r="K810">
        <v>0</v>
      </c>
      <c r="L810" t="s">
        <v>56</v>
      </c>
      <c r="M810" s="85">
        <v>46023</v>
      </c>
      <c r="P810" t="str">
        <f t="shared" si="12"/>
        <v>TRONCHET Maxime</v>
      </c>
    </row>
    <row r="811" spans="1:16" x14ac:dyDescent="0.25">
      <c r="A811" s="84" t="s">
        <v>1841</v>
      </c>
      <c r="B811" t="s">
        <v>1842</v>
      </c>
      <c r="C811" t="s">
        <v>1843</v>
      </c>
      <c r="D811" s="85">
        <v>35527</v>
      </c>
      <c r="E811" t="s">
        <v>52</v>
      </c>
      <c r="F811" s="84" t="s">
        <v>53</v>
      </c>
      <c r="G811">
        <v>2193</v>
      </c>
      <c r="H811" t="s">
        <v>1826</v>
      </c>
      <c r="I811">
        <v>2026</v>
      </c>
      <c r="J811" t="s">
        <v>67</v>
      </c>
      <c r="K811">
        <v>0</v>
      </c>
      <c r="L811" t="s">
        <v>56</v>
      </c>
      <c r="M811" s="85">
        <v>46023</v>
      </c>
      <c r="P811" t="str">
        <f t="shared" si="12"/>
        <v>TRINQUE Mathias</v>
      </c>
    </row>
    <row r="812" spans="1:16" x14ac:dyDescent="0.25">
      <c r="A812" s="84" t="s">
        <v>1844</v>
      </c>
      <c r="B812" t="s">
        <v>519</v>
      </c>
      <c r="C812" t="s">
        <v>260</v>
      </c>
      <c r="D812" s="85">
        <v>28805</v>
      </c>
      <c r="E812" t="s">
        <v>56</v>
      </c>
      <c r="F812" s="84" t="s">
        <v>53</v>
      </c>
      <c r="G812">
        <v>2193</v>
      </c>
      <c r="H812" t="s">
        <v>1826</v>
      </c>
      <c r="I812">
        <v>2026</v>
      </c>
      <c r="J812" t="s">
        <v>63</v>
      </c>
      <c r="K812">
        <v>0</v>
      </c>
      <c r="L812" t="s">
        <v>56</v>
      </c>
      <c r="M812" s="85">
        <v>46023</v>
      </c>
      <c r="P812" t="str">
        <f t="shared" si="12"/>
        <v>FERNANDES Sylvie</v>
      </c>
    </row>
    <row r="813" spans="1:16" x14ac:dyDescent="0.25">
      <c r="A813" s="84" t="s">
        <v>1845</v>
      </c>
      <c r="B813" t="s">
        <v>519</v>
      </c>
      <c r="C813" t="s">
        <v>1846</v>
      </c>
      <c r="D813" s="85">
        <v>27078</v>
      </c>
      <c r="E813" t="s">
        <v>52</v>
      </c>
      <c r="F813" s="84" t="s">
        <v>53</v>
      </c>
      <c r="G813">
        <v>2193</v>
      </c>
      <c r="H813" t="s">
        <v>1826</v>
      </c>
      <c r="I813">
        <v>2026</v>
      </c>
      <c r="J813" t="s">
        <v>63</v>
      </c>
      <c r="K813">
        <v>0</v>
      </c>
      <c r="L813" t="s">
        <v>56</v>
      </c>
      <c r="M813" s="85">
        <v>46023</v>
      </c>
      <c r="P813" t="str">
        <f t="shared" si="12"/>
        <v>FERNANDES Carlos</v>
      </c>
    </row>
    <row r="814" spans="1:16" x14ac:dyDescent="0.25">
      <c r="A814" s="84" t="s">
        <v>1847</v>
      </c>
      <c r="B814" t="s">
        <v>1848</v>
      </c>
      <c r="C814" t="s">
        <v>1849</v>
      </c>
      <c r="D814" s="85">
        <v>33172</v>
      </c>
      <c r="E814" t="s">
        <v>52</v>
      </c>
      <c r="F814" s="84" t="s">
        <v>53</v>
      </c>
      <c r="G814">
        <v>2193</v>
      </c>
      <c r="H814" t="s">
        <v>1826</v>
      </c>
      <c r="I814">
        <v>2026</v>
      </c>
      <c r="J814" t="s">
        <v>67</v>
      </c>
      <c r="K814">
        <v>0</v>
      </c>
      <c r="L814" t="s">
        <v>56</v>
      </c>
      <c r="M814" s="85">
        <v>46023</v>
      </c>
      <c r="P814" t="str">
        <f t="shared" si="12"/>
        <v>OFFMANN Jimmy</v>
      </c>
    </row>
    <row r="815" spans="1:16" x14ac:dyDescent="0.25">
      <c r="A815" s="84" t="s">
        <v>1850</v>
      </c>
      <c r="B815" t="s">
        <v>1851</v>
      </c>
      <c r="C815" t="s">
        <v>59</v>
      </c>
      <c r="D815" s="85">
        <v>25027</v>
      </c>
      <c r="E815" t="s">
        <v>52</v>
      </c>
      <c r="F815" s="84" t="s">
        <v>53</v>
      </c>
      <c r="G815">
        <v>2193</v>
      </c>
      <c r="H815" t="s">
        <v>1826</v>
      </c>
      <c r="I815">
        <v>2026</v>
      </c>
      <c r="J815" t="s">
        <v>55</v>
      </c>
      <c r="K815">
        <v>2</v>
      </c>
      <c r="L815" t="s">
        <v>56</v>
      </c>
      <c r="M815" s="85">
        <v>46023</v>
      </c>
      <c r="P815" t="str">
        <f t="shared" si="12"/>
        <v>CONROZIER Didier</v>
      </c>
    </row>
    <row r="816" spans="1:16" x14ac:dyDescent="0.25">
      <c r="A816" s="84" t="s">
        <v>1852</v>
      </c>
      <c r="B816" t="s">
        <v>1853</v>
      </c>
      <c r="C816" t="s">
        <v>1854</v>
      </c>
      <c r="D816" s="85">
        <v>33279</v>
      </c>
      <c r="E816" t="s">
        <v>52</v>
      </c>
      <c r="F816" s="84" t="s">
        <v>53</v>
      </c>
      <c r="G816">
        <v>2193</v>
      </c>
      <c r="H816" t="s">
        <v>1826</v>
      </c>
      <c r="I816">
        <v>2026</v>
      </c>
      <c r="J816" t="s">
        <v>55</v>
      </c>
      <c r="K816">
        <v>0</v>
      </c>
      <c r="L816" t="s">
        <v>56</v>
      </c>
      <c r="M816" s="85">
        <v>46023</v>
      </c>
      <c r="P816" t="str">
        <f t="shared" si="12"/>
        <v>VANERPS Wilfrid</v>
      </c>
    </row>
    <row r="817" spans="1:16" x14ac:dyDescent="0.25">
      <c r="A817" s="84" t="s">
        <v>1855</v>
      </c>
      <c r="B817" t="s">
        <v>1853</v>
      </c>
      <c r="C817" t="s">
        <v>350</v>
      </c>
      <c r="D817" s="85">
        <v>20214</v>
      </c>
      <c r="E817" t="s">
        <v>52</v>
      </c>
      <c r="F817" s="84" t="s">
        <v>53</v>
      </c>
      <c r="G817">
        <v>2193</v>
      </c>
      <c r="H817" t="s">
        <v>1826</v>
      </c>
      <c r="I817">
        <v>2026</v>
      </c>
      <c r="J817" t="s">
        <v>63</v>
      </c>
      <c r="K817">
        <v>0</v>
      </c>
      <c r="L817" t="s">
        <v>56</v>
      </c>
      <c r="M817" s="85">
        <v>46023</v>
      </c>
      <c r="P817" t="str">
        <f t="shared" si="12"/>
        <v>VANERPS Robert</v>
      </c>
    </row>
    <row r="818" spans="1:16" x14ac:dyDescent="0.25">
      <c r="A818" s="84" t="s">
        <v>1856</v>
      </c>
      <c r="B818" t="s">
        <v>336</v>
      </c>
      <c r="C818" t="s">
        <v>1061</v>
      </c>
      <c r="D818" s="85">
        <v>31453</v>
      </c>
      <c r="E818" t="s">
        <v>56</v>
      </c>
      <c r="F818" s="84" t="s">
        <v>53</v>
      </c>
      <c r="G818">
        <v>2193</v>
      </c>
      <c r="H818" t="s">
        <v>1826</v>
      </c>
      <c r="I818">
        <v>2026</v>
      </c>
      <c r="J818" t="s">
        <v>55</v>
      </c>
      <c r="K818">
        <v>0</v>
      </c>
      <c r="L818" t="s">
        <v>56</v>
      </c>
      <c r="M818" s="85">
        <v>46023</v>
      </c>
      <c r="P818" t="str">
        <f t="shared" si="12"/>
        <v>GARCIA Virginie</v>
      </c>
    </row>
    <row r="819" spans="1:16" x14ac:dyDescent="0.25">
      <c r="A819" s="84" t="s">
        <v>1857</v>
      </c>
      <c r="B819" t="s">
        <v>1858</v>
      </c>
      <c r="C819" t="s">
        <v>124</v>
      </c>
      <c r="D819" s="85">
        <v>27259</v>
      </c>
      <c r="E819" t="s">
        <v>52</v>
      </c>
      <c r="F819" s="84" t="s">
        <v>53</v>
      </c>
      <c r="G819">
        <v>2193</v>
      </c>
      <c r="H819" t="s">
        <v>1826</v>
      </c>
      <c r="I819">
        <v>2026</v>
      </c>
      <c r="J819" t="s">
        <v>55</v>
      </c>
      <c r="K819">
        <v>0</v>
      </c>
      <c r="L819" t="s">
        <v>56</v>
      </c>
      <c r="M819" s="85">
        <v>46023</v>
      </c>
      <c r="P819" t="str">
        <f t="shared" si="12"/>
        <v>PALYSWIT Frederic</v>
      </c>
    </row>
    <row r="820" spans="1:16" x14ac:dyDescent="0.25">
      <c r="A820" s="84" t="s">
        <v>1859</v>
      </c>
      <c r="B820" t="s">
        <v>1834</v>
      </c>
      <c r="C820" t="s">
        <v>198</v>
      </c>
      <c r="D820" s="85">
        <v>25240</v>
      </c>
      <c r="E820" t="s">
        <v>52</v>
      </c>
      <c r="F820" s="84" t="s">
        <v>53</v>
      </c>
      <c r="G820">
        <v>2193</v>
      </c>
      <c r="H820" t="s">
        <v>1826</v>
      </c>
      <c r="I820">
        <v>2026</v>
      </c>
      <c r="J820" t="s">
        <v>63</v>
      </c>
      <c r="K820">
        <v>0</v>
      </c>
      <c r="L820" t="s">
        <v>56</v>
      </c>
      <c r="M820" s="85">
        <v>46023</v>
      </c>
      <c r="P820" t="str">
        <f t="shared" si="12"/>
        <v>PUYMAL Patrick</v>
      </c>
    </row>
    <row r="821" spans="1:16" x14ac:dyDescent="0.25">
      <c r="A821" s="84" t="s">
        <v>1860</v>
      </c>
      <c r="B821" t="s">
        <v>1861</v>
      </c>
      <c r="C821" t="s">
        <v>806</v>
      </c>
      <c r="D821" s="85">
        <v>29592</v>
      </c>
      <c r="E821" t="s">
        <v>52</v>
      </c>
      <c r="F821" s="84" t="s">
        <v>53</v>
      </c>
      <c r="G821">
        <v>2193</v>
      </c>
      <c r="H821" t="s">
        <v>1826</v>
      </c>
      <c r="I821">
        <v>2026</v>
      </c>
      <c r="J821" t="s">
        <v>63</v>
      </c>
      <c r="K821">
        <v>0</v>
      </c>
      <c r="L821" t="s">
        <v>56</v>
      </c>
      <c r="M821" s="85">
        <v>46023</v>
      </c>
      <c r="P821" t="str">
        <f t="shared" si="12"/>
        <v>MESSAADI Mohamed</v>
      </c>
    </row>
    <row r="822" spans="1:16" x14ac:dyDescent="0.25">
      <c r="A822" s="84" t="s">
        <v>1862</v>
      </c>
      <c r="B822" t="s">
        <v>720</v>
      </c>
      <c r="C822" t="s">
        <v>1863</v>
      </c>
      <c r="D822" s="85">
        <v>41714</v>
      </c>
      <c r="E822" t="s">
        <v>52</v>
      </c>
      <c r="F822" s="84" t="s">
        <v>53</v>
      </c>
      <c r="G822">
        <v>2193</v>
      </c>
      <c r="H822" t="s">
        <v>1826</v>
      </c>
      <c r="I822">
        <v>2026</v>
      </c>
      <c r="J822" t="s">
        <v>63</v>
      </c>
      <c r="K822">
        <v>0</v>
      </c>
      <c r="L822" t="s">
        <v>56</v>
      </c>
      <c r="M822" s="85">
        <v>46023</v>
      </c>
      <c r="P822" t="str">
        <f t="shared" si="12"/>
        <v>GATT Louka</v>
      </c>
    </row>
    <row r="823" spans="1:16" x14ac:dyDescent="0.25">
      <c r="A823" s="84" t="s">
        <v>1864</v>
      </c>
      <c r="B823" t="s">
        <v>1865</v>
      </c>
      <c r="C823" t="s">
        <v>85</v>
      </c>
      <c r="D823" s="85">
        <v>29137</v>
      </c>
      <c r="E823" t="s">
        <v>52</v>
      </c>
      <c r="F823" s="84" t="s">
        <v>53</v>
      </c>
      <c r="G823">
        <v>2193</v>
      </c>
      <c r="H823" t="s">
        <v>1826</v>
      </c>
      <c r="I823">
        <v>2026</v>
      </c>
      <c r="J823" t="s">
        <v>55</v>
      </c>
      <c r="K823">
        <v>0</v>
      </c>
      <c r="L823" t="s">
        <v>56</v>
      </c>
      <c r="M823" s="85">
        <v>46023</v>
      </c>
      <c r="P823" t="str">
        <f t="shared" si="12"/>
        <v>DELORT Christophe</v>
      </c>
    </row>
    <row r="824" spans="1:16" x14ac:dyDescent="0.25">
      <c r="A824" s="84" t="s">
        <v>1866</v>
      </c>
      <c r="B824" t="s">
        <v>1867</v>
      </c>
      <c r="C824" t="s">
        <v>1868</v>
      </c>
      <c r="D824" s="85">
        <v>34151</v>
      </c>
      <c r="E824" t="s">
        <v>56</v>
      </c>
      <c r="F824" s="84" t="s">
        <v>53</v>
      </c>
      <c r="G824">
        <v>2193</v>
      </c>
      <c r="H824" t="s">
        <v>1826</v>
      </c>
      <c r="I824">
        <v>2026</v>
      </c>
      <c r="J824" t="s">
        <v>63</v>
      </c>
      <c r="K824">
        <v>0</v>
      </c>
      <c r="L824" t="s">
        <v>56</v>
      </c>
      <c r="M824" s="85">
        <v>46023</v>
      </c>
      <c r="P824" t="str">
        <f t="shared" si="12"/>
        <v>ROUBELAT Elynn</v>
      </c>
    </row>
    <row r="825" spans="1:16" x14ac:dyDescent="0.25">
      <c r="A825" s="84" t="s">
        <v>1869</v>
      </c>
      <c r="B825" t="s">
        <v>1836</v>
      </c>
      <c r="C825" t="s">
        <v>322</v>
      </c>
      <c r="D825" s="85">
        <v>24699</v>
      </c>
      <c r="E825" t="s">
        <v>52</v>
      </c>
      <c r="F825" s="84" t="s">
        <v>53</v>
      </c>
      <c r="G825">
        <v>2261</v>
      </c>
      <c r="H825" t="s">
        <v>1870</v>
      </c>
      <c r="I825">
        <v>2026</v>
      </c>
      <c r="J825" t="s">
        <v>63</v>
      </c>
      <c r="K825">
        <v>0</v>
      </c>
      <c r="L825" t="s">
        <v>56</v>
      </c>
      <c r="M825" s="85">
        <v>46023</v>
      </c>
      <c r="P825" t="str">
        <f t="shared" si="12"/>
        <v>DA-SILVA Claude</v>
      </c>
    </row>
    <row r="826" spans="1:16" x14ac:dyDescent="0.25">
      <c r="A826" s="84" t="s">
        <v>1871</v>
      </c>
      <c r="B826" t="s">
        <v>1836</v>
      </c>
      <c r="C826" t="s">
        <v>362</v>
      </c>
      <c r="D826" s="85">
        <v>22723</v>
      </c>
      <c r="E826" t="s">
        <v>56</v>
      </c>
      <c r="F826" s="84" t="s">
        <v>53</v>
      </c>
      <c r="G826">
        <v>2261</v>
      </c>
      <c r="H826" t="s">
        <v>1870</v>
      </c>
      <c r="I826">
        <v>2026</v>
      </c>
      <c r="J826" t="s">
        <v>63</v>
      </c>
      <c r="K826">
        <v>0</v>
      </c>
      <c r="L826" t="s">
        <v>56</v>
      </c>
      <c r="M826" s="85">
        <v>46023</v>
      </c>
      <c r="P826" t="str">
        <f t="shared" si="12"/>
        <v>DA-SILVA Brigitte</v>
      </c>
    </row>
    <row r="827" spans="1:16" x14ac:dyDescent="0.25">
      <c r="A827" s="84" t="s">
        <v>1872</v>
      </c>
      <c r="B827" t="s">
        <v>1836</v>
      </c>
      <c r="C827" t="s">
        <v>1873</v>
      </c>
      <c r="D827" s="85">
        <v>22888</v>
      </c>
      <c r="E827" t="s">
        <v>52</v>
      </c>
      <c r="F827" s="84" t="s">
        <v>53</v>
      </c>
      <c r="G827">
        <v>2261</v>
      </c>
      <c r="H827" t="s">
        <v>1870</v>
      </c>
      <c r="I827">
        <v>2026</v>
      </c>
      <c r="J827" t="s">
        <v>63</v>
      </c>
      <c r="K827">
        <v>0</v>
      </c>
      <c r="L827" t="s">
        <v>56</v>
      </c>
      <c r="M827" s="85">
        <v>46023</v>
      </c>
      <c r="P827" t="str">
        <f t="shared" si="12"/>
        <v>DA-SILVA Auguste</v>
      </c>
    </row>
    <row r="828" spans="1:16" x14ac:dyDescent="0.25">
      <c r="A828" s="84" t="s">
        <v>1874</v>
      </c>
      <c r="B828" t="s">
        <v>1875</v>
      </c>
      <c r="C828" t="s">
        <v>944</v>
      </c>
      <c r="D828" s="85">
        <v>25974</v>
      </c>
      <c r="E828" t="s">
        <v>52</v>
      </c>
      <c r="F828" s="84" t="s">
        <v>53</v>
      </c>
      <c r="G828">
        <v>2261</v>
      </c>
      <c r="H828" t="s">
        <v>1870</v>
      </c>
      <c r="I828">
        <v>2026</v>
      </c>
      <c r="J828" t="s">
        <v>63</v>
      </c>
      <c r="K828">
        <v>0</v>
      </c>
      <c r="L828" t="s">
        <v>56</v>
      </c>
      <c r="M828" s="85">
        <v>46023</v>
      </c>
      <c r="P828" t="str">
        <f t="shared" si="12"/>
        <v>BOROT Laurent</v>
      </c>
    </row>
    <row r="829" spans="1:16" x14ac:dyDescent="0.25">
      <c r="A829" s="84" t="s">
        <v>1876</v>
      </c>
      <c r="B829" t="s">
        <v>1741</v>
      </c>
      <c r="C829" t="s">
        <v>414</v>
      </c>
      <c r="D829" s="85">
        <v>25221</v>
      </c>
      <c r="E829" t="s">
        <v>52</v>
      </c>
      <c r="F829" s="84" t="s">
        <v>53</v>
      </c>
      <c r="G829">
        <v>2261</v>
      </c>
      <c r="H829" t="s">
        <v>1870</v>
      </c>
      <c r="I829">
        <v>2026</v>
      </c>
      <c r="J829" t="s">
        <v>63</v>
      </c>
      <c r="K829">
        <v>0</v>
      </c>
      <c r="L829" t="s">
        <v>56</v>
      </c>
      <c r="M829" s="85">
        <v>46023</v>
      </c>
      <c r="P829" t="str">
        <f t="shared" si="12"/>
        <v>ALVES Georges</v>
      </c>
    </row>
    <row r="830" spans="1:16" x14ac:dyDescent="0.25">
      <c r="A830" s="84" t="s">
        <v>1877</v>
      </c>
      <c r="B830" t="s">
        <v>1878</v>
      </c>
      <c r="C830" t="s">
        <v>353</v>
      </c>
      <c r="D830" s="85">
        <v>24804</v>
      </c>
      <c r="E830" t="s">
        <v>52</v>
      </c>
      <c r="F830" s="84" t="s">
        <v>53</v>
      </c>
      <c r="G830">
        <v>2261</v>
      </c>
      <c r="H830" t="s">
        <v>1870</v>
      </c>
      <c r="I830">
        <v>2026</v>
      </c>
      <c r="J830" t="s">
        <v>63</v>
      </c>
      <c r="K830">
        <v>0</v>
      </c>
      <c r="L830" t="s">
        <v>56</v>
      </c>
      <c r="M830" s="85">
        <v>46023</v>
      </c>
      <c r="P830" t="str">
        <f t="shared" si="12"/>
        <v>TRUWANT Olivier</v>
      </c>
    </row>
    <row r="831" spans="1:16" x14ac:dyDescent="0.25">
      <c r="A831" s="84" t="s">
        <v>1879</v>
      </c>
      <c r="B831" t="s">
        <v>1880</v>
      </c>
      <c r="C831" t="s">
        <v>1268</v>
      </c>
      <c r="D831" s="85">
        <v>24074</v>
      </c>
      <c r="E831" t="s">
        <v>52</v>
      </c>
      <c r="F831" s="84" t="s">
        <v>53</v>
      </c>
      <c r="G831">
        <v>2261</v>
      </c>
      <c r="H831" t="s">
        <v>1870</v>
      </c>
      <c r="I831">
        <v>2026</v>
      </c>
      <c r="J831" t="s">
        <v>63</v>
      </c>
      <c r="K831">
        <v>0</v>
      </c>
      <c r="L831" t="s">
        <v>56</v>
      </c>
      <c r="M831" s="85">
        <v>46023</v>
      </c>
      <c r="P831" t="str">
        <f t="shared" si="12"/>
        <v>DUARTE Antonio</v>
      </c>
    </row>
    <row r="832" spans="1:16" x14ac:dyDescent="0.25">
      <c r="A832" s="84" t="s">
        <v>1881</v>
      </c>
      <c r="B832" t="s">
        <v>1110</v>
      </c>
      <c r="C832" t="s">
        <v>222</v>
      </c>
      <c r="D832" s="85">
        <v>32123</v>
      </c>
      <c r="E832" t="s">
        <v>52</v>
      </c>
      <c r="F832" s="84" t="s">
        <v>53</v>
      </c>
      <c r="G832">
        <v>2261</v>
      </c>
      <c r="H832" t="s">
        <v>1870</v>
      </c>
      <c r="I832">
        <v>2026</v>
      </c>
      <c r="J832" t="s">
        <v>63</v>
      </c>
      <c r="K832">
        <v>0</v>
      </c>
      <c r="L832" t="s">
        <v>56</v>
      </c>
      <c r="M832" s="85">
        <v>46023</v>
      </c>
      <c r="P832" t="str">
        <f t="shared" si="12"/>
        <v>CHABORY Maxime</v>
      </c>
    </row>
    <row r="833" spans="1:16" x14ac:dyDescent="0.25">
      <c r="A833" s="84" t="s">
        <v>1882</v>
      </c>
      <c r="B833" t="s">
        <v>1883</v>
      </c>
      <c r="C833" t="s">
        <v>1884</v>
      </c>
      <c r="D833" s="85">
        <v>24808</v>
      </c>
      <c r="E833" t="s">
        <v>52</v>
      </c>
      <c r="F833" s="84" t="s">
        <v>53</v>
      </c>
      <c r="G833">
        <v>2261</v>
      </c>
      <c r="H833" t="s">
        <v>1870</v>
      </c>
      <c r="I833">
        <v>2026</v>
      </c>
      <c r="J833" t="s">
        <v>63</v>
      </c>
      <c r="K833">
        <v>0</v>
      </c>
      <c r="L833" t="s">
        <v>56</v>
      </c>
      <c r="M833" s="85">
        <v>46023</v>
      </c>
      <c r="P833" t="str">
        <f t="shared" si="12"/>
        <v>CAETANO Bénédito</v>
      </c>
    </row>
    <row r="834" spans="1:16" x14ac:dyDescent="0.25">
      <c r="A834" s="84" t="s">
        <v>1885</v>
      </c>
      <c r="B834" t="s">
        <v>1398</v>
      </c>
      <c r="C834" t="s">
        <v>85</v>
      </c>
      <c r="D834" s="85">
        <v>28507</v>
      </c>
      <c r="E834" t="s">
        <v>52</v>
      </c>
      <c r="F834" s="84" t="s">
        <v>53</v>
      </c>
      <c r="G834">
        <v>2261</v>
      </c>
      <c r="H834" t="s">
        <v>1870</v>
      </c>
      <c r="I834">
        <v>2026</v>
      </c>
      <c r="J834" t="s">
        <v>63</v>
      </c>
      <c r="K834">
        <v>0</v>
      </c>
      <c r="L834" t="s">
        <v>56</v>
      </c>
      <c r="M834" s="85">
        <v>46023</v>
      </c>
      <c r="P834" t="str">
        <f t="shared" si="12"/>
        <v>CUSSATLEGRAS Christophe</v>
      </c>
    </row>
    <row r="835" spans="1:16" x14ac:dyDescent="0.25">
      <c r="A835" s="84" t="s">
        <v>1886</v>
      </c>
      <c r="B835" t="s">
        <v>1887</v>
      </c>
      <c r="C835" t="s">
        <v>198</v>
      </c>
      <c r="D835" s="85">
        <v>22793</v>
      </c>
      <c r="E835" t="s">
        <v>52</v>
      </c>
      <c r="F835" s="84" t="s">
        <v>53</v>
      </c>
      <c r="G835">
        <v>2261</v>
      </c>
      <c r="H835" t="s">
        <v>1870</v>
      </c>
      <c r="I835">
        <v>2026</v>
      </c>
      <c r="J835" t="s">
        <v>63</v>
      </c>
      <c r="K835">
        <v>0</v>
      </c>
      <c r="L835" t="s">
        <v>56</v>
      </c>
      <c r="M835" s="85">
        <v>46023</v>
      </c>
      <c r="P835" t="str">
        <f t="shared" ref="P835:P898" si="13">(B835 &amp; " " &amp; C835)</f>
        <v>VAVAL Patrick</v>
      </c>
    </row>
    <row r="836" spans="1:16" x14ac:dyDescent="0.25">
      <c r="A836" s="84" t="s">
        <v>1888</v>
      </c>
      <c r="B836" t="s">
        <v>1889</v>
      </c>
      <c r="C836" t="s">
        <v>284</v>
      </c>
      <c r="D836" s="85">
        <v>25729</v>
      </c>
      <c r="E836" t="s">
        <v>52</v>
      </c>
      <c r="F836" s="84" t="s">
        <v>53</v>
      </c>
      <c r="G836">
        <v>2261</v>
      </c>
      <c r="H836" t="s">
        <v>1870</v>
      </c>
      <c r="I836">
        <v>2026</v>
      </c>
      <c r="J836" t="s">
        <v>63</v>
      </c>
      <c r="K836">
        <v>0</v>
      </c>
      <c r="L836" t="s">
        <v>56</v>
      </c>
      <c r="M836" s="85">
        <v>46023</v>
      </c>
      <c r="P836" t="str">
        <f t="shared" si="13"/>
        <v>VILLATE Franck</v>
      </c>
    </row>
    <row r="837" spans="1:16" x14ac:dyDescent="0.25">
      <c r="A837" s="84" t="s">
        <v>1890</v>
      </c>
      <c r="B837" t="s">
        <v>1880</v>
      </c>
      <c r="C837" t="s">
        <v>1891</v>
      </c>
      <c r="D837" s="85">
        <v>24729</v>
      </c>
      <c r="E837" t="s">
        <v>52</v>
      </c>
      <c r="F837" s="84" t="s">
        <v>53</v>
      </c>
      <c r="G837">
        <v>2261</v>
      </c>
      <c r="H837" t="s">
        <v>1870</v>
      </c>
      <c r="I837">
        <v>2026</v>
      </c>
      <c r="J837" t="s">
        <v>63</v>
      </c>
      <c r="K837">
        <v>0</v>
      </c>
      <c r="L837" t="s">
        <v>56</v>
      </c>
      <c r="M837" s="85">
        <v>46023</v>
      </c>
      <c r="P837" t="str">
        <f t="shared" si="13"/>
        <v>DUARTE Alberto</v>
      </c>
    </row>
    <row r="838" spans="1:16" x14ac:dyDescent="0.25">
      <c r="A838" s="84" t="s">
        <v>1892</v>
      </c>
      <c r="B838" t="s">
        <v>1878</v>
      </c>
      <c r="C838" t="s">
        <v>463</v>
      </c>
      <c r="D838" s="85">
        <v>25263</v>
      </c>
      <c r="E838" t="s">
        <v>56</v>
      </c>
      <c r="F838" s="84" t="s">
        <v>53</v>
      </c>
      <c r="G838">
        <v>2261</v>
      </c>
      <c r="H838" t="s">
        <v>1870</v>
      </c>
      <c r="I838">
        <v>2026</v>
      </c>
      <c r="J838" t="s">
        <v>63</v>
      </c>
      <c r="K838">
        <v>0</v>
      </c>
      <c r="L838" t="s">
        <v>56</v>
      </c>
      <c r="M838" t="s">
        <v>178</v>
      </c>
      <c r="P838" t="str">
        <f t="shared" si="13"/>
        <v>TRUWANT Nathalie</v>
      </c>
    </row>
    <row r="839" spans="1:16" x14ac:dyDescent="0.25">
      <c r="A839" s="84" t="s">
        <v>1893</v>
      </c>
      <c r="B839" t="s">
        <v>1894</v>
      </c>
      <c r="C839" t="s">
        <v>463</v>
      </c>
      <c r="D839" s="85">
        <v>24840</v>
      </c>
      <c r="E839" t="s">
        <v>56</v>
      </c>
      <c r="F839" s="84" t="s">
        <v>53</v>
      </c>
      <c r="G839">
        <v>2261</v>
      </c>
      <c r="H839" t="s">
        <v>1870</v>
      </c>
      <c r="I839">
        <v>2026</v>
      </c>
      <c r="J839" t="s">
        <v>63</v>
      </c>
      <c r="K839">
        <v>0</v>
      </c>
      <c r="L839" t="s">
        <v>56</v>
      </c>
      <c r="M839" t="s">
        <v>178</v>
      </c>
      <c r="P839" t="str">
        <f t="shared" si="13"/>
        <v>VACHER Nathalie</v>
      </c>
    </row>
    <row r="840" spans="1:16" x14ac:dyDescent="0.25">
      <c r="A840" s="84" t="s">
        <v>1895</v>
      </c>
      <c r="B840" t="s">
        <v>1896</v>
      </c>
      <c r="C840" t="s">
        <v>341</v>
      </c>
      <c r="D840" s="85">
        <v>21591</v>
      </c>
      <c r="E840" t="s">
        <v>52</v>
      </c>
      <c r="F840" s="84" t="s">
        <v>53</v>
      </c>
      <c r="G840">
        <v>2261</v>
      </c>
      <c r="H840" t="s">
        <v>1870</v>
      </c>
      <c r="I840">
        <v>2026</v>
      </c>
      <c r="J840" t="s">
        <v>63</v>
      </c>
      <c r="K840">
        <v>0</v>
      </c>
      <c r="L840" t="s">
        <v>56</v>
      </c>
      <c r="M840" t="s">
        <v>178</v>
      </c>
      <c r="P840" t="str">
        <f t="shared" si="13"/>
        <v>MARIANO Joaquim</v>
      </c>
    </row>
    <row r="841" spans="1:16" x14ac:dyDescent="0.25">
      <c r="A841" s="84" t="s">
        <v>1897</v>
      </c>
      <c r="B841" t="s">
        <v>1898</v>
      </c>
      <c r="C841" t="s">
        <v>119</v>
      </c>
      <c r="D841" s="85">
        <v>19329</v>
      </c>
      <c r="E841" t="s">
        <v>52</v>
      </c>
      <c r="F841" s="84" t="s">
        <v>53</v>
      </c>
      <c r="G841">
        <v>2261</v>
      </c>
      <c r="H841" t="s">
        <v>1870</v>
      </c>
      <c r="I841">
        <v>2026</v>
      </c>
      <c r="J841" t="s">
        <v>63</v>
      </c>
      <c r="K841">
        <v>0</v>
      </c>
      <c r="L841" t="s">
        <v>56</v>
      </c>
      <c r="M841" t="s">
        <v>178</v>
      </c>
      <c r="P841" t="str">
        <f t="shared" si="13"/>
        <v>SAURET Daniel</v>
      </c>
    </row>
    <row r="842" spans="1:16" x14ac:dyDescent="0.25">
      <c r="A842" s="84" t="s">
        <v>1899</v>
      </c>
      <c r="B842" t="s">
        <v>1836</v>
      </c>
      <c r="C842" t="s">
        <v>1237</v>
      </c>
      <c r="D842" s="85">
        <v>38331</v>
      </c>
      <c r="E842" t="s">
        <v>52</v>
      </c>
      <c r="F842" s="84" t="s">
        <v>53</v>
      </c>
      <c r="G842">
        <v>2261</v>
      </c>
      <c r="H842" t="s">
        <v>1870</v>
      </c>
      <c r="I842">
        <v>2026</v>
      </c>
      <c r="J842" t="s">
        <v>63</v>
      </c>
      <c r="K842">
        <v>0</v>
      </c>
      <c r="L842" t="s">
        <v>56</v>
      </c>
      <c r="M842" t="s">
        <v>178</v>
      </c>
      <c r="P842" t="str">
        <f t="shared" si="13"/>
        <v>DA-SILVA Nathan</v>
      </c>
    </row>
    <row r="843" spans="1:16" x14ac:dyDescent="0.25">
      <c r="A843" s="84" t="s">
        <v>1900</v>
      </c>
      <c r="B843" t="s">
        <v>1901</v>
      </c>
      <c r="C843" t="s">
        <v>119</v>
      </c>
      <c r="D843" s="85">
        <v>17071</v>
      </c>
      <c r="E843" t="s">
        <v>52</v>
      </c>
      <c r="F843" s="84" t="s">
        <v>53</v>
      </c>
      <c r="G843">
        <v>2309</v>
      </c>
      <c r="H843" t="s">
        <v>1902</v>
      </c>
      <c r="I843">
        <v>2026</v>
      </c>
      <c r="J843" t="s">
        <v>63</v>
      </c>
      <c r="K843">
        <v>0</v>
      </c>
      <c r="L843" t="s">
        <v>56</v>
      </c>
      <c r="M843" s="85">
        <v>46023</v>
      </c>
      <c r="P843" t="str">
        <f t="shared" si="13"/>
        <v>CHATAIN Daniel</v>
      </c>
    </row>
    <row r="844" spans="1:16" x14ac:dyDescent="0.25">
      <c r="A844" s="84" t="s">
        <v>1903</v>
      </c>
      <c r="B844" t="s">
        <v>1904</v>
      </c>
      <c r="C844" t="s">
        <v>666</v>
      </c>
      <c r="D844" s="85">
        <v>21173</v>
      </c>
      <c r="E844" t="s">
        <v>52</v>
      </c>
      <c r="F844" s="84" t="s">
        <v>53</v>
      </c>
      <c r="G844">
        <v>2309</v>
      </c>
      <c r="H844" t="s">
        <v>1902</v>
      </c>
      <c r="I844">
        <v>2026</v>
      </c>
      <c r="J844" t="s">
        <v>63</v>
      </c>
      <c r="K844">
        <v>0</v>
      </c>
      <c r="L844" t="s">
        <v>56</v>
      </c>
      <c r="M844" s="85">
        <v>46023</v>
      </c>
      <c r="P844" t="str">
        <f t="shared" si="13"/>
        <v>PLANEIX Joel</v>
      </c>
    </row>
    <row r="845" spans="1:16" x14ac:dyDescent="0.25">
      <c r="A845" s="84" t="s">
        <v>1905</v>
      </c>
      <c r="B845" t="s">
        <v>1906</v>
      </c>
      <c r="C845" t="s">
        <v>1907</v>
      </c>
      <c r="D845" s="85">
        <v>16247</v>
      </c>
      <c r="E845" t="s">
        <v>52</v>
      </c>
      <c r="F845" s="84" t="s">
        <v>53</v>
      </c>
      <c r="G845">
        <v>2309</v>
      </c>
      <c r="H845" t="s">
        <v>1902</v>
      </c>
      <c r="I845">
        <v>2026</v>
      </c>
      <c r="J845" t="s">
        <v>63</v>
      </c>
      <c r="K845">
        <v>0</v>
      </c>
      <c r="L845" t="s">
        <v>56</v>
      </c>
      <c r="M845" s="85">
        <v>46023</v>
      </c>
      <c r="P845" t="str">
        <f t="shared" si="13"/>
        <v>PERONNIN Henri-Pierre</v>
      </c>
    </row>
    <row r="846" spans="1:16" x14ac:dyDescent="0.25">
      <c r="A846" s="84" t="s">
        <v>1908</v>
      </c>
      <c r="B846" t="s">
        <v>1909</v>
      </c>
      <c r="C846" t="s">
        <v>322</v>
      </c>
      <c r="D846" s="85">
        <v>14865</v>
      </c>
      <c r="E846" t="s">
        <v>52</v>
      </c>
      <c r="F846" s="84" t="s">
        <v>53</v>
      </c>
      <c r="G846">
        <v>2309</v>
      </c>
      <c r="H846" t="s">
        <v>1902</v>
      </c>
      <c r="I846">
        <v>2026</v>
      </c>
      <c r="J846" t="s">
        <v>63</v>
      </c>
      <c r="K846">
        <v>0</v>
      </c>
      <c r="L846" t="s">
        <v>56</v>
      </c>
      <c r="M846" s="85">
        <v>46023</v>
      </c>
      <c r="P846" t="str">
        <f t="shared" si="13"/>
        <v>DERUE Claude</v>
      </c>
    </row>
    <row r="847" spans="1:16" x14ac:dyDescent="0.25">
      <c r="A847" s="84" t="s">
        <v>1910</v>
      </c>
      <c r="B847" t="s">
        <v>1911</v>
      </c>
      <c r="C847" t="s">
        <v>1912</v>
      </c>
      <c r="D847" s="85">
        <v>21021</v>
      </c>
      <c r="E847" t="s">
        <v>52</v>
      </c>
      <c r="F847" s="84" t="s">
        <v>53</v>
      </c>
      <c r="G847">
        <v>2309</v>
      </c>
      <c r="H847" t="s">
        <v>1902</v>
      </c>
      <c r="I847">
        <v>2026</v>
      </c>
      <c r="J847" t="s">
        <v>63</v>
      </c>
      <c r="K847">
        <v>0</v>
      </c>
      <c r="L847" t="s">
        <v>56</v>
      </c>
      <c r="M847" s="85">
        <v>46023</v>
      </c>
      <c r="P847" t="str">
        <f t="shared" si="13"/>
        <v>CORDEIRO José</v>
      </c>
    </row>
    <row r="848" spans="1:16" x14ac:dyDescent="0.25">
      <c r="A848" s="84" t="s">
        <v>1913</v>
      </c>
      <c r="B848" t="s">
        <v>1914</v>
      </c>
      <c r="C848" t="s">
        <v>382</v>
      </c>
      <c r="D848" s="85">
        <v>19991</v>
      </c>
      <c r="E848" t="s">
        <v>52</v>
      </c>
      <c r="F848" s="84" t="s">
        <v>53</v>
      </c>
      <c r="G848">
        <v>2309</v>
      </c>
      <c r="H848" t="s">
        <v>1902</v>
      </c>
      <c r="I848">
        <v>2026</v>
      </c>
      <c r="J848" t="s">
        <v>63</v>
      </c>
      <c r="K848">
        <v>0</v>
      </c>
      <c r="L848" t="s">
        <v>56</v>
      </c>
      <c r="M848" s="85">
        <v>46023</v>
      </c>
      <c r="P848" t="str">
        <f t="shared" si="13"/>
        <v>NOGRETTE Patrice</v>
      </c>
    </row>
    <row r="849" spans="1:16" x14ac:dyDescent="0.25">
      <c r="A849" s="84" t="s">
        <v>1915</v>
      </c>
      <c r="B849" t="s">
        <v>1914</v>
      </c>
      <c r="C849" t="s">
        <v>395</v>
      </c>
      <c r="D849" s="85">
        <v>19946</v>
      </c>
      <c r="E849" t="s">
        <v>56</v>
      </c>
      <c r="F849" s="84" t="s">
        <v>53</v>
      </c>
      <c r="G849">
        <v>2309</v>
      </c>
      <c r="H849" t="s">
        <v>1902</v>
      </c>
      <c r="I849">
        <v>2026</v>
      </c>
      <c r="J849" t="s">
        <v>63</v>
      </c>
      <c r="K849">
        <v>0</v>
      </c>
      <c r="L849" t="s">
        <v>56</v>
      </c>
      <c r="M849" s="85">
        <v>46023</v>
      </c>
      <c r="P849" t="str">
        <f t="shared" si="13"/>
        <v>NOGRETTE Martine</v>
      </c>
    </row>
    <row r="850" spans="1:16" x14ac:dyDescent="0.25">
      <c r="A850" s="84" t="s">
        <v>1916</v>
      </c>
      <c r="B850" t="s">
        <v>1917</v>
      </c>
      <c r="C850" t="s">
        <v>205</v>
      </c>
      <c r="D850" s="85">
        <v>20973</v>
      </c>
      <c r="E850" t="s">
        <v>52</v>
      </c>
      <c r="F850" s="84" t="s">
        <v>53</v>
      </c>
      <c r="G850">
        <v>2309</v>
      </c>
      <c r="H850" t="s">
        <v>1902</v>
      </c>
      <c r="I850">
        <v>2026</v>
      </c>
      <c r="J850" t="s">
        <v>63</v>
      </c>
      <c r="K850">
        <v>0</v>
      </c>
      <c r="L850" t="s">
        <v>56</v>
      </c>
      <c r="M850" s="85">
        <v>46023</v>
      </c>
      <c r="P850" t="str">
        <f t="shared" si="13"/>
        <v>BASTRY Alain</v>
      </c>
    </row>
    <row r="851" spans="1:16" x14ac:dyDescent="0.25">
      <c r="A851" s="84" t="s">
        <v>1918</v>
      </c>
      <c r="B851" t="s">
        <v>1917</v>
      </c>
      <c r="C851" t="s">
        <v>1919</v>
      </c>
      <c r="D851" s="85">
        <v>21054</v>
      </c>
      <c r="E851" t="s">
        <v>56</v>
      </c>
      <c r="F851" s="84" t="s">
        <v>53</v>
      </c>
      <c r="G851">
        <v>2309</v>
      </c>
      <c r="H851" t="s">
        <v>1902</v>
      </c>
      <c r="I851">
        <v>2026</v>
      </c>
      <c r="J851" t="s">
        <v>63</v>
      </c>
      <c r="K851">
        <v>0</v>
      </c>
      <c r="L851" t="s">
        <v>56</v>
      </c>
      <c r="M851" s="85">
        <v>46023</v>
      </c>
      <c r="P851" t="str">
        <f t="shared" si="13"/>
        <v>BASTRY Yvette</v>
      </c>
    </row>
    <row r="852" spans="1:16" x14ac:dyDescent="0.25">
      <c r="A852" s="84" t="s">
        <v>1920</v>
      </c>
      <c r="B852" t="s">
        <v>1921</v>
      </c>
      <c r="C852" t="s">
        <v>205</v>
      </c>
      <c r="D852" s="85">
        <v>20573</v>
      </c>
      <c r="E852" t="s">
        <v>52</v>
      </c>
      <c r="F852" s="84" t="s">
        <v>53</v>
      </c>
      <c r="G852">
        <v>2309</v>
      </c>
      <c r="H852" t="s">
        <v>1902</v>
      </c>
      <c r="I852">
        <v>2026</v>
      </c>
      <c r="J852" t="s">
        <v>63</v>
      </c>
      <c r="K852">
        <v>0</v>
      </c>
      <c r="L852" t="s">
        <v>56</v>
      </c>
      <c r="M852" s="85">
        <v>46023</v>
      </c>
      <c r="P852" t="str">
        <f t="shared" si="13"/>
        <v>LUCE Alain</v>
      </c>
    </row>
    <row r="853" spans="1:16" x14ac:dyDescent="0.25">
      <c r="A853" s="84" t="s">
        <v>1922</v>
      </c>
      <c r="B853" t="s">
        <v>1923</v>
      </c>
      <c r="C853" t="s">
        <v>97</v>
      </c>
      <c r="D853" s="85">
        <v>21580</v>
      </c>
      <c r="E853" t="s">
        <v>52</v>
      </c>
      <c r="F853" s="84" t="s">
        <v>53</v>
      </c>
      <c r="G853">
        <v>2309</v>
      </c>
      <c r="H853" t="s">
        <v>1902</v>
      </c>
      <c r="I853">
        <v>2026</v>
      </c>
      <c r="J853" t="s">
        <v>63</v>
      </c>
      <c r="K853">
        <v>0</v>
      </c>
      <c r="L853" t="s">
        <v>56</v>
      </c>
      <c r="M853" s="85">
        <v>46023</v>
      </c>
      <c r="P853" t="str">
        <f t="shared" si="13"/>
        <v>VAUCHET Denis</v>
      </c>
    </row>
    <row r="854" spans="1:16" x14ac:dyDescent="0.25">
      <c r="A854" s="84" t="s">
        <v>1924</v>
      </c>
      <c r="B854" t="s">
        <v>1923</v>
      </c>
      <c r="C854" t="s">
        <v>215</v>
      </c>
      <c r="D854" s="85">
        <v>23136</v>
      </c>
      <c r="E854" t="s">
        <v>52</v>
      </c>
      <c r="F854" s="84" t="s">
        <v>53</v>
      </c>
      <c r="G854">
        <v>2309</v>
      </c>
      <c r="H854" t="s">
        <v>1902</v>
      </c>
      <c r="I854">
        <v>2026</v>
      </c>
      <c r="J854" t="s">
        <v>63</v>
      </c>
      <c r="K854">
        <v>0</v>
      </c>
      <c r="L854" t="s">
        <v>56</v>
      </c>
      <c r="M854" s="85">
        <v>46023</v>
      </c>
      <c r="P854" t="str">
        <f t="shared" si="13"/>
        <v>VAUCHET Philippe</v>
      </c>
    </row>
    <row r="855" spans="1:16" x14ac:dyDescent="0.25">
      <c r="A855" s="84" t="s">
        <v>1925</v>
      </c>
      <c r="B855" t="s">
        <v>1926</v>
      </c>
      <c r="C855" t="s">
        <v>350</v>
      </c>
      <c r="D855" s="85">
        <v>14572</v>
      </c>
      <c r="E855" t="s">
        <v>52</v>
      </c>
      <c r="F855" s="84" t="s">
        <v>53</v>
      </c>
      <c r="G855">
        <v>2309</v>
      </c>
      <c r="H855" t="s">
        <v>1902</v>
      </c>
      <c r="I855">
        <v>2026</v>
      </c>
      <c r="J855" t="s">
        <v>63</v>
      </c>
      <c r="K855">
        <v>0</v>
      </c>
      <c r="L855" t="s">
        <v>56</v>
      </c>
      <c r="M855" s="85">
        <v>46023</v>
      </c>
      <c r="P855" t="str">
        <f t="shared" si="13"/>
        <v>JULIEN Robert</v>
      </c>
    </row>
    <row r="856" spans="1:16" x14ac:dyDescent="0.25">
      <c r="A856" s="84" t="s">
        <v>1927</v>
      </c>
      <c r="B856" t="s">
        <v>1928</v>
      </c>
      <c r="C856" t="s">
        <v>271</v>
      </c>
      <c r="D856" s="85">
        <v>20122</v>
      </c>
      <c r="E856" t="s">
        <v>52</v>
      </c>
      <c r="F856" s="84" t="s">
        <v>53</v>
      </c>
      <c r="G856">
        <v>2309</v>
      </c>
      <c r="H856" t="s">
        <v>1902</v>
      </c>
      <c r="I856">
        <v>2026</v>
      </c>
      <c r="J856" t="s">
        <v>63</v>
      </c>
      <c r="K856">
        <v>0</v>
      </c>
      <c r="L856" t="s">
        <v>56</v>
      </c>
      <c r="M856" s="85">
        <v>46023</v>
      </c>
      <c r="P856" t="str">
        <f t="shared" si="13"/>
        <v>FRAISSONNET Christian</v>
      </c>
    </row>
    <row r="857" spans="1:16" x14ac:dyDescent="0.25">
      <c r="A857" s="84" t="s">
        <v>1929</v>
      </c>
      <c r="B857" t="s">
        <v>1930</v>
      </c>
      <c r="C857" t="s">
        <v>62</v>
      </c>
      <c r="D857" s="85">
        <v>19614</v>
      </c>
      <c r="E857" t="s">
        <v>52</v>
      </c>
      <c r="F857" s="84" t="s">
        <v>53</v>
      </c>
      <c r="G857">
        <v>2309</v>
      </c>
      <c r="H857" t="s">
        <v>1902</v>
      </c>
      <c r="I857">
        <v>2026</v>
      </c>
      <c r="J857" t="s">
        <v>63</v>
      </c>
      <c r="K857">
        <v>0</v>
      </c>
      <c r="L857" t="s">
        <v>56</v>
      </c>
      <c r="M857" s="85">
        <v>46023</v>
      </c>
      <c r="P857" t="str">
        <f t="shared" si="13"/>
        <v>VEDEUX Michel</v>
      </c>
    </row>
    <row r="858" spans="1:16" x14ac:dyDescent="0.25">
      <c r="A858" s="84" t="s">
        <v>1931</v>
      </c>
      <c r="B858" t="s">
        <v>1619</v>
      </c>
      <c r="C858" t="s">
        <v>233</v>
      </c>
      <c r="D858" s="85">
        <v>20441</v>
      </c>
      <c r="E858" t="s">
        <v>52</v>
      </c>
      <c r="F858" s="84" t="s">
        <v>53</v>
      </c>
      <c r="G858">
        <v>2309</v>
      </c>
      <c r="H858" t="s">
        <v>1902</v>
      </c>
      <c r="I858">
        <v>2026</v>
      </c>
      <c r="J858" t="s">
        <v>63</v>
      </c>
      <c r="K858">
        <v>0</v>
      </c>
      <c r="L858" t="s">
        <v>56</v>
      </c>
      <c r="M858" s="85">
        <v>46023</v>
      </c>
      <c r="P858" t="str">
        <f t="shared" si="13"/>
        <v>CHARBONNIER Gilles</v>
      </c>
    </row>
    <row r="859" spans="1:16" x14ac:dyDescent="0.25">
      <c r="A859" s="84" t="s">
        <v>1932</v>
      </c>
      <c r="B859" t="s">
        <v>1933</v>
      </c>
      <c r="C859" t="s">
        <v>108</v>
      </c>
      <c r="D859" s="85">
        <v>17593</v>
      </c>
      <c r="E859" t="s">
        <v>52</v>
      </c>
      <c r="F859" s="84" t="s">
        <v>53</v>
      </c>
      <c r="G859">
        <v>2309</v>
      </c>
      <c r="H859" t="s">
        <v>1902</v>
      </c>
      <c r="I859">
        <v>2026</v>
      </c>
      <c r="J859" t="s">
        <v>63</v>
      </c>
      <c r="K859">
        <v>0</v>
      </c>
      <c r="L859" t="s">
        <v>56</v>
      </c>
      <c r="M859" s="85">
        <v>46023</v>
      </c>
      <c r="P859" t="str">
        <f t="shared" si="13"/>
        <v>MENDES Jacques</v>
      </c>
    </row>
    <row r="860" spans="1:16" x14ac:dyDescent="0.25">
      <c r="A860" s="84" t="s">
        <v>1934</v>
      </c>
      <c r="B860" t="s">
        <v>1935</v>
      </c>
      <c r="C860" t="s">
        <v>205</v>
      </c>
      <c r="D860" s="85">
        <v>16452</v>
      </c>
      <c r="E860" t="s">
        <v>52</v>
      </c>
      <c r="F860" s="84" t="s">
        <v>53</v>
      </c>
      <c r="G860">
        <v>2309</v>
      </c>
      <c r="H860" t="s">
        <v>1902</v>
      </c>
      <c r="I860">
        <v>2026</v>
      </c>
      <c r="J860" t="s">
        <v>63</v>
      </c>
      <c r="K860">
        <v>0</v>
      </c>
      <c r="L860" t="s">
        <v>56</v>
      </c>
      <c r="M860" s="85">
        <v>46023</v>
      </c>
      <c r="P860" t="str">
        <f t="shared" si="13"/>
        <v>RUIZ Alain</v>
      </c>
    </row>
    <row r="861" spans="1:16" x14ac:dyDescent="0.25">
      <c r="A861" s="84" t="s">
        <v>1936</v>
      </c>
      <c r="B861" t="s">
        <v>1937</v>
      </c>
      <c r="C861" t="s">
        <v>480</v>
      </c>
      <c r="D861" s="85">
        <v>20638</v>
      </c>
      <c r="E861" t="s">
        <v>56</v>
      </c>
      <c r="F861" s="84" t="s">
        <v>53</v>
      </c>
      <c r="G861">
        <v>2309</v>
      </c>
      <c r="H861" t="s">
        <v>1902</v>
      </c>
      <c r="I861">
        <v>2026</v>
      </c>
      <c r="J861" t="s">
        <v>63</v>
      </c>
      <c r="K861">
        <v>0</v>
      </c>
      <c r="L861" t="s">
        <v>56</v>
      </c>
      <c r="M861" s="85">
        <v>46023</v>
      </c>
      <c r="P861" t="str">
        <f t="shared" si="13"/>
        <v>BEAUJEAN Catherine</v>
      </c>
    </row>
    <row r="862" spans="1:16" x14ac:dyDescent="0.25">
      <c r="A862" s="84" t="s">
        <v>1938</v>
      </c>
      <c r="B862" t="s">
        <v>1939</v>
      </c>
      <c r="C862" t="s">
        <v>1604</v>
      </c>
      <c r="D862" s="85">
        <v>19178</v>
      </c>
      <c r="E862" t="s">
        <v>52</v>
      </c>
      <c r="F862" s="84" t="s">
        <v>53</v>
      </c>
      <c r="G862">
        <v>2309</v>
      </c>
      <c r="H862" t="s">
        <v>1902</v>
      </c>
      <c r="I862">
        <v>2026</v>
      </c>
      <c r="J862" t="s">
        <v>63</v>
      </c>
      <c r="K862">
        <v>0</v>
      </c>
      <c r="L862" t="s">
        <v>56</v>
      </c>
      <c r="M862" s="85">
        <v>46023</v>
      </c>
      <c r="P862" t="str">
        <f t="shared" si="13"/>
        <v>AUGET Jean-Michel</v>
      </c>
    </row>
    <row r="863" spans="1:16" x14ac:dyDescent="0.25">
      <c r="A863" s="84" t="s">
        <v>1940</v>
      </c>
      <c r="B863" t="s">
        <v>1941</v>
      </c>
      <c r="C863" t="s">
        <v>434</v>
      </c>
      <c r="D863" s="85">
        <v>20380</v>
      </c>
      <c r="E863" t="s">
        <v>52</v>
      </c>
      <c r="F863" s="84" t="s">
        <v>53</v>
      </c>
      <c r="G863">
        <v>2309</v>
      </c>
      <c r="H863" t="s">
        <v>1902</v>
      </c>
      <c r="I863">
        <v>2026</v>
      </c>
      <c r="J863" t="s">
        <v>63</v>
      </c>
      <c r="K863">
        <v>0</v>
      </c>
      <c r="L863" t="s">
        <v>56</v>
      </c>
      <c r="M863" s="85">
        <v>46023</v>
      </c>
      <c r="P863" t="str">
        <f t="shared" si="13"/>
        <v>CORMIER Thierry</v>
      </c>
    </row>
    <row r="864" spans="1:16" x14ac:dyDescent="0.25">
      <c r="A864" s="84" t="s">
        <v>1942</v>
      </c>
      <c r="B864" t="s">
        <v>1943</v>
      </c>
      <c r="C864" t="s">
        <v>205</v>
      </c>
      <c r="D864" s="85">
        <v>22464</v>
      </c>
      <c r="E864" t="s">
        <v>52</v>
      </c>
      <c r="F864" s="84" t="s">
        <v>53</v>
      </c>
      <c r="G864">
        <v>2309</v>
      </c>
      <c r="H864" t="s">
        <v>1902</v>
      </c>
      <c r="I864">
        <v>2026</v>
      </c>
      <c r="J864" t="s">
        <v>63</v>
      </c>
      <c r="K864">
        <v>0</v>
      </c>
      <c r="L864" t="s">
        <v>56</v>
      </c>
      <c r="M864" s="85">
        <v>46023</v>
      </c>
      <c r="P864" t="str">
        <f t="shared" si="13"/>
        <v>SIMON Alain</v>
      </c>
    </row>
    <row r="865" spans="1:16" x14ac:dyDescent="0.25">
      <c r="A865" s="84" t="s">
        <v>1944</v>
      </c>
      <c r="B865" t="s">
        <v>1945</v>
      </c>
      <c r="C865" t="s">
        <v>114</v>
      </c>
      <c r="D865" s="85">
        <v>20966</v>
      </c>
      <c r="E865" t="s">
        <v>52</v>
      </c>
      <c r="F865" s="84" t="s">
        <v>53</v>
      </c>
      <c r="G865">
        <v>2309</v>
      </c>
      <c r="H865" t="s">
        <v>1902</v>
      </c>
      <c r="I865">
        <v>2026</v>
      </c>
      <c r="J865" t="s">
        <v>63</v>
      </c>
      <c r="K865">
        <v>0</v>
      </c>
      <c r="L865" t="s">
        <v>56</v>
      </c>
      <c r="M865" s="85">
        <v>46023</v>
      </c>
      <c r="P865" t="str">
        <f t="shared" si="13"/>
        <v>CURTET Pierre</v>
      </c>
    </row>
    <row r="866" spans="1:16" x14ac:dyDescent="0.25">
      <c r="A866" s="84" t="s">
        <v>1946</v>
      </c>
      <c r="B866" t="s">
        <v>1947</v>
      </c>
      <c r="C866" t="s">
        <v>76</v>
      </c>
      <c r="D866" s="85">
        <v>21708</v>
      </c>
      <c r="E866" t="s">
        <v>52</v>
      </c>
      <c r="F866" s="84" t="s">
        <v>53</v>
      </c>
      <c r="G866">
        <v>2309</v>
      </c>
      <c r="H866" t="s">
        <v>1902</v>
      </c>
      <c r="I866">
        <v>2026</v>
      </c>
      <c r="J866" t="s">
        <v>63</v>
      </c>
      <c r="K866">
        <v>0</v>
      </c>
      <c r="L866" t="s">
        <v>56</v>
      </c>
      <c r="M866" s="85">
        <v>46023</v>
      </c>
      <c r="P866" t="str">
        <f t="shared" si="13"/>
        <v>MOTILLON Jean-Louis</v>
      </c>
    </row>
    <row r="867" spans="1:16" x14ac:dyDescent="0.25">
      <c r="A867" s="84" t="s">
        <v>1948</v>
      </c>
      <c r="B867" t="s">
        <v>1949</v>
      </c>
      <c r="C867" t="s">
        <v>419</v>
      </c>
      <c r="D867" s="85">
        <v>20924</v>
      </c>
      <c r="E867" t="s">
        <v>52</v>
      </c>
      <c r="F867" s="84" t="s">
        <v>53</v>
      </c>
      <c r="G867">
        <v>2309</v>
      </c>
      <c r="H867" t="s">
        <v>1902</v>
      </c>
      <c r="I867">
        <v>2026</v>
      </c>
      <c r="J867" t="s">
        <v>63</v>
      </c>
      <c r="K867">
        <v>0</v>
      </c>
      <c r="L867" t="s">
        <v>56</v>
      </c>
      <c r="M867" s="85">
        <v>46023</v>
      </c>
      <c r="P867" t="str">
        <f t="shared" si="13"/>
        <v>LARDY Marc</v>
      </c>
    </row>
    <row r="868" spans="1:16" x14ac:dyDescent="0.25">
      <c r="A868" s="84" t="s">
        <v>1950</v>
      </c>
      <c r="B868" t="s">
        <v>1951</v>
      </c>
      <c r="C868" t="s">
        <v>362</v>
      </c>
      <c r="D868" s="85">
        <v>20968</v>
      </c>
      <c r="E868" t="s">
        <v>56</v>
      </c>
      <c r="F868" s="84" t="s">
        <v>53</v>
      </c>
      <c r="G868">
        <v>2309</v>
      </c>
      <c r="H868" t="s">
        <v>1902</v>
      </c>
      <c r="I868">
        <v>2026</v>
      </c>
      <c r="J868" t="s">
        <v>63</v>
      </c>
      <c r="K868">
        <v>0</v>
      </c>
      <c r="L868" t="s">
        <v>56</v>
      </c>
      <c r="M868" s="85">
        <v>46023</v>
      </c>
      <c r="P868" t="str">
        <f t="shared" si="13"/>
        <v>FRADIN Brigitte</v>
      </c>
    </row>
    <row r="869" spans="1:16" x14ac:dyDescent="0.25">
      <c r="A869" s="84" t="s">
        <v>1952</v>
      </c>
      <c r="B869" t="s">
        <v>1953</v>
      </c>
      <c r="C869" t="s">
        <v>70</v>
      </c>
      <c r="D869" s="85">
        <v>19493</v>
      </c>
      <c r="E869" t="s">
        <v>52</v>
      </c>
      <c r="F869" s="84" t="s">
        <v>53</v>
      </c>
      <c r="G869">
        <v>2309</v>
      </c>
      <c r="H869" t="s">
        <v>1902</v>
      </c>
      <c r="I869">
        <v>2026</v>
      </c>
      <c r="J869" t="s">
        <v>55</v>
      </c>
      <c r="K869">
        <v>0</v>
      </c>
      <c r="L869" t="s">
        <v>56</v>
      </c>
      <c r="M869" s="85">
        <v>46023</v>
      </c>
      <c r="P869" t="str">
        <f t="shared" si="13"/>
        <v>MANZONI Serge</v>
      </c>
    </row>
    <row r="870" spans="1:16" x14ac:dyDescent="0.25">
      <c r="A870" s="84" t="s">
        <v>1954</v>
      </c>
      <c r="B870" t="s">
        <v>1939</v>
      </c>
      <c r="C870" t="s">
        <v>1955</v>
      </c>
      <c r="D870" s="85">
        <v>20262</v>
      </c>
      <c r="E870" t="s">
        <v>56</v>
      </c>
      <c r="F870" s="84" t="s">
        <v>53</v>
      </c>
      <c r="G870">
        <v>2309</v>
      </c>
      <c r="H870" t="s">
        <v>1902</v>
      </c>
      <c r="I870">
        <v>2026</v>
      </c>
      <c r="J870" t="s">
        <v>63</v>
      </c>
      <c r="K870">
        <v>0</v>
      </c>
      <c r="L870" t="s">
        <v>56</v>
      </c>
      <c r="M870" s="85">
        <v>46023</v>
      </c>
      <c r="P870" t="str">
        <f t="shared" si="13"/>
        <v>AUGET Joëlle</v>
      </c>
    </row>
    <row r="871" spans="1:16" x14ac:dyDescent="0.25">
      <c r="A871" s="84" t="s">
        <v>1956</v>
      </c>
      <c r="B871" t="s">
        <v>1949</v>
      </c>
      <c r="C871" t="s">
        <v>1957</v>
      </c>
      <c r="D871" s="85">
        <v>19240</v>
      </c>
      <c r="E871" t="s">
        <v>56</v>
      </c>
      <c r="F871" s="84" t="s">
        <v>53</v>
      </c>
      <c r="G871">
        <v>2309</v>
      </c>
      <c r="H871" t="s">
        <v>1902</v>
      </c>
      <c r="I871">
        <v>2026</v>
      </c>
      <c r="J871" t="s">
        <v>63</v>
      </c>
      <c r="K871">
        <v>0</v>
      </c>
      <c r="L871" t="s">
        <v>56</v>
      </c>
      <c r="M871" s="85">
        <v>46023</v>
      </c>
      <c r="P871" t="str">
        <f t="shared" si="13"/>
        <v>LARDY Maryse</v>
      </c>
    </row>
    <row r="872" spans="1:16" x14ac:dyDescent="0.25">
      <c r="A872" s="84" t="s">
        <v>1958</v>
      </c>
      <c r="B872" t="s">
        <v>1959</v>
      </c>
      <c r="C872" t="s">
        <v>603</v>
      </c>
      <c r="D872" s="85">
        <v>21994</v>
      </c>
      <c r="E872" t="s">
        <v>56</v>
      </c>
      <c r="F872" s="84" t="s">
        <v>53</v>
      </c>
      <c r="G872">
        <v>2309</v>
      </c>
      <c r="H872" t="s">
        <v>1902</v>
      </c>
      <c r="I872">
        <v>2026</v>
      </c>
      <c r="J872" t="s">
        <v>63</v>
      </c>
      <c r="K872">
        <v>0</v>
      </c>
      <c r="L872" t="s">
        <v>56</v>
      </c>
      <c r="M872" s="85">
        <v>46023</v>
      </c>
      <c r="P872" t="str">
        <f t="shared" si="13"/>
        <v>MACHANEK Isabelle</v>
      </c>
    </row>
    <row r="873" spans="1:16" x14ac:dyDescent="0.25">
      <c r="A873" s="84" t="s">
        <v>1960</v>
      </c>
      <c r="B873" t="s">
        <v>1961</v>
      </c>
      <c r="C873" t="s">
        <v>1522</v>
      </c>
      <c r="D873" s="85">
        <v>22164</v>
      </c>
      <c r="E873" t="s">
        <v>56</v>
      </c>
      <c r="F873" s="84" t="s">
        <v>53</v>
      </c>
      <c r="G873">
        <v>2309</v>
      </c>
      <c r="H873" t="s">
        <v>1902</v>
      </c>
      <c r="I873">
        <v>2026</v>
      </c>
      <c r="J873" t="s">
        <v>63</v>
      </c>
      <c r="K873">
        <v>0</v>
      </c>
      <c r="L873" t="s">
        <v>56</v>
      </c>
      <c r="M873" s="85">
        <v>46023</v>
      </c>
      <c r="P873" t="str">
        <f t="shared" si="13"/>
        <v>DUMONTEL Fabienne</v>
      </c>
    </row>
    <row r="874" spans="1:16" x14ac:dyDescent="0.25">
      <c r="A874" s="84" t="s">
        <v>1962</v>
      </c>
      <c r="B874" t="s">
        <v>1963</v>
      </c>
      <c r="C874" t="s">
        <v>1964</v>
      </c>
      <c r="D874" s="85">
        <v>22541</v>
      </c>
      <c r="E874" t="s">
        <v>52</v>
      </c>
      <c r="F874" s="84" t="s">
        <v>53</v>
      </c>
      <c r="G874">
        <v>2309</v>
      </c>
      <c r="H874" t="s">
        <v>1902</v>
      </c>
      <c r="I874">
        <v>2026</v>
      </c>
      <c r="J874" t="s">
        <v>63</v>
      </c>
      <c r="K874">
        <v>0</v>
      </c>
      <c r="L874" t="s">
        <v>56</v>
      </c>
      <c r="M874" s="85">
        <v>46023</v>
      </c>
      <c r="P874" t="str">
        <f t="shared" si="13"/>
        <v>LABRE Giles</v>
      </c>
    </row>
    <row r="875" spans="1:16" x14ac:dyDescent="0.25">
      <c r="A875" s="84" t="s">
        <v>1965</v>
      </c>
      <c r="B875" t="s">
        <v>852</v>
      </c>
      <c r="C875" t="s">
        <v>62</v>
      </c>
      <c r="D875" s="85">
        <v>21915</v>
      </c>
      <c r="E875" t="s">
        <v>52</v>
      </c>
      <c r="F875" s="84" t="s">
        <v>53</v>
      </c>
      <c r="G875">
        <v>2309</v>
      </c>
      <c r="H875" t="s">
        <v>1902</v>
      </c>
      <c r="I875">
        <v>2026</v>
      </c>
      <c r="J875" t="s">
        <v>55</v>
      </c>
      <c r="K875">
        <v>0</v>
      </c>
      <c r="L875" t="s">
        <v>56</v>
      </c>
      <c r="M875" s="85">
        <v>46023</v>
      </c>
      <c r="P875" t="str">
        <f t="shared" si="13"/>
        <v>PLANCHAT Michel</v>
      </c>
    </row>
    <row r="876" spans="1:16" x14ac:dyDescent="0.25">
      <c r="A876" s="84" t="s">
        <v>1966</v>
      </c>
      <c r="B876" t="s">
        <v>852</v>
      </c>
      <c r="C876" t="s">
        <v>846</v>
      </c>
      <c r="D876" s="85">
        <v>32680</v>
      </c>
      <c r="E876" t="s">
        <v>52</v>
      </c>
      <c r="F876" s="84" t="s">
        <v>53</v>
      </c>
      <c r="G876">
        <v>2309</v>
      </c>
      <c r="H876" t="s">
        <v>1902</v>
      </c>
      <c r="I876">
        <v>2026</v>
      </c>
      <c r="J876" t="s">
        <v>63</v>
      </c>
      <c r="K876">
        <v>0</v>
      </c>
      <c r="L876" t="s">
        <v>56</v>
      </c>
      <c r="M876" s="85">
        <v>46023</v>
      </c>
      <c r="P876" t="str">
        <f t="shared" si="13"/>
        <v>PLANCHAT Anthony</v>
      </c>
    </row>
    <row r="877" spans="1:16" x14ac:dyDescent="0.25">
      <c r="A877" s="84" t="s">
        <v>1967</v>
      </c>
      <c r="B877" t="s">
        <v>1968</v>
      </c>
      <c r="C877" t="s">
        <v>1969</v>
      </c>
      <c r="D877" s="85">
        <v>22379</v>
      </c>
      <c r="E877" t="s">
        <v>56</v>
      </c>
      <c r="F877" s="84" t="s">
        <v>53</v>
      </c>
      <c r="G877">
        <v>2309</v>
      </c>
      <c r="H877" t="s">
        <v>1902</v>
      </c>
      <c r="I877">
        <v>2026</v>
      </c>
      <c r="J877" t="s">
        <v>63</v>
      </c>
      <c r="K877">
        <v>0</v>
      </c>
      <c r="L877" t="s">
        <v>56</v>
      </c>
      <c r="M877" t="s">
        <v>178</v>
      </c>
      <c r="P877" t="str">
        <f t="shared" si="13"/>
        <v>DEWILDE Annie-France</v>
      </c>
    </row>
    <row r="878" spans="1:16" x14ac:dyDescent="0.25">
      <c r="A878" s="84" t="s">
        <v>1970</v>
      </c>
      <c r="B878" t="s">
        <v>1971</v>
      </c>
      <c r="C878" t="s">
        <v>276</v>
      </c>
      <c r="D878" s="85">
        <v>17278</v>
      </c>
      <c r="E878" t="s">
        <v>52</v>
      </c>
      <c r="F878" s="84" t="s">
        <v>53</v>
      </c>
      <c r="G878">
        <v>2309</v>
      </c>
      <c r="H878" t="s">
        <v>1902</v>
      </c>
      <c r="I878">
        <v>2026</v>
      </c>
      <c r="J878" t="s">
        <v>63</v>
      </c>
      <c r="K878">
        <v>0</v>
      </c>
      <c r="L878" t="s">
        <v>56</v>
      </c>
      <c r="M878" t="s">
        <v>178</v>
      </c>
      <c r="P878" t="str">
        <f t="shared" si="13"/>
        <v>PICHLAK Gérard</v>
      </c>
    </row>
    <row r="879" spans="1:16" x14ac:dyDescent="0.25">
      <c r="A879" s="84" t="s">
        <v>1972</v>
      </c>
      <c r="B879" t="s">
        <v>1973</v>
      </c>
      <c r="C879" t="s">
        <v>108</v>
      </c>
      <c r="D879" s="85">
        <v>21842</v>
      </c>
      <c r="E879" t="s">
        <v>52</v>
      </c>
      <c r="F879" s="84" t="s">
        <v>53</v>
      </c>
      <c r="G879">
        <v>2309</v>
      </c>
      <c r="H879" t="s">
        <v>1902</v>
      </c>
      <c r="I879">
        <v>2026</v>
      </c>
      <c r="J879" t="s">
        <v>63</v>
      </c>
      <c r="K879">
        <v>0</v>
      </c>
      <c r="L879" t="s">
        <v>56</v>
      </c>
      <c r="M879" t="s">
        <v>178</v>
      </c>
      <c r="P879" t="str">
        <f t="shared" si="13"/>
        <v>RAYMOND Jacques</v>
      </c>
    </row>
    <row r="880" spans="1:16" x14ac:dyDescent="0.25">
      <c r="A880" s="84" t="s">
        <v>1974</v>
      </c>
      <c r="B880" t="s">
        <v>1975</v>
      </c>
      <c r="C880" t="s">
        <v>1976</v>
      </c>
      <c r="D880" s="85">
        <v>30104</v>
      </c>
      <c r="E880" t="s">
        <v>52</v>
      </c>
      <c r="F880" s="84" t="s">
        <v>53</v>
      </c>
      <c r="G880">
        <v>2316</v>
      </c>
      <c r="H880" t="s">
        <v>1977</v>
      </c>
      <c r="I880">
        <v>2026</v>
      </c>
      <c r="J880" t="s">
        <v>67</v>
      </c>
      <c r="K880">
        <v>2</v>
      </c>
      <c r="L880" t="s">
        <v>1269</v>
      </c>
      <c r="M880" s="85">
        <v>46023</v>
      </c>
      <c r="P880" t="str">
        <f t="shared" si="13"/>
        <v>BALCI Erdal</v>
      </c>
    </row>
    <row r="881" spans="1:16" x14ac:dyDescent="0.25">
      <c r="A881" s="84" t="s">
        <v>1978</v>
      </c>
      <c r="B881" t="s">
        <v>1414</v>
      </c>
      <c r="C881" t="s">
        <v>218</v>
      </c>
      <c r="D881" s="85">
        <v>29893</v>
      </c>
      <c r="E881" t="s">
        <v>52</v>
      </c>
      <c r="F881" s="84" t="s">
        <v>53</v>
      </c>
      <c r="G881">
        <v>2316</v>
      </c>
      <c r="H881" t="s">
        <v>1977</v>
      </c>
      <c r="I881">
        <v>2026</v>
      </c>
      <c r="J881" t="s">
        <v>67</v>
      </c>
      <c r="K881">
        <v>0</v>
      </c>
      <c r="L881" t="s">
        <v>56</v>
      </c>
      <c r="M881" s="85">
        <v>46023</v>
      </c>
      <c r="P881" t="str">
        <f t="shared" si="13"/>
        <v>RICHER Sylvain</v>
      </c>
    </row>
    <row r="882" spans="1:16" x14ac:dyDescent="0.25">
      <c r="A882" s="84" t="s">
        <v>1979</v>
      </c>
      <c r="B882" t="s">
        <v>1980</v>
      </c>
      <c r="C882" t="s">
        <v>733</v>
      </c>
      <c r="D882" s="85">
        <v>27651</v>
      </c>
      <c r="E882" t="s">
        <v>52</v>
      </c>
      <c r="F882" s="84" t="s">
        <v>53</v>
      </c>
      <c r="G882">
        <v>2316</v>
      </c>
      <c r="H882" t="s">
        <v>1977</v>
      </c>
      <c r="I882">
        <v>2026</v>
      </c>
      <c r="J882" t="s">
        <v>55</v>
      </c>
      <c r="K882">
        <v>0</v>
      </c>
      <c r="L882" t="s">
        <v>56</v>
      </c>
      <c r="M882" s="85">
        <v>46023</v>
      </c>
      <c r="P882" t="str">
        <f t="shared" si="13"/>
        <v>FRANCOIS Cédric</v>
      </c>
    </row>
    <row r="883" spans="1:16" x14ac:dyDescent="0.25">
      <c r="A883" s="84" t="s">
        <v>1981</v>
      </c>
      <c r="B883" t="s">
        <v>1982</v>
      </c>
      <c r="C883" t="s">
        <v>536</v>
      </c>
      <c r="D883" s="85">
        <v>30061</v>
      </c>
      <c r="E883" t="s">
        <v>52</v>
      </c>
      <c r="F883" s="84" t="s">
        <v>53</v>
      </c>
      <c r="G883">
        <v>2316</v>
      </c>
      <c r="H883" t="s">
        <v>1977</v>
      </c>
      <c r="I883">
        <v>2026</v>
      </c>
      <c r="J883" t="s">
        <v>55</v>
      </c>
      <c r="K883">
        <v>2</v>
      </c>
      <c r="L883" t="s">
        <v>56</v>
      </c>
      <c r="M883" s="85">
        <v>46023</v>
      </c>
      <c r="P883" t="str">
        <f t="shared" si="13"/>
        <v>POURET Sébastien</v>
      </c>
    </row>
    <row r="884" spans="1:16" x14ac:dyDescent="0.25">
      <c r="A884" s="84" t="s">
        <v>1983</v>
      </c>
      <c r="B884" t="s">
        <v>1984</v>
      </c>
      <c r="C884" t="s">
        <v>325</v>
      </c>
      <c r="D884" s="85">
        <v>24481</v>
      </c>
      <c r="E884" t="s">
        <v>52</v>
      </c>
      <c r="F884" s="84" t="s">
        <v>53</v>
      </c>
      <c r="G884">
        <v>2316</v>
      </c>
      <c r="H884" t="s">
        <v>1977</v>
      </c>
      <c r="I884">
        <v>2026</v>
      </c>
      <c r="J884" t="s">
        <v>63</v>
      </c>
      <c r="K884">
        <v>0</v>
      </c>
      <c r="L884" t="s">
        <v>56</v>
      </c>
      <c r="M884" s="85">
        <v>46023</v>
      </c>
      <c r="P884" t="str">
        <f t="shared" si="13"/>
        <v>AVELLANEDA Eric</v>
      </c>
    </row>
    <row r="885" spans="1:16" x14ac:dyDescent="0.25">
      <c r="A885" s="84" t="s">
        <v>1985</v>
      </c>
      <c r="B885" t="s">
        <v>1986</v>
      </c>
      <c r="C885" t="s">
        <v>846</v>
      </c>
      <c r="D885" s="85">
        <v>32661</v>
      </c>
      <c r="E885" t="s">
        <v>52</v>
      </c>
      <c r="F885" s="84" t="s">
        <v>53</v>
      </c>
      <c r="G885">
        <v>2316</v>
      </c>
      <c r="H885" t="s">
        <v>1977</v>
      </c>
      <c r="I885">
        <v>2026</v>
      </c>
      <c r="J885" t="s">
        <v>55</v>
      </c>
      <c r="K885">
        <v>2</v>
      </c>
      <c r="L885" t="s">
        <v>56</v>
      </c>
      <c r="M885" s="85">
        <v>46023</v>
      </c>
      <c r="P885" t="str">
        <f t="shared" si="13"/>
        <v>DA-CRUZ Anthony</v>
      </c>
    </row>
    <row r="886" spans="1:16" x14ac:dyDescent="0.25">
      <c r="A886" s="84" t="s">
        <v>1987</v>
      </c>
      <c r="B886" t="s">
        <v>1988</v>
      </c>
      <c r="C886" t="s">
        <v>185</v>
      </c>
      <c r="D886" s="85">
        <v>20568</v>
      </c>
      <c r="E886" t="s">
        <v>52</v>
      </c>
      <c r="F886" s="84" t="s">
        <v>53</v>
      </c>
      <c r="G886">
        <v>2316</v>
      </c>
      <c r="H886" t="s">
        <v>1977</v>
      </c>
      <c r="I886">
        <v>2026</v>
      </c>
      <c r="J886" t="s">
        <v>1269</v>
      </c>
      <c r="K886">
        <v>2</v>
      </c>
      <c r="L886" t="s">
        <v>56</v>
      </c>
      <c r="M886" s="85">
        <v>46023</v>
      </c>
      <c r="P886" t="str">
        <f t="shared" si="13"/>
        <v>MAZEL Jean-Luc</v>
      </c>
    </row>
    <row r="887" spans="1:16" x14ac:dyDescent="0.25">
      <c r="A887" s="84" t="s">
        <v>1989</v>
      </c>
      <c r="B887" t="s">
        <v>1990</v>
      </c>
      <c r="C887" t="s">
        <v>242</v>
      </c>
      <c r="D887" s="85">
        <v>22049</v>
      </c>
      <c r="E887" t="s">
        <v>52</v>
      </c>
      <c r="F887" s="84" t="s">
        <v>53</v>
      </c>
      <c r="G887">
        <v>2316</v>
      </c>
      <c r="H887" t="s">
        <v>1977</v>
      </c>
      <c r="I887">
        <v>2026</v>
      </c>
      <c r="J887" t="s">
        <v>67</v>
      </c>
      <c r="K887">
        <v>0</v>
      </c>
      <c r="L887" t="s">
        <v>56</v>
      </c>
      <c r="M887" s="85">
        <v>46023</v>
      </c>
      <c r="P887" t="str">
        <f t="shared" si="13"/>
        <v>BOUDIN Pascal</v>
      </c>
    </row>
    <row r="888" spans="1:16" x14ac:dyDescent="0.25">
      <c r="A888" s="84" t="s">
        <v>1991</v>
      </c>
      <c r="B888" t="s">
        <v>1776</v>
      </c>
      <c r="C888" t="s">
        <v>88</v>
      </c>
      <c r="D888" s="85">
        <v>16099</v>
      </c>
      <c r="E888" t="s">
        <v>52</v>
      </c>
      <c r="F888" s="84" t="s">
        <v>53</v>
      </c>
      <c r="G888">
        <v>2316</v>
      </c>
      <c r="H888" t="s">
        <v>1977</v>
      </c>
      <c r="I888">
        <v>2026</v>
      </c>
      <c r="J888" t="s">
        <v>55</v>
      </c>
      <c r="K888">
        <v>0</v>
      </c>
      <c r="L888" t="s">
        <v>56</v>
      </c>
      <c r="M888" s="85">
        <v>46023</v>
      </c>
      <c r="P888" t="str">
        <f t="shared" si="13"/>
        <v>TOUCHE Guy</v>
      </c>
    </row>
    <row r="889" spans="1:16" x14ac:dyDescent="0.25">
      <c r="A889" s="84" t="s">
        <v>1992</v>
      </c>
      <c r="B889" t="s">
        <v>1993</v>
      </c>
      <c r="C889" t="s">
        <v>205</v>
      </c>
      <c r="D889" s="85">
        <v>18977</v>
      </c>
      <c r="E889" t="s">
        <v>52</v>
      </c>
      <c r="F889" s="84" t="s">
        <v>53</v>
      </c>
      <c r="G889">
        <v>2316</v>
      </c>
      <c r="H889" t="s">
        <v>1977</v>
      </c>
      <c r="I889">
        <v>2026</v>
      </c>
      <c r="J889" t="s">
        <v>63</v>
      </c>
      <c r="K889">
        <v>0</v>
      </c>
      <c r="L889" t="s">
        <v>56</v>
      </c>
      <c r="M889" s="85">
        <v>46023</v>
      </c>
      <c r="P889" t="str">
        <f t="shared" si="13"/>
        <v>KHALINI Alain</v>
      </c>
    </row>
    <row r="890" spans="1:16" x14ac:dyDescent="0.25">
      <c r="A890" s="84" t="s">
        <v>1994</v>
      </c>
      <c r="B890" t="s">
        <v>1995</v>
      </c>
      <c r="C890" t="s">
        <v>1996</v>
      </c>
      <c r="D890" s="85">
        <v>21170</v>
      </c>
      <c r="E890" t="s">
        <v>52</v>
      </c>
      <c r="F890" s="84" t="s">
        <v>53</v>
      </c>
      <c r="G890">
        <v>2316</v>
      </c>
      <c r="H890" t="s">
        <v>1977</v>
      </c>
      <c r="I890">
        <v>2026</v>
      </c>
      <c r="J890" t="s">
        <v>63</v>
      </c>
      <c r="K890">
        <v>0</v>
      </c>
      <c r="L890" t="s">
        <v>56</v>
      </c>
      <c r="M890" s="85">
        <v>46023</v>
      </c>
      <c r="P890" t="str">
        <f t="shared" si="13"/>
        <v>MAGNER Jean-Noel</v>
      </c>
    </row>
    <row r="891" spans="1:16" x14ac:dyDescent="0.25">
      <c r="A891" s="84" t="s">
        <v>1997</v>
      </c>
      <c r="B891" t="s">
        <v>1943</v>
      </c>
      <c r="C891" t="s">
        <v>59</v>
      </c>
      <c r="D891" s="85">
        <v>21114</v>
      </c>
      <c r="E891" t="s">
        <v>52</v>
      </c>
      <c r="F891" s="84" t="s">
        <v>53</v>
      </c>
      <c r="G891">
        <v>2316</v>
      </c>
      <c r="H891" t="s">
        <v>1977</v>
      </c>
      <c r="I891">
        <v>2026</v>
      </c>
      <c r="J891" t="s">
        <v>55</v>
      </c>
      <c r="K891">
        <v>0</v>
      </c>
      <c r="L891" t="s">
        <v>56</v>
      </c>
      <c r="M891" s="85">
        <v>46023</v>
      </c>
      <c r="P891" t="str">
        <f t="shared" si="13"/>
        <v>SIMON Didier</v>
      </c>
    </row>
    <row r="892" spans="1:16" x14ac:dyDescent="0.25">
      <c r="A892" s="84" t="s">
        <v>1998</v>
      </c>
      <c r="B892" t="s">
        <v>1999</v>
      </c>
      <c r="C892" t="s">
        <v>79</v>
      </c>
      <c r="D892" s="85">
        <v>18105</v>
      </c>
      <c r="E892" t="s">
        <v>52</v>
      </c>
      <c r="F892" s="84" t="s">
        <v>53</v>
      </c>
      <c r="G892">
        <v>2316</v>
      </c>
      <c r="H892" t="s">
        <v>1977</v>
      </c>
      <c r="I892">
        <v>2026</v>
      </c>
      <c r="J892" t="s">
        <v>63</v>
      </c>
      <c r="K892">
        <v>0</v>
      </c>
      <c r="L892" t="s">
        <v>56</v>
      </c>
      <c r="M892" s="85">
        <v>46023</v>
      </c>
      <c r="P892" t="str">
        <f t="shared" si="13"/>
        <v>HENRI Jean</v>
      </c>
    </row>
    <row r="893" spans="1:16" x14ac:dyDescent="0.25">
      <c r="A893" s="84" t="s">
        <v>2000</v>
      </c>
      <c r="B893" t="s">
        <v>197</v>
      </c>
      <c r="C893" t="s">
        <v>2001</v>
      </c>
      <c r="D893" s="85">
        <v>17004</v>
      </c>
      <c r="E893" t="s">
        <v>52</v>
      </c>
      <c r="F893" s="84" t="s">
        <v>53</v>
      </c>
      <c r="G893">
        <v>2316</v>
      </c>
      <c r="H893" t="s">
        <v>1977</v>
      </c>
      <c r="I893">
        <v>2026</v>
      </c>
      <c r="J893" t="s">
        <v>63</v>
      </c>
      <c r="K893">
        <v>0</v>
      </c>
      <c r="L893" t="s">
        <v>56</v>
      </c>
      <c r="M893" s="85">
        <v>46023</v>
      </c>
      <c r="P893" t="str">
        <f t="shared" si="13"/>
        <v>AUTHIER Albert</v>
      </c>
    </row>
    <row r="894" spans="1:16" x14ac:dyDescent="0.25">
      <c r="A894" s="84" t="s">
        <v>2002</v>
      </c>
      <c r="B894" t="s">
        <v>2003</v>
      </c>
      <c r="C894" t="s">
        <v>59</v>
      </c>
      <c r="D894" s="85">
        <v>25855</v>
      </c>
      <c r="E894" t="s">
        <v>52</v>
      </c>
      <c r="F894" s="84" t="s">
        <v>53</v>
      </c>
      <c r="G894">
        <v>2316</v>
      </c>
      <c r="H894" t="s">
        <v>1977</v>
      </c>
      <c r="I894">
        <v>2026</v>
      </c>
      <c r="J894" t="s">
        <v>55</v>
      </c>
      <c r="K894">
        <v>2</v>
      </c>
      <c r="L894" t="s">
        <v>56</v>
      </c>
      <c r="M894" s="85">
        <v>46023</v>
      </c>
      <c r="P894" t="str">
        <f t="shared" si="13"/>
        <v>MAURIN Didier</v>
      </c>
    </row>
    <row r="895" spans="1:16" x14ac:dyDescent="0.25">
      <c r="A895" s="84" t="s">
        <v>2004</v>
      </c>
      <c r="B895" t="s">
        <v>2005</v>
      </c>
      <c r="C895" t="s">
        <v>233</v>
      </c>
      <c r="D895" s="85">
        <v>24649</v>
      </c>
      <c r="E895" t="s">
        <v>52</v>
      </c>
      <c r="F895" s="84" t="s">
        <v>53</v>
      </c>
      <c r="G895">
        <v>2316</v>
      </c>
      <c r="H895" t="s">
        <v>1977</v>
      </c>
      <c r="I895">
        <v>2026</v>
      </c>
      <c r="J895" t="s">
        <v>55</v>
      </c>
      <c r="K895">
        <v>0</v>
      </c>
      <c r="L895" t="s">
        <v>56</v>
      </c>
      <c r="M895" s="85">
        <v>46023</v>
      </c>
      <c r="P895" t="str">
        <f t="shared" si="13"/>
        <v>JACOB Gilles</v>
      </c>
    </row>
    <row r="896" spans="1:16" x14ac:dyDescent="0.25">
      <c r="A896" s="84" t="s">
        <v>2006</v>
      </c>
      <c r="B896" t="s">
        <v>1990</v>
      </c>
      <c r="C896" t="s">
        <v>776</v>
      </c>
      <c r="D896" s="85">
        <v>12945</v>
      </c>
      <c r="E896" t="s">
        <v>52</v>
      </c>
      <c r="F896" s="84" t="s">
        <v>53</v>
      </c>
      <c r="G896">
        <v>2316</v>
      </c>
      <c r="H896" t="s">
        <v>1977</v>
      </c>
      <c r="I896">
        <v>2026</v>
      </c>
      <c r="J896" t="s">
        <v>63</v>
      </c>
      <c r="K896">
        <v>0</v>
      </c>
      <c r="L896" t="s">
        <v>56</v>
      </c>
      <c r="M896" s="85">
        <v>46023</v>
      </c>
      <c r="P896" t="str">
        <f t="shared" si="13"/>
        <v>BOUDIN Andre</v>
      </c>
    </row>
    <row r="897" spans="1:16" x14ac:dyDescent="0.25">
      <c r="A897" s="84" t="s">
        <v>2007</v>
      </c>
      <c r="B897" t="s">
        <v>2008</v>
      </c>
      <c r="C897" t="s">
        <v>1121</v>
      </c>
      <c r="D897" s="85">
        <v>26532</v>
      </c>
      <c r="E897" t="s">
        <v>52</v>
      </c>
      <c r="F897" s="84" t="s">
        <v>53</v>
      </c>
      <c r="G897">
        <v>2316</v>
      </c>
      <c r="H897" t="s">
        <v>1977</v>
      </c>
      <c r="I897">
        <v>2026</v>
      </c>
      <c r="J897" t="s">
        <v>55</v>
      </c>
      <c r="K897">
        <v>0</v>
      </c>
      <c r="L897" t="s">
        <v>56</v>
      </c>
      <c r="M897" s="85">
        <v>46023</v>
      </c>
      <c r="P897" t="str">
        <f t="shared" si="13"/>
        <v>LAGEYRE Jérome</v>
      </c>
    </row>
    <row r="898" spans="1:16" x14ac:dyDescent="0.25">
      <c r="A898" s="84" t="s">
        <v>2009</v>
      </c>
      <c r="B898" t="s">
        <v>2010</v>
      </c>
      <c r="C898" t="s">
        <v>494</v>
      </c>
      <c r="D898" s="85">
        <v>27624</v>
      </c>
      <c r="E898" t="s">
        <v>52</v>
      </c>
      <c r="F898" s="84" t="s">
        <v>53</v>
      </c>
      <c r="G898">
        <v>2316</v>
      </c>
      <c r="H898" t="s">
        <v>1977</v>
      </c>
      <c r="I898">
        <v>2026</v>
      </c>
      <c r="J898" t="s">
        <v>55</v>
      </c>
      <c r="K898">
        <v>2</v>
      </c>
      <c r="L898" t="s">
        <v>56</v>
      </c>
      <c r="M898" s="85">
        <v>46023</v>
      </c>
      <c r="P898" t="str">
        <f t="shared" si="13"/>
        <v>CARRE Sebastien</v>
      </c>
    </row>
    <row r="899" spans="1:16" x14ac:dyDescent="0.25">
      <c r="A899" s="84" t="s">
        <v>2011</v>
      </c>
      <c r="B899" t="s">
        <v>2012</v>
      </c>
      <c r="C899" t="s">
        <v>1604</v>
      </c>
      <c r="D899" s="85">
        <v>22014</v>
      </c>
      <c r="E899" t="s">
        <v>52</v>
      </c>
      <c r="F899" s="84" t="s">
        <v>53</v>
      </c>
      <c r="G899">
        <v>2316</v>
      </c>
      <c r="H899" t="s">
        <v>1977</v>
      </c>
      <c r="I899">
        <v>2026</v>
      </c>
      <c r="J899" t="s">
        <v>55</v>
      </c>
      <c r="K899">
        <v>0</v>
      </c>
      <c r="L899" t="s">
        <v>56</v>
      </c>
      <c r="M899" s="85">
        <v>46023</v>
      </c>
      <c r="P899" t="str">
        <f t="shared" ref="P899:P962" si="14">(B899 &amp; " " &amp; C899)</f>
        <v>COURTY Jean-Michel</v>
      </c>
    </row>
    <row r="900" spans="1:16" x14ac:dyDescent="0.25">
      <c r="A900" s="84" t="s">
        <v>2013</v>
      </c>
      <c r="B900" t="s">
        <v>2014</v>
      </c>
      <c r="C900" t="s">
        <v>2015</v>
      </c>
      <c r="D900" s="85">
        <v>25343</v>
      </c>
      <c r="E900" t="s">
        <v>52</v>
      </c>
      <c r="F900" s="84" t="s">
        <v>53</v>
      </c>
      <c r="G900">
        <v>2316</v>
      </c>
      <c r="H900" t="s">
        <v>1977</v>
      </c>
      <c r="I900">
        <v>2026</v>
      </c>
      <c r="J900" t="s">
        <v>67</v>
      </c>
      <c r="K900">
        <v>0</v>
      </c>
      <c r="L900" t="s">
        <v>56</v>
      </c>
      <c r="M900" s="85">
        <v>46023</v>
      </c>
      <c r="P900" t="str">
        <f t="shared" si="14"/>
        <v>COLLIN Regis</v>
      </c>
    </row>
    <row r="901" spans="1:16" x14ac:dyDescent="0.25">
      <c r="A901" s="84" t="s">
        <v>2016</v>
      </c>
      <c r="B901" t="s">
        <v>2017</v>
      </c>
      <c r="C901" t="s">
        <v>215</v>
      </c>
      <c r="D901" s="85">
        <v>26427</v>
      </c>
      <c r="E901" t="s">
        <v>52</v>
      </c>
      <c r="F901" s="84" t="s">
        <v>53</v>
      </c>
      <c r="G901">
        <v>2316</v>
      </c>
      <c r="H901" t="s">
        <v>1977</v>
      </c>
      <c r="I901">
        <v>2026</v>
      </c>
      <c r="J901" t="s">
        <v>63</v>
      </c>
      <c r="K901">
        <v>0</v>
      </c>
      <c r="L901" t="s">
        <v>56</v>
      </c>
      <c r="M901" s="85">
        <v>46023</v>
      </c>
      <c r="P901" t="str">
        <f t="shared" si="14"/>
        <v>LOUBIERE Philippe</v>
      </c>
    </row>
    <row r="902" spans="1:16" x14ac:dyDescent="0.25">
      <c r="A902" s="84" t="s">
        <v>2018</v>
      </c>
      <c r="B902" t="s">
        <v>2019</v>
      </c>
      <c r="C902" t="s">
        <v>111</v>
      </c>
      <c r="D902" s="85">
        <v>19564</v>
      </c>
      <c r="E902" t="s">
        <v>52</v>
      </c>
      <c r="F902" s="84" t="s">
        <v>53</v>
      </c>
      <c r="G902">
        <v>2316</v>
      </c>
      <c r="H902" t="s">
        <v>1977</v>
      </c>
      <c r="I902">
        <v>2026</v>
      </c>
      <c r="J902" t="s">
        <v>67</v>
      </c>
      <c r="K902">
        <v>0</v>
      </c>
      <c r="L902" t="s">
        <v>56</v>
      </c>
      <c r="M902" s="85">
        <v>46023</v>
      </c>
      <c r="P902" t="str">
        <f t="shared" si="14"/>
        <v>CLEMENCE Jean-Claude</v>
      </c>
    </row>
    <row r="903" spans="1:16" x14ac:dyDescent="0.25">
      <c r="A903" s="84" t="s">
        <v>2020</v>
      </c>
      <c r="B903" t="s">
        <v>1414</v>
      </c>
      <c r="C903" t="s">
        <v>2021</v>
      </c>
      <c r="D903" s="85">
        <v>30116</v>
      </c>
      <c r="E903" t="s">
        <v>56</v>
      </c>
      <c r="F903" s="84" t="s">
        <v>53</v>
      </c>
      <c r="G903">
        <v>2316</v>
      </c>
      <c r="H903" t="s">
        <v>1977</v>
      </c>
      <c r="I903">
        <v>2026</v>
      </c>
      <c r="J903" t="s">
        <v>67</v>
      </c>
      <c r="K903">
        <v>0</v>
      </c>
      <c r="L903" t="s">
        <v>56</v>
      </c>
      <c r="M903" s="85">
        <v>46023</v>
      </c>
      <c r="P903" t="str">
        <f t="shared" si="14"/>
        <v>RICHER Amelia</v>
      </c>
    </row>
    <row r="904" spans="1:16" x14ac:dyDescent="0.25">
      <c r="A904" s="84" t="s">
        <v>2022</v>
      </c>
      <c r="B904" t="s">
        <v>2023</v>
      </c>
      <c r="C904" t="s">
        <v>242</v>
      </c>
      <c r="D904" s="85">
        <v>21737</v>
      </c>
      <c r="E904" t="s">
        <v>52</v>
      </c>
      <c r="F904" s="84" t="s">
        <v>53</v>
      </c>
      <c r="G904">
        <v>2316</v>
      </c>
      <c r="H904" t="s">
        <v>1977</v>
      </c>
      <c r="I904">
        <v>2026</v>
      </c>
      <c r="J904" t="s">
        <v>55</v>
      </c>
      <c r="K904">
        <v>0</v>
      </c>
      <c r="L904" t="s">
        <v>56</v>
      </c>
      <c r="M904" s="85">
        <v>46023</v>
      </c>
      <c r="P904" t="str">
        <f t="shared" si="14"/>
        <v>MONDIERE Pascal</v>
      </c>
    </row>
    <row r="905" spans="1:16" x14ac:dyDescent="0.25">
      <c r="A905" s="84" t="s">
        <v>2024</v>
      </c>
      <c r="B905" t="s">
        <v>1434</v>
      </c>
      <c r="C905" t="s">
        <v>2025</v>
      </c>
      <c r="D905" s="85">
        <v>26321</v>
      </c>
      <c r="E905" t="s">
        <v>56</v>
      </c>
      <c r="F905" s="84" t="s">
        <v>53</v>
      </c>
      <c r="G905">
        <v>2316</v>
      </c>
      <c r="H905" t="s">
        <v>1977</v>
      </c>
      <c r="I905">
        <v>2026</v>
      </c>
      <c r="J905" t="s">
        <v>67</v>
      </c>
      <c r="K905">
        <v>0</v>
      </c>
      <c r="L905" t="s">
        <v>56</v>
      </c>
      <c r="M905" s="85">
        <v>46023</v>
      </c>
      <c r="P905" t="str">
        <f t="shared" si="14"/>
        <v>MARTINEZ Severine</v>
      </c>
    </row>
    <row r="906" spans="1:16" x14ac:dyDescent="0.25">
      <c r="A906" s="84" t="s">
        <v>2026</v>
      </c>
      <c r="B906" t="s">
        <v>1836</v>
      </c>
      <c r="C906" t="s">
        <v>2027</v>
      </c>
      <c r="D906" s="85">
        <v>27555</v>
      </c>
      <c r="E906" t="s">
        <v>52</v>
      </c>
      <c r="F906" s="84" t="s">
        <v>53</v>
      </c>
      <c r="G906">
        <v>2316</v>
      </c>
      <c r="H906" t="s">
        <v>1977</v>
      </c>
      <c r="I906">
        <v>2026</v>
      </c>
      <c r="J906" t="s">
        <v>63</v>
      </c>
      <c r="K906">
        <v>0</v>
      </c>
      <c r="L906" t="s">
        <v>56</v>
      </c>
      <c r="M906" s="85">
        <v>46023</v>
      </c>
      <c r="P906" t="str">
        <f t="shared" si="14"/>
        <v>DA-SILVA Agostino</v>
      </c>
    </row>
    <row r="907" spans="1:16" x14ac:dyDescent="0.25">
      <c r="A907" s="84" t="s">
        <v>2028</v>
      </c>
      <c r="B907" t="s">
        <v>2012</v>
      </c>
      <c r="C907" t="s">
        <v>677</v>
      </c>
      <c r="D907" s="85">
        <v>32237</v>
      </c>
      <c r="E907" t="s">
        <v>52</v>
      </c>
      <c r="F907" s="84" t="s">
        <v>53</v>
      </c>
      <c r="G907">
        <v>2316</v>
      </c>
      <c r="H907" t="s">
        <v>1977</v>
      </c>
      <c r="I907">
        <v>2026</v>
      </c>
      <c r="J907" t="s">
        <v>67</v>
      </c>
      <c r="K907">
        <v>0</v>
      </c>
      <c r="L907" t="s">
        <v>56</v>
      </c>
      <c r="M907" s="85">
        <v>46023</v>
      </c>
      <c r="P907" t="str">
        <f t="shared" si="14"/>
        <v>COURTY Romain</v>
      </c>
    </row>
    <row r="908" spans="1:16" x14ac:dyDescent="0.25">
      <c r="A908" s="84" t="s">
        <v>2029</v>
      </c>
      <c r="B908" t="s">
        <v>2030</v>
      </c>
      <c r="C908" t="s">
        <v>185</v>
      </c>
      <c r="D908" s="85">
        <v>21060</v>
      </c>
      <c r="E908" t="s">
        <v>52</v>
      </c>
      <c r="F908" s="84" t="s">
        <v>53</v>
      </c>
      <c r="G908">
        <v>2316</v>
      </c>
      <c r="H908" t="s">
        <v>1977</v>
      </c>
      <c r="I908">
        <v>2026</v>
      </c>
      <c r="J908" t="s">
        <v>55</v>
      </c>
      <c r="K908">
        <v>0</v>
      </c>
      <c r="L908" t="s">
        <v>56</v>
      </c>
      <c r="M908" s="85">
        <v>46023</v>
      </c>
      <c r="P908" t="str">
        <f t="shared" si="14"/>
        <v>COMBRE Jean-Luc</v>
      </c>
    </row>
    <row r="909" spans="1:16" x14ac:dyDescent="0.25">
      <c r="A909" s="84" t="s">
        <v>2031</v>
      </c>
      <c r="B909" t="s">
        <v>1836</v>
      </c>
      <c r="C909" t="s">
        <v>2032</v>
      </c>
      <c r="D909" s="85">
        <v>22082</v>
      </c>
      <c r="E909" t="s">
        <v>52</v>
      </c>
      <c r="F909" s="84" t="s">
        <v>53</v>
      </c>
      <c r="G909">
        <v>2316</v>
      </c>
      <c r="H909" t="s">
        <v>1977</v>
      </c>
      <c r="I909">
        <v>2026</v>
      </c>
      <c r="J909" t="s">
        <v>63</v>
      </c>
      <c r="K909">
        <v>0</v>
      </c>
      <c r="L909" t="s">
        <v>1269</v>
      </c>
      <c r="M909" s="85">
        <v>46023</v>
      </c>
      <c r="P909" t="str">
        <f t="shared" si="14"/>
        <v>DA-SILVA Jose</v>
      </c>
    </row>
    <row r="910" spans="1:16" x14ac:dyDescent="0.25">
      <c r="A910" s="84" t="s">
        <v>2033</v>
      </c>
      <c r="B910" t="s">
        <v>2034</v>
      </c>
      <c r="C910" t="s">
        <v>382</v>
      </c>
      <c r="D910" s="85">
        <v>23420</v>
      </c>
      <c r="E910" t="s">
        <v>52</v>
      </c>
      <c r="F910" s="84" t="s">
        <v>53</v>
      </c>
      <c r="G910">
        <v>2316</v>
      </c>
      <c r="H910" t="s">
        <v>1977</v>
      </c>
      <c r="I910">
        <v>2026</v>
      </c>
      <c r="J910" t="s">
        <v>63</v>
      </c>
      <c r="K910">
        <v>0</v>
      </c>
      <c r="L910" t="s">
        <v>56</v>
      </c>
      <c r="M910" s="85">
        <v>46023</v>
      </c>
      <c r="P910" t="str">
        <f t="shared" si="14"/>
        <v>CHABRIER Patrice</v>
      </c>
    </row>
    <row r="911" spans="1:16" x14ac:dyDescent="0.25">
      <c r="A911" s="84" t="s">
        <v>2035</v>
      </c>
      <c r="B911" t="s">
        <v>2036</v>
      </c>
      <c r="C911" t="s">
        <v>524</v>
      </c>
      <c r="D911" s="85">
        <v>33345</v>
      </c>
      <c r="E911" t="s">
        <v>52</v>
      </c>
      <c r="F911" s="84" t="s">
        <v>53</v>
      </c>
      <c r="G911">
        <v>2316</v>
      </c>
      <c r="H911" t="s">
        <v>1977</v>
      </c>
      <c r="I911">
        <v>2026</v>
      </c>
      <c r="J911" t="s">
        <v>55</v>
      </c>
      <c r="K911">
        <v>0</v>
      </c>
      <c r="L911" t="s">
        <v>56</v>
      </c>
      <c r="M911" s="85">
        <v>46023</v>
      </c>
      <c r="P911" t="str">
        <f t="shared" si="14"/>
        <v>LUCAS Florian</v>
      </c>
    </row>
    <row r="912" spans="1:16" x14ac:dyDescent="0.25">
      <c r="A912" s="84" t="s">
        <v>2037</v>
      </c>
      <c r="B912" t="s">
        <v>2038</v>
      </c>
      <c r="C912" t="s">
        <v>2039</v>
      </c>
      <c r="D912" s="85">
        <v>33052</v>
      </c>
      <c r="E912" t="s">
        <v>52</v>
      </c>
      <c r="F912" s="84" t="s">
        <v>53</v>
      </c>
      <c r="G912">
        <v>2316</v>
      </c>
      <c r="H912" t="s">
        <v>1977</v>
      </c>
      <c r="I912">
        <v>2026</v>
      </c>
      <c r="J912" t="s">
        <v>67</v>
      </c>
      <c r="K912">
        <v>2</v>
      </c>
      <c r="L912" t="s">
        <v>56</v>
      </c>
      <c r="M912" s="85">
        <v>46023</v>
      </c>
      <c r="P912" t="str">
        <f t="shared" si="14"/>
        <v>CIFTSUREN Semih</v>
      </c>
    </row>
    <row r="913" spans="1:16" x14ac:dyDescent="0.25">
      <c r="A913" s="84" t="s">
        <v>2040</v>
      </c>
      <c r="B913" t="s">
        <v>2017</v>
      </c>
      <c r="C913" t="s">
        <v>124</v>
      </c>
      <c r="D913" s="85">
        <v>27403</v>
      </c>
      <c r="E913" t="s">
        <v>52</v>
      </c>
      <c r="F913" s="84" t="s">
        <v>53</v>
      </c>
      <c r="G913">
        <v>2316</v>
      </c>
      <c r="H913" t="s">
        <v>1977</v>
      </c>
      <c r="I913">
        <v>2026</v>
      </c>
      <c r="J913" t="s">
        <v>55</v>
      </c>
      <c r="K913">
        <v>0</v>
      </c>
      <c r="L913" t="s">
        <v>56</v>
      </c>
      <c r="M913" s="85">
        <v>46023</v>
      </c>
      <c r="P913" t="str">
        <f t="shared" si="14"/>
        <v>LOUBIERE Frederic</v>
      </c>
    </row>
    <row r="914" spans="1:16" x14ac:dyDescent="0.25">
      <c r="A914" s="84" t="s">
        <v>2041</v>
      </c>
      <c r="B914" t="s">
        <v>1980</v>
      </c>
      <c r="C914" t="s">
        <v>242</v>
      </c>
      <c r="D914" s="85">
        <v>24982</v>
      </c>
      <c r="E914" t="s">
        <v>52</v>
      </c>
      <c r="F914" s="84" t="s">
        <v>53</v>
      </c>
      <c r="G914">
        <v>2316</v>
      </c>
      <c r="H914" t="s">
        <v>1977</v>
      </c>
      <c r="I914">
        <v>2026</v>
      </c>
      <c r="J914" t="s">
        <v>63</v>
      </c>
      <c r="K914">
        <v>0</v>
      </c>
      <c r="L914" t="s">
        <v>56</v>
      </c>
      <c r="M914" s="85">
        <v>46023</v>
      </c>
      <c r="P914" t="str">
        <f t="shared" si="14"/>
        <v>FRANCOIS Pascal</v>
      </c>
    </row>
    <row r="915" spans="1:16" x14ac:dyDescent="0.25">
      <c r="A915" s="84" t="s">
        <v>2042</v>
      </c>
      <c r="B915" t="s">
        <v>2017</v>
      </c>
      <c r="C915" t="s">
        <v>1250</v>
      </c>
      <c r="D915" s="85">
        <v>36158</v>
      </c>
      <c r="E915" t="s">
        <v>52</v>
      </c>
      <c r="F915" s="84" t="s">
        <v>53</v>
      </c>
      <c r="G915">
        <v>2316</v>
      </c>
      <c r="H915" t="s">
        <v>1977</v>
      </c>
      <c r="I915">
        <v>2026</v>
      </c>
      <c r="J915" t="s">
        <v>67</v>
      </c>
      <c r="K915">
        <v>0</v>
      </c>
      <c r="L915" t="s">
        <v>56</v>
      </c>
      <c r="M915" s="85">
        <v>46023</v>
      </c>
      <c r="P915" t="str">
        <f t="shared" si="14"/>
        <v>LOUBIERE Tristan</v>
      </c>
    </row>
    <row r="916" spans="1:16" x14ac:dyDescent="0.25">
      <c r="A916" s="84" t="s">
        <v>2043</v>
      </c>
      <c r="B916" t="s">
        <v>2044</v>
      </c>
      <c r="C916" t="s">
        <v>62</v>
      </c>
      <c r="D916" s="85">
        <v>20276</v>
      </c>
      <c r="E916" t="s">
        <v>52</v>
      </c>
      <c r="F916" s="84" t="s">
        <v>53</v>
      </c>
      <c r="G916">
        <v>2316</v>
      </c>
      <c r="H916" t="s">
        <v>1977</v>
      </c>
      <c r="I916">
        <v>2026</v>
      </c>
      <c r="J916" t="s">
        <v>55</v>
      </c>
      <c r="K916">
        <v>0</v>
      </c>
      <c r="L916" t="s">
        <v>56</v>
      </c>
      <c r="M916" s="85">
        <v>46023</v>
      </c>
      <c r="P916" t="str">
        <f t="shared" si="14"/>
        <v>BERMANN Michel</v>
      </c>
    </row>
    <row r="917" spans="1:16" x14ac:dyDescent="0.25">
      <c r="A917" s="84" t="s">
        <v>2045</v>
      </c>
      <c r="B917" t="s">
        <v>2046</v>
      </c>
      <c r="C917" t="s">
        <v>85</v>
      </c>
      <c r="D917" s="85">
        <v>24841</v>
      </c>
      <c r="E917" t="s">
        <v>52</v>
      </c>
      <c r="F917" s="84" t="s">
        <v>53</v>
      </c>
      <c r="G917">
        <v>2316</v>
      </c>
      <c r="H917" t="s">
        <v>1977</v>
      </c>
      <c r="I917">
        <v>2026</v>
      </c>
      <c r="J917" t="s">
        <v>67</v>
      </c>
      <c r="K917">
        <v>2</v>
      </c>
      <c r="L917" t="s">
        <v>56</v>
      </c>
      <c r="M917" s="85">
        <v>46023</v>
      </c>
      <c r="P917" t="str">
        <f t="shared" si="14"/>
        <v>CHANTEL Christophe</v>
      </c>
    </row>
    <row r="918" spans="1:16" x14ac:dyDescent="0.25">
      <c r="A918" s="84" t="s">
        <v>2047</v>
      </c>
      <c r="B918" t="s">
        <v>2048</v>
      </c>
      <c r="C918" t="s">
        <v>85</v>
      </c>
      <c r="D918" s="85">
        <v>26746</v>
      </c>
      <c r="E918" t="s">
        <v>52</v>
      </c>
      <c r="F918" s="84" t="s">
        <v>53</v>
      </c>
      <c r="G918">
        <v>2316</v>
      </c>
      <c r="H918" t="s">
        <v>1977</v>
      </c>
      <c r="I918">
        <v>2026</v>
      </c>
      <c r="J918" t="s">
        <v>55</v>
      </c>
      <c r="K918">
        <v>0</v>
      </c>
      <c r="L918" t="s">
        <v>56</v>
      </c>
      <c r="M918" s="85">
        <v>46023</v>
      </c>
      <c r="P918" t="str">
        <f t="shared" si="14"/>
        <v>POUMARAT Christophe</v>
      </c>
    </row>
    <row r="919" spans="1:16" x14ac:dyDescent="0.25">
      <c r="A919" s="84" t="s">
        <v>2049</v>
      </c>
      <c r="B919" t="s">
        <v>2050</v>
      </c>
      <c r="C919" t="s">
        <v>233</v>
      </c>
      <c r="D919" s="85">
        <v>25307</v>
      </c>
      <c r="E919" t="s">
        <v>52</v>
      </c>
      <c r="F919" s="84" t="s">
        <v>53</v>
      </c>
      <c r="G919">
        <v>2316</v>
      </c>
      <c r="H919" t="s">
        <v>1977</v>
      </c>
      <c r="I919">
        <v>2026</v>
      </c>
      <c r="J919" t="s">
        <v>55</v>
      </c>
      <c r="K919">
        <v>0</v>
      </c>
      <c r="L919" t="s">
        <v>56</v>
      </c>
      <c r="M919" s="85">
        <v>46023</v>
      </c>
      <c r="P919" t="str">
        <f t="shared" si="14"/>
        <v>GRAMAT Gilles</v>
      </c>
    </row>
    <row r="920" spans="1:16" x14ac:dyDescent="0.25">
      <c r="A920" s="84" t="s">
        <v>2051</v>
      </c>
      <c r="B920" t="s">
        <v>2052</v>
      </c>
      <c r="C920" t="s">
        <v>85</v>
      </c>
      <c r="D920" s="85">
        <v>29069</v>
      </c>
      <c r="E920" t="s">
        <v>52</v>
      </c>
      <c r="F920" s="84" t="s">
        <v>53</v>
      </c>
      <c r="G920">
        <v>2316</v>
      </c>
      <c r="H920" t="s">
        <v>1977</v>
      </c>
      <c r="I920">
        <v>2026</v>
      </c>
      <c r="J920" t="s">
        <v>55</v>
      </c>
      <c r="K920">
        <v>0</v>
      </c>
      <c r="L920" t="s">
        <v>56</v>
      </c>
      <c r="M920" s="85">
        <v>46023</v>
      </c>
      <c r="P920" t="str">
        <f t="shared" si="14"/>
        <v>PIROT Christophe</v>
      </c>
    </row>
    <row r="921" spans="1:16" x14ac:dyDescent="0.25">
      <c r="A921" s="84" t="s">
        <v>2053</v>
      </c>
      <c r="B921" t="s">
        <v>2054</v>
      </c>
      <c r="C921" t="s">
        <v>974</v>
      </c>
      <c r="D921" s="85">
        <v>36526</v>
      </c>
      <c r="E921" t="s">
        <v>52</v>
      </c>
      <c r="F921" s="84" t="s">
        <v>53</v>
      </c>
      <c r="G921">
        <v>2316</v>
      </c>
      <c r="H921" t="s">
        <v>1977</v>
      </c>
      <c r="I921">
        <v>2026</v>
      </c>
      <c r="J921" t="s">
        <v>67</v>
      </c>
      <c r="K921">
        <v>2</v>
      </c>
      <c r="L921" t="s">
        <v>56</v>
      </c>
      <c r="M921" s="85">
        <v>46023</v>
      </c>
      <c r="P921" t="str">
        <f t="shared" si="14"/>
        <v>GLOMOT Mael</v>
      </c>
    </row>
    <row r="922" spans="1:16" x14ac:dyDescent="0.25">
      <c r="A922" s="84" t="s">
        <v>2055</v>
      </c>
      <c r="B922" t="s">
        <v>1836</v>
      </c>
      <c r="C922" t="s">
        <v>663</v>
      </c>
      <c r="D922" s="85">
        <v>24146</v>
      </c>
      <c r="E922" t="s">
        <v>52</v>
      </c>
      <c r="F922" s="84" t="s">
        <v>53</v>
      </c>
      <c r="G922">
        <v>2316</v>
      </c>
      <c r="H922" t="s">
        <v>1977</v>
      </c>
      <c r="I922">
        <v>2026</v>
      </c>
      <c r="J922" t="s">
        <v>55</v>
      </c>
      <c r="K922">
        <v>0</v>
      </c>
      <c r="L922" t="s">
        <v>56</v>
      </c>
      <c r="M922" s="85">
        <v>46023</v>
      </c>
      <c r="P922" t="str">
        <f t="shared" si="14"/>
        <v>DA-SILVA Manuel</v>
      </c>
    </row>
    <row r="923" spans="1:16" x14ac:dyDescent="0.25">
      <c r="A923" s="84" t="s">
        <v>2056</v>
      </c>
      <c r="B923" t="s">
        <v>2057</v>
      </c>
      <c r="C923" t="s">
        <v>124</v>
      </c>
      <c r="D923" s="85">
        <v>27338</v>
      </c>
      <c r="E923" t="s">
        <v>52</v>
      </c>
      <c r="F923" s="84" t="s">
        <v>53</v>
      </c>
      <c r="G923">
        <v>2316</v>
      </c>
      <c r="H923" t="s">
        <v>1977</v>
      </c>
      <c r="I923">
        <v>2026</v>
      </c>
      <c r="J923" t="s">
        <v>55</v>
      </c>
      <c r="K923">
        <v>0</v>
      </c>
      <c r="L923" t="s">
        <v>56</v>
      </c>
      <c r="M923" s="85">
        <v>46023</v>
      </c>
      <c r="P923" t="str">
        <f t="shared" si="14"/>
        <v>MEZARD Frederic</v>
      </c>
    </row>
    <row r="924" spans="1:16" x14ac:dyDescent="0.25">
      <c r="A924" s="84" t="s">
        <v>2058</v>
      </c>
      <c r="B924" t="s">
        <v>159</v>
      </c>
      <c r="C924" t="s">
        <v>198</v>
      </c>
      <c r="D924" s="85">
        <v>21000</v>
      </c>
      <c r="E924" t="s">
        <v>52</v>
      </c>
      <c r="F924" s="84" t="s">
        <v>53</v>
      </c>
      <c r="G924">
        <v>2316</v>
      </c>
      <c r="H924" t="s">
        <v>1977</v>
      </c>
      <c r="I924">
        <v>2026</v>
      </c>
      <c r="J924" t="s">
        <v>55</v>
      </c>
      <c r="K924">
        <v>0</v>
      </c>
      <c r="L924" t="s">
        <v>56</v>
      </c>
      <c r="M924" s="85">
        <v>46023</v>
      </c>
      <c r="P924" t="str">
        <f t="shared" si="14"/>
        <v>FERRER Patrick</v>
      </c>
    </row>
    <row r="925" spans="1:16" x14ac:dyDescent="0.25">
      <c r="A925" s="84" t="s">
        <v>2059</v>
      </c>
      <c r="B925" t="s">
        <v>1836</v>
      </c>
      <c r="C925" t="s">
        <v>2060</v>
      </c>
      <c r="D925" s="85">
        <v>24504</v>
      </c>
      <c r="E925" t="s">
        <v>56</v>
      </c>
      <c r="F925" s="84" t="s">
        <v>53</v>
      </c>
      <c r="G925">
        <v>2316</v>
      </c>
      <c r="H925" t="s">
        <v>1977</v>
      </c>
      <c r="I925">
        <v>2026</v>
      </c>
      <c r="J925" t="s">
        <v>55</v>
      </c>
      <c r="K925">
        <v>2</v>
      </c>
      <c r="L925" t="s">
        <v>56</v>
      </c>
      <c r="M925" s="85">
        <v>46023</v>
      </c>
      <c r="P925" t="str">
        <f t="shared" si="14"/>
        <v>DA-SILVA Rania</v>
      </c>
    </row>
    <row r="926" spans="1:16" x14ac:dyDescent="0.25">
      <c r="A926" s="84" t="s">
        <v>2061</v>
      </c>
      <c r="B926" t="s">
        <v>2010</v>
      </c>
      <c r="C926" t="s">
        <v>697</v>
      </c>
      <c r="D926" s="85">
        <v>37817</v>
      </c>
      <c r="E926" t="s">
        <v>56</v>
      </c>
      <c r="F926" s="84" t="s">
        <v>53</v>
      </c>
      <c r="G926">
        <v>2316</v>
      </c>
      <c r="H926" t="s">
        <v>1977</v>
      </c>
      <c r="I926">
        <v>2026</v>
      </c>
      <c r="J926" t="s">
        <v>63</v>
      </c>
      <c r="K926">
        <v>2</v>
      </c>
      <c r="L926" t="s">
        <v>56</v>
      </c>
      <c r="M926" s="85">
        <v>46023</v>
      </c>
      <c r="P926" t="str">
        <f t="shared" si="14"/>
        <v>CARRE Manon</v>
      </c>
    </row>
    <row r="927" spans="1:16" x14ac:dyDescent="0.25">
      <c r="A927" s="84" t="s">
        <v>2062</v>
      </c>
      <c r="B927" t="s">
        <v>2063</v>
      </c>
      <c r="C927" t="s">
        <v>467</v>
      </c>
      <c r="D927" s="85">
        <v>29776</v>
      </c>
      <c r="E927" t="s">
        <v>52</v>
      </c>
      <c r="F927" s="84" t="s">
        <v>53</v>
      </c>
      <c r="G927">
        <v>2316</v>
      </c>
      <c r="H927" t="s">
        <v>1977</v>
      </c>
      <c r="I927">
        <v>2026</v>
      </c>
      <c r="J927" t="s">
        <v>63</v>
      </c>
      <c r="K927">
        <v>0</v>
      </c>
      <c r="L927" t="s">
        <v>56</v>
      </c>
      <c r="M927" s="85">
        <v>46023</v>
      </c>
      <c r="P927" t="str">
        <f t="shared" si="14"/>
        <v>GRACZ Loïc</v>
      </c>
    </row>
    <row r="928" spans="1:16" x14ac:dyDescent="0.25">
      <c r="A928" s="84" t="s">
        <v>2064</v>
      </c>
      <c r="B928" t="s">
        <v>2065</v>
      </c>
      <c r="C928" t="s">
        <v>144</v>
      </c>
      <c r="D928" s="85">
        <v>24686</v>
      </c>
      <c r="E928" t="s">
        <v>52</v>
      </c>
      <c r="F928" s="84" t="s">
        <v>53</v>
      </c>
      <c r="G928">
        <v>2316</v>
      </c>
      <c r="H928" t="s">
        <v>1977</v>
      </c>
      <c r="I928">
        <v>2026</v>
      </c>
      <c r="J928" t="s">
        <v>63</v>
      </c>
      <c r="K928">
        <v>0</v>
      </c>
      <c r="L928" t="s">
        <v>56</v>
      </c>
      <c r="M928" s="85">
        <v>46023</v>
      </c>
      <c r="P928" t="str">
        <f t="shared" si="14"/>
        <v>DOUSSON Lionel</v>
      </c>
    </row>
    <row r="929" spans="1:16" x14ac:dyDescent="0.25">
      <c r="A929" s="84" t="s">
        <v>2066</v>
      </c>
      <c r="B929" t="s">
        <v>330</v>
      </c>
      <c r="C929" t="s">
        <v>1008</v>
      </c>
      <c r="D929" s="85">
        <v>34323</v>
      </c>
      <c r="E929" t="s">
        <v>52</v>
      </c>
      <c r="F929" s="84" t="s">
        <v>53</v>
      </c>
      <c r="G929">
        <v>2316</v>
      </c>
      <c r="H929" t="s">
        <v>1977</v>
      </c>
      <c r="I929">
        <v>2026</v>
      </c>
      <c r="J929" t="s">
        <v>63</v>
      </c>
      <c r="K929">
        <v>0</v>
      </c>
      <c r="L929" t="s">
        <v>56</v>
      </c>
      <c r="M929" s="85">
        <v>46023</v>
      </c>
      <c r="P929" t="str">
        <f t="shared" si="14"/>
        <v>FOURNET Thomas</v>
      </c>
    </row>
    <row r="930" spans="1:16" x14ac:dyDescent="0.25">
      <c r="A930" s="84" t="s">
        <v>2067</v>
      </c>
      <c r="B930" t="s">
        <v>2068</v>
      </c>
      <c r="C930" t="s">
        <v>59</v>
      </c>
      <c r="D930" s="85">
        <v>24872</v>
      </c>
      <c r="E930" t="s">
        <v>52</v>
      </c>
      <c r="F930" s="84" t="s">
        <v>53</v>
      </c>
      <c r="G930">
        <v>2316</v>
      </c>
      <c r="H930" t="s">
        <v>1977</v>
      </c>
      <c r="I930">
        <v>2026</v>
      </c>
      <c r="J930" t="s">
        <v>55</v>
      </c>
      <c r="K930">
        <v>0</v>
      </c>
      <c r="L930" t="s">
        <v>56</v>
      </c>
      <c r="M930" s="85">
        <v>46023</v>
      </c>
      <c r="P930" t="str">
        <f t="shared" si="14"/>
        <v>VAISSADE Didier</v>
      </c>
    </row>
    <row r="931" spans="1:16" x14ac:dyDescent="0.25">
      <c r="A931" s="84" t="s">
        <v>2069</v>
      </c>
      <c r="B931" t="s">
        <v>2070</v>
      </c>
      <c r="C931" t="s">
        <v>2071</v>
      </c>
      <c r="D931" s="85">
        <v>23578</v>
      </c>
      <c r="E931" t="s">
        <v>56</v>
      </c>
      <c r="F931" s="84" t="s">
        <v>53</v>
      </c>
      <c r="G931">
        <v>2316</v>
      </c>
      <c r="H931" t="s">
        <v>1977</v>
      </c>
      <c r="I931">
        <v>2026</v>
      </c>
      <c r="J931" t="s">
        <v>63</v>
      </c>
      <c r="K931">
        <v>0</v>
      </c>
      <c r="L931" t="s">
        <v>56</v>
      </c>
      <c r="M931" s="85">
        <v>46023</v>
      </c>
      <c r="P931" t="str">
        <f t="shared" si="14"/>
        <v>VICENTE-AFONSO Hortense</v>
      </c>
    </row>
    <row r="932" spans="1:16" x14ac:dyDescent="0.25">
      <c r="A932" s="84" t="s">
        <v>2072</v>
      </c>
      <c r="B932" t="s">
        <v>2073</v>
      </c>
      <c r="C932" t="s">
        <v>215</v>
      </c>
      <c r="D932" s="85">
        <v>25141</v>
      </c>
      <c r="E932" t="s">
        <v>52</v>
      </c>
      <c r="F932" s="84" t="s">
        <v>53</v>
      </c>
      <c r="G932">
        <v>2316</v>
      </c>
      <c r="H932" t="s">
        <v>1977</v>
      </c>
      <c r="I932">
        <v>2026</v>
      </c>
      <c r="J932" t="s">
        <v>63</v>
      </c>
      <c r="K932">
        <v>0</v>
      </c>
      <c r="L932" t="s">
        <v>56</v>
      </c>
      <c r="M932" s="85">
        <v>46023</v>
      </c>
      <c r="P932" t="str">
        <f t="shared" si="14"/>
        <v>CLOUVEL Philippe</v>
      </c>
    </row>
    <row r="933" spans="1:16" x14ac:dyDescent="0.25">
      <c r="A933" s="84" t="s">
        <v>2074</v>
      </c>
      <c r="B933" t="s">
        <v>2075</v>
      </c>
      <c r="C933" t="s">
        <v>2076</v>
      </c>
      <c r="D933" s="85">
        <v>40708</v>
      </c>
      <c r="E933" t="s">
        <v>52</v>
      </c>
      <c r="F933" s="84" t="s">
        <v>53</v>
      </c>
      <c r="G933">
        <v>2316</v>
      </c>
      <c r="H933" t="s">
        <v>1977</v>
      </c>
      <c r="I933">
        <v>2026</v>
      </c>
      <c r="J933" t="s">
        <v>63</v>
      </c>
      <c r="K933">
        <v>0</v>
      </c>
      <c r="L933" t="s">
        <v>56</v>
      </c>
      <c r="M933" s="85">
        <v>43831</v>
      </c>
      <c r="P933" t="str">
        <f t="shared" si="14"/>
        <v>SAVIGNAT Lillian</v>
      </c>
    </row>
    <row r="934" spans="1:16" x14ac:dyDescent="0.25">
      <c r="A934" s="84" t="s">
        <v>2077</v>
      </c>
      <c r="B934" t="s">
        <v>2078</v>
      </c>
      <c r="C934" t="s">
        <v>900</v>
      </c>
      <c r="D934" s="85">
        <v>19731</v>
      </c>
      <c r="E934" t="s">
        <v>52</v>
      </c>
      <c r="F934" s="84" t="s">
        <v>53</v>
      </c>
      <c r="G934">
        <v>2316</v>
      </c>
      <c r="H934" t="s">
        <v>1977</v>
      </c>
      <c r="I934">
        <v>2026</v>
      </c>
      <c r="J934" t="s">
        <v>63</v>
      </c>
      <c r="K934">
        <v>0</v>
      </c>
      <c r="L934" t="s">
        <v>56</v>
      </c>
      <c r="M934" s="85">
        <v>46023</v>
      </c>
      <c r="P934" t="str">
        <f t="shared" si="14"/>
        <v>PANIGHEL Bruno</v>
      </c>
    </row>
    <row r="935" spans="1:16" x14ac:dyDescent="0.25">
      <c r="A935" s="84" t="s">
        <v>2079</v>
      </c>
      <c r="B935" t="s">
        <v>2080</v>
      </c>
      <c r="C935" t="s">
        <v>141</v>
      </c>
      <c r="D935" s="85">
        <v>39132</v>
      </c>
      <c r="E935" t="s">
        <v>52</v>
      </c>
      <c r="F935" s="84" t="s">
        <v>53</v>
      </c>
      <c r="G935">
        <v>2316</v>
      </c>
      <c r="H935" t="s">
        <v>1977</v>
      </c>
      <c r="I935">
        <v>2026</v>
      </c>
      <c r="J935" t="s">
        <v>63</v>
      </c>
      <c r="K935">
        <v>0</v>
      </c>
      <c r="L935" t="s">
        <v>56</v>
      </c>
      <c r="M935" s="85">
        <v>46023</v>
      </c>
      <c r="P935" t="str">
        <f t="shared" si="14"/>
        <v>PERAL Mathis</v>
      </c>
    </row>
    <row r="936" spans="1:16" x14ac:dyDescent="0.25">
      <c r="A936" s="84" t="s">
        <v>2081</v>
      </c>
      <c r="B936" t="s">
        <v>2080</v>
      </c>
      <c r="C936" t="s">
        <v>944</v>
      </c>
      <c r="D936" s="85">
        <v>26187</v>
      </c>
      <c r="E936" t="s">
        <v>52</v>
      </c>
      <c r="F936" s="84" t="s">
        <v>53</v>
      </c>
      <c r="G936">
        <v>2316</v>
      </c>
      <c r="H936" t="s">
        <v>1977</v>
      </c>
      <c r="I936">
        <v>2026</v>
      </c>
      <c r="J936" t="s">
        <v>63</v>
      </c>
      <c r="K936">
        <v>0</v>
      </c>
      <c r="L936" t="s">
        <v>56</v>
      </c>
      <c r="M936" s="85">
        <v>46023</v>
      </c>
      <c r="P936" t="str">
        <f t="shared" si="14"/>
        <v>PERAL Laurent</v>
      </c>
    </row>
    <row r="937" spans="1:16" x14ac:dyDescent="0.25">
      <c r="A937" s="84" t="s">
        <v>2082</v>
      </c>
      <c r="B937" t="s">
        <v>1980</v>
      </c>
      <c r="C937" t="s">
        <v>2083</v>
      </c>
      <c r="D937" s="85">
        <v>40943</v>
      </c>
      <c r="E937" t="s">
        <v>52</v>
      </c>
      <c r="F937" s="84" t="s">
        <v>53</v>
      </c>
      <c r="G937">
        <v>2316</v>
      </c>
      <c r="H937" t="s">
        <v>1977</v>
      </c>
      <c r="I937">
        <v>2026</v>
      </c>
      <c r="J937" t="s">
        <v>63</v>
      </c>
      <c r="K937">
        <v>0</v>
      </c>
      <c r="L937" t="s">
        <v>56</v>
      </c>
      <c r="M937" s="85">
        <v>46023</v>
      </c>
      <c r="P937" t="str">
        <f t="shared" si="14"/>
        <v>FRANCOIS Corentin</v>
      </c>
    </row>
    <row r="938" spans="1:16" x14ac:dyDescent="0.25">
      <c r="A938" s="84" t="s">
        <v>2084</v>
      </c>
      <c r="B938" t="s">
        <v>2085</v>
      </c>
      <c r="C938" t="s">
        <v>2032</v>
      </c>
      <c r="D938" s="85">
        <v>21632</v>
      </c>
      <c r="E938" t="s">
        <v>52</v>
      </c>
      <c r="F938" s="84" t="s">
        <v>53</v>
      </c>
      <c r="G938">
        <v>2316</v>
      </c>
      <c r="H938" t="s">
        <v>1977</v>
      </c>
      <c r="I938">
        <v>2026</v>
      </c>
      <c r="J938" t="s">
        <v>63</v>
      </c>
      <c r="K938">
        <v>0</v>
      </c>
      <c r="L938" t="s">
        <v>56</v>
      </c>
      <c r="M938" s="85">
        <v>46023</v>
      </c>
      <c r="P938" t="str">
        <f t="shared" si="14"/>
        <v>PEDRO Jose</v>
      </c>
    </row>
    <row r="939" spans="1:16" x14ac:dyDescent="0.25">
      <c r="A939" s="84" t="s">
        <v>2086</v>
      </c>
      <c r="B939" t="s">
        <v>2019</v>
      </c>
      <c r="C939" t="s">
        <v>2087</v>
      </c>
      <c r="D939" s="85">
        <v>29458</v>
      </c>
      <c r="E939" t="s">
        <v>56</v>
      </c>
      <c r="F939" s="84" t="s">
        <v>53</v>
      </c>
      <c r="G939">
        <v>2316</v>
      </c>
      <c r="H939" t="s">
        <v>1977</v>
      </c>
      <c r="I939">
        <v>2026</v>
      </c>
      <c r="J939" t="s">
        <v>67</v>
      </c>
      <c r="K939">
        <v>0</v>
      </c>
      <c r="L939" t="s">
        <v>56</v>
      </c>
      <c r="M939" s="85">
        <v>46023</v>
      </c>
      <c r="P939" t="str">
        <f t="shared" si="14"/>
        <v>CLEMENCE Celine</v>
      </c>
    </row>
    <row r="940" spans="1:16" x14ac:dyDescent="0.25">
      <c r="A940" s="84" t="s">
        <v>2088</v>
      </c>
      <c r="B940" t="s">
        <v>2089</v>
      </c>
      <c r="C940" t="s">
        <v>59</v>
      </c>
      <c r="D940" s="85">
        <v>26014</v>
      </c>
      <c r="E940" t="s">
        <v>52</v>
      </c>
      <c r="F940" s="84" t="s">
        <v>53</v>
      </c>
      <c r="G940">
        <v>2316</v>
      </c>
      <c r="H940" t="s">
        <v>1977</v>
      </c>
      <c r="I940">
        <v>2026</v>
      </c>
      <c r="J940" t="s">
        <v>63</v>
      </c>
      <c r="K940">
        <v>2</v>
      </c>
      <c r="L940" t="s">
        <v>56</v>
      </c>
      <c r="M940" s="85">
        <v>46023</v>
      </c>
      <c r="P940" t="str">
        <f t="shared" si="14"/>
        <v>LAFFOND Didier</v>
      </c>
    </row>
    <row r="941" spans="1:16" x14ac:dyDescent="0.25">
      <c r="A941" s="84" t="s">
        <v>2090</v>
      </c>
      <c r="B941" t="s">
        <v>2091</v>
      </c>
      <c r="C941" t="s">
        <v>215</v>
      </c>
      <c r="D941" s="85">
        <v>22831</v>
      </c>
      <c r="E941" t="s">
        <v>52</v>
      </c>
      <c r="F941" s="84" t="s">
        <v>53</v>
      </c>
      <c r="G941">
        <v>2316</v>
      </c>
      <c r="H941" t="s">
        <v>1977</v>
      </c>
      <c r="I941">
        <v>2026</v>
      </c>
      <c r="J941" t="s">
        <v>67</v>
      </c>
      <c r="K941">
        <v>2</v>
      </c>
      <c r="L941" t="s">
        <v>56</v>
      </c>
      <c r="M941" s="85">
        <v>46023</v>
      </c>
      <c r="P941" t="str">
        <f t="shared" si="14"/>
        <v>REIGNER Philippe</v>
      </c>
    </row>
    <row r="942" spans="1:16" x14ac:dyDescent="0.25">
      <c r="A942" s="84" t="s">
        <v>2092</v>
      </c>
      <c r="B942" t="s">
        <v>2093</v>
      </c>
      <c r="C942" t="s">
        <v>233</v>
      </c>
      <c r="D942" s="85">
        <v>21270</v>
      </c>
      <c r="E942" t="s">
        <v>52</v>
      </c>
      <c r="F942" s="84" t="s">
        <v>53</v>
      </c>
      <c r="G942">
        <v>2316</v>
      </c>
      <c r="H942" t="s">
        <v>1977</v>
      </c>
      <c r="I942">
        <v>2026</v>
      </c>
      <c r="J942" t="s">
        <v>55</v>
      </c>
      <c r="K942">
        <v>0</v>
      </c>
      <c r="L942" t="s">
        <v>56</v>
      </c>
      <c r="M942" s="85">
        <v>46023</v>
      </c>
      <c r="P942" t="str">
        <f t="shared" si="14"/>
        <v>BOIVIN Gilles</v>
      </c>
    </row>
    <row r="943" spans="1:16" x14ac:dyDescent="0.25">
      <c r="A943" s="84" t="s">
        <v>2094</v>
      </c>
      <c r="B943" t="s">
        <v>2052</v>
      </c>
      <c r="C943" t="s">
        <v>1012</v>
      </c>
      <c r="D943" s="85">
        <v>41318</v>
      </c>
      <c r="E943" t="s">
        <v>52</v>
      </c>
      <c r="F943" s="84" t="s">
        <v>53</v>
      </c>
      <c r="G943">
        <v>2316</v>
      </c>
      <c r="H943" t="s">
        <v>1977</v>
      </c>
      <c r="I943">
        <v>2026</v>
      </c>
      <c r="J943" t="s">
        <v>55</v>
      </c>
      <c r="K943">
        <v>0</v>
      </c>
      <c r="L943" t="s">
        <v>56</v>
      </c>
      <c r="M943" s="85">
        <v>43831</v>
      </c>
      <c r="P943" t="str">
        <f t="shared" si="14"/>
        <v>PIROT Hugo</v>
      </c>
    </row>
    <row r="944" spans="1:16" x14ac:dyDescent="0.25">
      <c r="A944" s="84" t="s">
        <v>2095</v>
      </c>
      <c r="B944" t="s">
        <v>2096</v>
      </c>
      <c r="C944" t="s">
        <v>233</v>
      </c>
      <c r="D944" s="85">
        <v>21436</v>
      </c>
      <c r="E944" t="s">
        <v>52</v>
      </c>
      <c r="F944" s="84" t="s">
        <v>53</v>
      </c>
      <c r="G944">
        <v>2316</v>
      </c>
      <c r="H944" t="s">
        <v>1977</v>
      </c>
      <c r="I944">
        <v>2026</v>
      </c>
      <c r="J944" t="s">
        <v>63</v>
      </c>
      <c r="K944">
        <v>0</v>
      </c>
      <c r="L944" t="s">
        <v>56</v>
      </c>
      <c r="M944" s="85">
        <v>46023</v>
      </c>
      <c r="P944" t="str">
        <f t="shared" si="14"/>
        <v>POULLE Gilles</v>
      </c>
    </row>
    <row r="945" spans="1:16" x14ac:dyDescent="0.25">
      <c r="A945" s="84" t="s">
        <v>2097</v>
      </c>
      <c r="B945" t="s">
        <v>1118</v>
      </c>
      <c r="C945" t="s">
        <v>222</v>
      </c>
      <c r="D945" s="85">
        <v>33836</v>
      </c>
      <c r="E945" t="s">
        <v>52</v>
      </c>
      <c r="F945" s="84" t="s">
        <v>53</v>
      </c>
      <c r="G945">
        <v>2316</v>
      </c>
      <c r="H945" t="s">
        <v>1977</v>
      </c>
      <c r="I945">
        <v>2026</v>
      </c>
      <c r="J945" t="s">
        <v>63</v>
      </c>
      <c r="K945">
        <v>0</v>
      </c>
      <c r="L945" t="s">
        <v>56</v>
      </c>
      <c r="M945" s="85">
        <v>46023</v>
      </c>
      <c r="P945" t="str">
        <f t="shared" si="14"/>
        <v>FOURNIER Maxime</v>
      </c>
    </row>
    <row r="946" spans="1:16" x14ac:dyDescent="0.25">
      <c r="A946" s="84" t="s">
        <v>2098</v>
      </c>
      <c r="B946" t="s">
        <v>2065</v>
      </c>
      <c r="C946" t="s">
        <v>1488</v>
      </c>
      <c r="D946" s="85">
        <v>36875</v>
      </c>
      <c r="E946" t="s">
        <v>56</v>
      </c>
      <c r="F946" s="84" t="s">
        <v>53</v>
      </c>
      <c r="G946">
        <v>2316</v>
      </c>
      <c r="H946" t="s">
        <v>1977</v>
      </c>
      <c r="I946">
        <v>2026</v>
      </c>
      <c r="J946" t="s">
        <v>63</v>
      </c>
      <c r="K946">
        <v>0</v>
      </c>
      <c r="L946" t="s">
        <v>56</v>
      </c>
      <c r="M946" s="85">
        <v>46023</v>
      </c>
      <c r="P946" t="str">
        <f t="shared" si="14"/>
        <v>DOUSSON Oceane</v>
      </c>
    </row>
    <row r="947" spans="1:16" x14ac:dyDescent="0.25">
      <c r="A947" s="84" t="s">
        <v>2099</v>
      </c>
      <c r="B947" t="s">
        <v>2100</v>
      </c>
      <c r="C947" t="s">
        <v>2101</v>
      </c>
      <c r="D947" s="85">
        <v>35878</v>
      </c>
      <c r="E947" t="s">
        <v>52</v>
      </c>
      <c r="F947" s="84" t="s">
        <v>53</v>
      </c>
      <c r="G947">
        <v>2316</v>
      </c>
      <c r="H947" t="s">
        <v>1977</v>
      </c>
      <c r="I947">
        <v>2026</v>
      </c>
      <c r="J947" t="s">
        <v>67</v>
      </c>
      <c r="K947">
        <v>0</v>
      </c>
      <c r="L947" t="s">
        <v>56</v>
      </c>
      <c r="M947" s="85">
        <v>46023</v>
      </c>
      <c r="P947" t="str">
        <f t="shared" si="14"/>
        <v>CHIRIER Joachim</v>
      </c>
    </row>
    <row r="948" spans="1:16" x14ac:dyDescent="0.25">
      <c r="A948" s="84" t="s">
        <v>2102</v>
      </c>
      <c r="B948" t="s">
        <v>2103</v>
      </c>
      <c r="C948" t="s">
        <v>2104</v>
      </c>
      <c r="D948" s="85">
        <v>34470</v>
      </c>
      <c r="E948" t="s">
        <v>56</v>
      </c>
      <c r="F948" s="84" t="s">
        <v>53</v>
      </c>
      <c r="G948">
        <v>2316</v>
      </c>
      <c r="H948" t="s">
        <v>1977</v>
      </c>
      <c r="I948">
        <v>2026</v>
      </c>
      <c r="J948" t="s">
        <v>67</v>
      </c>
      <c r="K948">
        <v>0</v>
      </c>
      <c r="L948" t="s">
        <v>56</v>
      </c>
      <c r="M948" s="85">
        <v>46023</v>
      </c>
      <c r="P948" t="str">
        <f t="shared" si="14"/>
        <v>BERGUIG Kimberley</v>
      </c>
    </row>
    <row r="949" spans="1:16" x14ac:dyDescent="0.25">
      <c r="A949" s="84" t="s">
        <v>2105</v>
      </c>
      <c r="B949" t="s">
        <v>2106</v>
      </c>
      <c r="C949" t="s">
        <v>160</v>
      </c>
      <c r="D949" s="85">
        <v>29284</v>
      </c>
      <c r="E949" t="s">
        <v>52</v>
      </c>
      <c r="F949" s="84" t="s">
        <v>53</v>
      </c>
      <c r="G949">
        <v>2316</v>
      </c>
      <c r="H949" t="s">
        <v>1977</v>
      </c>
      <c r="I949">
        <v>2026</v>
      </c>
      <c r="J949" t="s">
        <v>67</v>
      </c>
      <c r="K949">
        <v>2</v>
      </c>
      <c r="L949" t="s">
        <v>56</v>
      </c>
      <c r="M949" s="85">
        <v>46023</v>
      </c>
      <c r="P949" t="str">
        <f t="shared" si="14"/>
        <v>CHANCEL Jean-Francois</v>
      </c>
    </row>
    <row r="950" spans="1:16" x14ac:dyDescent="0.25">
      <c r="A950" s="84" t="s">
        <v>2107</v>
      </c>
      <c r="B950" t="s">
        <v>2108</v>
      </c>
      <c r="C950" t="s">
        <v>2109</v>
      </c>
      <c r="D950" s="85">
        <v>40188</v>
      </c>
      <c r="E950" t="s">
        <v>52</v>
      </c>
      <c r="F950" s="84" t="s">
        <v>53</v>
      </c>
      <c r="G950">
        <v>2316</v>
      </c>
      <c r="H950" t="s">
        <v>1977</v>
      </c>
      <c r="I950">
        <v>2026</v>
      </c>
      <c r="J950" t="s">
        <v>63</v>
      </c>
      <c r="K950">
        <v>0</v>
      </c>
      <c r="L950" t="s">
        <v>56</v>
      </c>
      <c r="M950" s="85">
        <v>43831</v>
      </c>
      <c r="P950" t="str">
        <f t="shared" si="14"/>
        <v>GAVILAN Loann</v>
      </c>
    </row>
    <row r="951" spans="1:16" x14ac:dyDescent="0.25">
      <c r="A951" s="84" t="s">
        <v>2110</v>
      </c>
      <c r="B951" t="s">
        <v>1711</v>
      </c>
      <c r="C951" t="s">
        <v>663</v>
      </c>
      <c r="D951" s="85">
        <v>22712</v>
      </c>
      <c r="E951" t="s">
        <v>52</v>
      </c>
      <c r="F951" s="84" t="s">
        <v>53</v>
      </c>
      <c r="G951">
        <v>2316</v>
      </c>
      <c r="H951" t="s">
        <v>1977</v>
      </c>
      <c r="I951">
        <v>2026</v>
      </c>
      <c r="J951" t="s">
        <v>63</v>
      </c>
      <c r="K951">
        <v>0</v>
      </c>
      <c r="L951" t="s">
        <v>56</v>
      </c>
      <c r="M951" s="85">
        <v>46023</v>
      </c>
      <c r="P951" t="str">
        <f t="shared" si="14"/>
        <v>RODRIGUES Manuel</v>
      </c>
    </row>
    <row r="952" spans="1:16" x14ac:dyDescent="0.25">
      <c r="A952" s="84" t="s">
        <v>2111</v>
      </c>
      <c r="B952" t="s">
        <v>2112</v>
      </c>
      <c r="C952" t="s">
        <v>878</v>
      </c>
      <c r="D952" s="85">
        <v>27804</v>
      </c>
      <c r="E952" t="s">
        <v>56</v>
      </c>
      <c r="F952" s="84" t="s">
        <v>53</v>
      </c>
      <c r="G952">
        <v>2316</v>
      </c>
      <c r="H952" t="s">
        <v>1977</v>
      </c>
      <c r="I952">
        <v>2026</v>
      </c>
      <c r="J952" t="s">
        <v>63</v>
      </c>
      <c r="K952">
        <v>0</v>
      </c>
      <c r="L952" t="s">
        <v>56</v>
      </c>
      <c r="M952" s="85">
        <v>46023</v>
      </c>
      <c r="P952" t="str">
        <f t="shared" si="14"/>
        <v>PAUTOT Carine</v>
      </c>
    </row>
    <row r="953" spans="1:16" x14ac:dyDescent="0.25">
      <c r="A953" s="84" t="s">
        <v>2113</v>
      </c>
      <c r="B953" t="s">
        <v>2114</v>
      </c>
      <c r="C953" t="s">
        <v>697</v>
      </c>
      <c r="D953" s="85">
        <v>32549</v>
      </c>
      <c r="E953" t="s">
        <v>56</v>
      </c>
      <c r="F953" s="84" t="s">
        <v>53</v>
      </c>
      <c r="G953">
        <v>2316</v>
      </c>
      <c r="H953" t="s">
        <v>1977</v>
      </c>
      <c r="I953">
        <v>2026</v>
      </c>
      <c r="J953" t="s">
        <v>63</v>
      </c>
      <c r="K953">
        <v>0</v>
      </c>
      <c r="L953" t="s">
        <v>56</v>
      </c>
      <c r="M953" s="85">
        <v>46023</v>
      </c>
      <c r="P953" t="str">
        <f t="shared" si="14"/>
        <v>DA-SILVA-LOBO Manon</v>
      </c>
    </row>
    <row r="954" spans="1:16" x14ac:dyDescent="0.25">
      <c r="A954" s="84" t="s">
        <v>2115</v>
      </c>
      <c r="B954" t="s">
        <v>2116</v>
      </c>
      <c r="C954" t="s">
        <v>941</v>
      </c>
      <c r="D954" s="85">
        <v>42000</v>
      </c>
      <c r="E954" t="s">
        <v>52</v>
      </c>
      <c r="F954" s="84" t="s">
        <v>53</v>
      </c>
      <c r="G954">
        <v>2316</v>
      </c>
      <c r="H954" t="s">
        <v>1977</v>
      </c>
      <c r="I954">
        <v>2026</v>
      </c>
      <c r="J954" t="s">
        <v>63</v>
      </c>
      <c r="K954">
        <v>0</v>
      </c>
      <c r="L954" t="s">
        <v>56</v>
      </c>
      <c r="M954" s="85">
        <v>46023</v>
      </c>
      <c r="P954" t="str">
        <f t="shared" si="14"/>
        <v>FERREIRA-ZANOLINO Mathys</v>
      </c>
    </row>
    <row r="955" spans="1:16" x14ac:dyDescent="0.25">
      <c r="A955" s="84" t="s">
        <v>2117</v>
      </c>
      <c r="B955" t="s">
        <v>2118</v>
      </c>
      <c r="C955" t="s">
        <v>163</v>
      </c>
      <c r="D955" s="85">
        <v>30131</v>
      </c>
      <c r="E955" t="s">
        <v>52</v>
      </c>
      <c r="F955" s="84" t="s">
        <v>53</v>
      </c>
      <c r="G955">
        <v>2316</v>
      </c>
      <c r="H955" t="s">
        <v>1977</v>
      </c>
      <c r="I955">
        <v>2026</v>
      </c>
      <c r="J955" t="s">
        <v>67</v>
      </c>
      <c r="K955">
        <v>0</v>
      </c>
      <c r="L955" t="s">
        <v>56</v>
      </c>
      <c r="M955" s="85">
        <v>46023</v>
      </c>
      <c r="P955" t="str">
        <f t="shared" si="14"/>
        <v>FRANCOLON Nicolas</v>
      </c>
    </row>
    <row r="956" spans="1:16" x14ac:dyDescent="0.25">
      <c r="A956" s="84" t="s">
        <v>2119</v>
      </c>
      <c r="B956" t="s">
        <v>2120</v>
      </c>
      <c r="C956" t="s">
        <v>260</v>
      </c>
      <c r="D956" s="85">
        <v>26360</v>
      </c>
      <c r="E956" t="s">
        <v>56</v>
      </c>
      <c r="F956" s="84" t="s">
        <v>53</v>
      </c>
      <c r="G956">
        <v>2316</v>
      </c>
      <c r="H956" t="s">
        <v>1977</v>
      </c>
      <c r="I956">
        <v>2026</v>
      </c>
      <c r="J956" t="s">
        <v>63</v>
      </c>
      <c r="K956">
        <v>0</v>
      </c>
      <c r="L956" t="s">
        <v>56</v>
      </c>
      <c r="M956" s="85">
        <v>46023</v>
      </c>
      <c r="P956" t="str">
        <f t="shared" si="14"/>
        <v>GRENIER Sylvie</v>
      </c>
    </row>
    <row r="957" spans="1:16" x14ac:dyDescent="0.25">
      <c r="A957" s="84" t="s">
        <v>2121</v>
      </c>
      <c r="B957" t="s">
        <v>2052</v>
      </c>
      <c r="C957" t="s">
        <v>2122</v>
      </c>
      <c r="D957" s="85">
        <v>31669</v>
      </c>
      <c r="E957" t="s">
        <v>56</v>
      </c>
      <c r="F957" s="84" t="s">
        <v>53</v>
      </c>
      <c r="G957">
        <v>2316</v>
      </c>
      <c r="H957" t="s">
        <v>1977</v>
      </c>
      <c r="I957">
        <v>2026</v>
      </c>
      <c r="J957" t="s">
        <v>63</v>
      </c>
      <c r="K957">
        <v>0</v>
      </c>
      <c r="L957" t="s">
        <v>56</v>
      </c>
      <c r="M957" s="85">
        <v>46023</v>
      </c>
      <c r="P957" t="str">
        <f t="shared" si="14"/>
        <v>PIROT Elodie</v>
      </c>
    </row>
    <row r="958" spans="1:16" x14ac:dyDescent="0.25">
      <c r="A958" s="84" t="s">
        <v>2123</v>
      </c>
      <c r="B958" t="s">
        <v>2124</v>
      </c>
      <c r="C958" t="s">
        <v>2125</v>
      </c>
      <c r="D958" s="85">
        <v>42352</v>
      </c>
      <c r="E958" t="s">
        <v>52</v>
      </c>
      <c r="F958" s="84" t="s">
        <v>53</v>
      </c>
      <c r="G958">
        <v>2316</v>
      </c>
      <c r="H958" t="s">
        <v>1977</v>
      </c>
      <c r="I958">
        <v>2026</v>
      </c>
      <c r="J958" t="s">
        <v>63</v>
      </c>
      <c r="K958">
        <v>0</v>
      </c>
      <c r="L958" t="s">
        <v>56</v>
      </c>
      <c r="M958" s="85">
        <v>43831</v>
      </c>
      <c r="P958" t="str">
        <f t="shared" si="14"/>
        <v>COHADE Nolan</v>
      </c>
    </row>
    <row r="959" spans="1:16" x14ac:dyDescent="0.25">
      <c r="A959" s="84" t="s">
        <v>2126</v>
      </c>
      <c r="B959" t="s">
        <v>2124</v>
      </c>
      <c r="C959" t="s">
        <v>455</v>
      </c>
      <c r="D959" s="85">
        <v>30249</v>
      </c>
      <c r="E959" t="s">
        <v>52</v>
      </c>
      <c r="F959" s="84" t="s">
        <v>53</v>
      </c>
      <c r="G959">
        <v>2316</v>
      </c>
      <c r="H959" t="s">
        <v>1977</v>
      </c>
      <c r="I959">
        <v>2026</v>
      </c>
      <c r="J959" t="s">
        <v>63</v>
      </c>
      <c r="K959">
        <v>0</v>
      </c>
      <c r="L959" t="s">
        <v>56</v>
      </c>
      <c r="M959" s="85">
        <v>46023</v>
      </c>
      <c r="P959" t="str">
        <f t="shared" si="14"/>
        <v>COHADE Alexandre</v>
      </c>
    </row>
    <row r="960" spans="1:16" x14ac:dyDescent="0.25">
      <c r="A960" s="84" t="s">
        <v>2127</v>
      </c>
      <c r="B960" t="s">
        <v>1346</v>
      </c>
      <c r="C960" t="s">
        <v>2128</v>
      </c>
      <c r="D960" s="85">
        <v>41585</v>
      </c>
      <c r="E960" t="s">
        <v>52</v>
      </c>
      <c r="F960" s="84" t="s">
        <v>53</v>
      </c>
      <c r="G960">
        <v>2316</v>
      </c>
      <c r="H960" t="s">
        <v>1977</v>
      </c>
      <c r="I960">
        <v>2026</v>
      </c>
      <c r="J960" t="s">
        <v>63</v>
      </c>
      <c r="K960">
        <v>0</v>
      </c>
      <c r="L960" t="s">
        <v>56</v>
      </c>
      <c r="M960" s="85">
        <v>46023</v>
      </c>
      <c r="P960" t="str">
        <f t="shared" si="14"/>
        <v>GAUTHIER Gabin</v>
      </c>
    </row>
    <row r="961" spans="1:16" x14ac:dyDescent="0.25">
      <c r="A961" s="84" t="s">
        <v>2129</v>
      </c>
      <c r="B961" t="s">
        <v>1500</v>
      </c>
      <c r="C961" t="s">
        <v>2130</v>
      </c>
      <c r="D961" s="85">
        <v>40572</v>
      </c>
      <c r="E961" t="s">
        <v>52</v>
      </c>
      <c r="F961" s="84" t="s">
        <v>53</v>
      </c>
      <c r="G961">
        <v>2316</v>
      </c>
      <c r="H961" t="s">
        <v>1977</v>
      </c>
      <c r="I961">
        <v>2026</v>
      </c>
      <c r="J961" t="s">
        <v>63</v>
      </c>
      <c r="K961">
        <v>0</v>
      </c>
      <c r="L961" t="s">
        <v>56</v>
      </c>
      <c r="M961" s="85">
        <v>43831</v>
      </c>
      <c r="P961" t="str">
        <f t="shared" si="14"/>
        <v>MARTIN Ilan</v>
      </c>
    </row>
    <row r="962" spans="1:16" x14ac:dyDescent="0.25">
      <c r="A962" s="84" t="s">
        <v>2131</v>
      </c>
      <c r="B962" t="s">
        <v>2132</v>
      </c>
      <c r="C962" t="s">
        <v>2133</v>
      </c>
      <c r="D962" s="85">
        <v>41377</v>
      </c>
      <c r="E962" t="s">
        <v>52</v>
      </c>
      <c r="F962" s="84" t="s">
        <v>53</v>
      </c>
      <c r="G962">
        <v>2316</v>
      </c>
      <c r="H962" t="s">
        <v>1977</v>
      </c>
      <c r="I962">
        <v>2026</v>
      </c>
      <c r="J962" t="s">
        <v>55</v>
      </c>
      <c r="K962">
        <v>0</v>
      </c>
      <c r="L962" t="s">
        <v>56</v>
      </c>
      <c r="M962" s="85">
        <v>46023</v>
      </c>
      <c r="P962" t="str">
        <f t="shared" si="14"/>
        <v>WIASTERSHEIM Vincenzo</v>
      </c>
    </row>
    <row r="963" spans="1:16" x14ac:dyDescent="0.25">
      <c r="A963" s="84" t="s">
        <v>2134</v>
      </c>
      <c r="B963" t="s">
        <v>1990</v>
      </c>
      <c r="C963" t="s">
        <v>916</v>
      </c>
      <c r="D963" s="85">
        <v>33121</v>
      </c>
      <c r="E963" t="s">
        <v>52</v>
      </c>
      <c r="F963" s="84" t="s">
        <v>53</v>
      </c>
      <c r="G963">
        <v>2316</v>
      </c>
      <c r="H963" t="s">
        <v>1977</v>
      </c>
      <c r="I963">
        <v>2026</v>
      </c>
      <c r="J963" t="s">
        <v>63</v>
      </c>
      <c r="K963">
        <v>0</v>
      </c>
      <c r="L963" t="s">
        <v>56</v>
      </c>
      <c r="M963" s="85">
        <v>46023</v>
      </c>
      <c r="P963" t="str">
        <f t="shared" ref="P963:P1026" si="15">(B963 &amp; " " &amp; C963)</f>
        <v>BOUDIN Loic</v>
      </c>
    </row>
    <row r="964" spans="1:16" x14ac:dyDescent="0.25">
      <c r="A964" s="84" t="s">
        <v>2135</v>
      </c>
      <c r="B964" t="s">
        <v>1836</v>
      </c>
      <c r="C964" t="s">
        <v>2136</v>
      </c>
      <c r="D964" s="85">
        <v>22964</v>
      </c>
      <c r="E964" t="s">
        <v>56</v>
      </c>
      <c r="F964" s="84" t="s">
        <v>53</v>
      </c>
      <c r="G964">
        <v>2316</v>
      </c>
      <c r="H964" t="s">
        <v>1977</v>
      </c>
      <c r="I964">
        <v>2026</v>
      </c>
      <c r="J964" t="s">
        <v>63</v>
      </c>
      <c r="K964">
        <v>0</v>
      </c>
      <c r="L964" t="s">
        <v>56</v>
      </c>
      <c r="M964" s="85">
        <v>46023</v>
      </c>
      <c r="P964" t="str">
        <f t="shared" si="15"/>
        <v>DA-SILVA Joana</v>
      </c>
    </row>
    <row r="965" spans="1:16" x14ac:dyDescent="0.25">
      <c r="A965" s="84" t="s">
        <v>2137</v>
      </c>
      <c r="B965" t="s">
        <v>2138</v>
      </c>
      <c r="C965" t="s">
        <v>2139</v>
      </c>
      <c r="D965" s="85">
        <v>22142</v>
      </c>
      <c r="E965" t="s">
        <v>56</v>
      </c>
      <c r="F965" s="84" t="s">
        <v>53</v>
      </c>
      <c r="G965">
        <v>2316</v>
      </c>
      <c r="H965" t="s">
        <v>1977</v>
      </c>
      <c r="I965">
        <v>2026</v>
      </c>
      <c r="J965" t="s">
        <v>63</v>
      </c>
      <c r="K965">
        <v>0</v>
      </c>
      <c r="L965" t="s">
        <v>56</v>
      </c>
      <c r="M965" s="85">
        <v>46023</v>
      </c>
      <c r="P965" t="str">
        <f t="shared" si="15"/>
        <v>ROURE Sabine</v>
      </c>
    </row>
    <row r="966" spans="1:16" x14ac:dyDescent="0.25">
      <c r="A966" s="84" t="s">
        <v>2140</v>
      </c>
      <c r="B966" t="s">
        <v>2141</v>
      </c>
      <c r="C966" t="s">
        <v>258</v>
      </c>
      <c r="D966" s="85">
        <v>27609</v>
      </c>
      <c r="E966" t="s">
        <v>56</v>
      </c>
      <c r="F966" s="84" t="s">
        <v>53</v>
      </c>
      <c r="G966">
        <v>2316</v>
      </c>
      <c r="H966" t="s">
        <v>1977</v>
      </c>
      <c r="I966">
        <v>2026</v>
      </c>
      <c r="J966" t="s">
        <v>63</v>
      </c>
      <c r="K966">
        <v>0</v>
      </c>
      <c r="L966" t="s">
        <v>56</v>
      </c>
      <c r="M966" s="85">
        <v>46023</v>
      </c>
      <c r="P966" t="str">
        <f t="shared" si="15"/>
        <v>FERREIRA-DE-CARVALHO Mireille</v>
      </c>
    </row>
    <row r="967" spans="1:16" x14ac:dyDescent="0.25">
      <c r="A967" s="84" t="s">
        <v>2142</v>
      </c>
      <c r="B967" t="s">
        <v>587</v>
      </c>
      <c r="C967" t="s">
        <v>1793</v>
      </c>
      <c r="D967" s="85">
        <v>41646</v>
      </c>
      <c r="E967" t="s">
        <v>52</v>
      </c>
      <c r="F967" s="84" t="s">
        <v>53</v>
      </c>
      <c r="G967">
        <v>2316</v>
      </c>
      <c r="H967" t="s">
        <v>1977</v>
      </c>
      <c r="I967">
        <v>2026</v>
      </c>
      <c r="J967" t="s">
        <v>63</v>
      </c>
      <c r="K967">
        <v>2</v>
      </c>
      <c r="L967" t="s">
        <v>56</v>
      </c>
      <c r="M967" s="85">
        <v>43831</v>
      </c>
      <c r="P967" t="str">
        <f t="shared" si="15"/>
        <v>PHILIPPE Alessandro</v>
      </c>
    </row>
    <row r="968" spans="1:16" x14ac:dyDescent="0.25">
      <c r="A968" s="84" t="s">
        <v>2143</v>
      </c>
      <c r="B968" t="s">
        <v>2144</v>
      </c>
      <c r="C968" t="s">
        <v>2145</v>
      </c>
      <c r="D968" s="85">
        <v>41756</v>
      </c>
      <c r="E968" t="s">
        <v>56</v>
      </c>
      <c r="F968" s="84" t="s">
        <v>53</v>
      </c>
      <c r="G968">
        <v>2316</v>
      </c>
      <c r="H968" t="s">
        <v>1977</v>
      </c>
      <c r="I968">
        <v>2026</v>
      </c>
      <c r="J968" t="s">
        <v>63</v>
      </c>
      <c r="K968">
        <v>0</v>
      </c>
      <c r="L968" t="s">
        <v>56</v>
      </c>
      <c r="M968" s="85">
        <v>46023</v>
      </c>
      <c r="P968" t="str">
        <f t="shared" si="15"/>
        <v>CHANCEL-BERGUIG Lilou</v>
      </c>
    </row>
    <row r="969" spans="1:16" x14ac:dyDescent="0.25">
      <c r="A969" s="84" t="s">
        <v>2146</v>
      </c>
      <c r="B969" t="s">
        <v>2144</v>
      </c>
      <c r="C969" t="s">
        <v>2147</v>
      </c>
      <c r="D969" s="85">
        <v>41132</v>
      </c>
      <c r="E969" t="s">
        <v>56</v>
      </c>
      <c r="F969" s="84" t="s">
        <v>53</v>
      </c>
      <c r="G969">
        <v>2316</v>
      </c>
      <c r="H969" t="s">
        <v>1977</v>
      </c>
      <c r="I969">
        <v>2026</v>
      </c>
      <c r="J969" t="s">
        <v>55</v>
      </c>
      <c r="K969">
        <v>0</v>
      </c>
      <c r="L969" t="s">
        <v>56</v>
      </c>
      <c r="M969" s="85">
        <v>46023</v>
      </c>
      <c r="P969" t="str">
        <f t="shared" si="15"/>
        <v>CHANCEL-BERGUIG Louna</v>
      </c>
    </row>
    <row r="970" spans="1:16" x14ac:dyDescent="0.25">
      <c r="A970" s="84" t="s">
        <v>2148</v>
      </c>
      <c r="B970" t="s">
        <v>2149</v>
      </c>
      <c r="C970" t="s">
        <v>577</v>
      </c>
      <c r="D970" s="85">
        <v>41595</v>
      </c>
      <c r="E970" t="s">
        <v>52</v>
      </c>
      <c r="F970" s="84" t="s">
        <v>53</v>
      </c>
      <c r="G970">
        <v>2316</v>
      </c>
      <c r="H970" t="s">
        <v>1977</v>
      </c>
      <c r="I970">
        <v>2026</v>
      </c>
      <c r="J970" t="s">
        <v>63</v>
      </c>
      <c r="K970">
        <v>0</v>
      </c>
      <c r="L970" t="s">
        <v>56</v>
      </c>
      <c r="M970" s="85">
        <v>43831</v>
      </c>
      <c r="P970" t="str">
        <f t="shared" si="15"/>
        <v>RIGOLOT-YANO Arthur</v>
      </c>
    </row>
    <row r="971" spans="1:16" x14ac:dyDescent="0.25">
      <c r="A971" s="84" t="s">
        <v>2150</v>
      </c>
      <c r="B971" t="s">
        <v>2151</v>
      </c>
      <c r="C971" t="s">
        <v>119</v>
      </c>
      <c r="D971" s="85">
        <v>21708</v>
      </c>
      <c r="E971" t="s">
        <v>52</v>
      </c>
      <c r="F971" s="84" t="s">
        <v>53</v>
      </c>
      <c r="G971">
        <v>2316</v>
      </c>
      <c r="H971" t="s">
        <v>1977</v>
      </c>
      <c r="I971">
        <v>2026</v>
      </c>
      <c r="J971" t="s">
        <v>63</v>
      </c>
      <c r="K971">
        <v>0</v>
      </c>
      <c r="L971" t="s">
        <v>56</v>
      </c>
      <c r="M971" s="85">
        <v>46023</v>
      </c>
      <c r="P971" t="str">
        <f t="shared" si="15"/>
        <v>BARDIN Daniel</v>
      </c>
    </row>
    <row r="972" spans="1:16" x14ac:dyDescent="0.25">
      <c r="A972" s="84" t="s">
        <v>2152</v>
      </c>
      <c r="B972" t="s">
        <v>2153</v>
      </c>
      <c r="C972" t="s">
        <v>813</v>
      </c>
      <c r="D972" s="85">
        <v>33378</v>
      </c>
      <c r="E972" t="s">
        <v>52</v>
      </c>
      <c r="F972" s="84" t="s">
        <v>53</v>
      </c>
      <c r="G972">
        <v>2316</v>
      </c>
      <c r="H972" t="s">
        <v>1977</v>
      </c>
      <c r="I972">
        <v>2026</v>
      </c>
      <c r="J972" t="s">
        <v>67</v>
      </c>
      <c r="K972">
        <v>0</v>
      </c>
      <c r="L972" t="s">
        <v>56</v>
      </c>
      <c r="M972" s="85">
        <v>46023</v>
      </c>
      <c r="P972" t="str">
        <f t="shared" si="15"/>
        <v>DI-CIOCCIO Arnaud</v>
      </c>
    </row>
    <row r="973" spans="1:16" x14ac:dyDescent="0.25">
      <c r="A973" s="84" t="s">
        <v>2154</v>
      </c>
      <c r="B973" t="s">
        <v>2155</v>
      </c>
      <c r="C973" t="s">
        <v>2156</v>
      </c>
      <c r="D973" s="85">
        <v>41783</v>
      </c>
      <c r="E973" t="s">
        <v>52</v>
      </c>
      <c r="F973" s="84" t="s">
        <v>53</v>
      </c>
      <c r="G973">
        <v>2316</v>
      </c>
      <c r="H973" t="s">
        <v>1977</v>
      </c>
      <c r="I973">
        <v>2026</v>
      </c>
      <c r="J973" t="s">
        <v>63</v>
      </c>
      <c r="K973">
        <v>2</v>
      </c>
      <c r="L973" t="s">
        <v>56</v>
      </c>
      <c r="M973" s="85">
        <v>43831</v>
      </c>
      <c r="P973" t="str">
        <f t="shared" si="15"/>
        <v>BARRI Eliakim</v>
      </c>
    </row>
    <row r="974" spans="1:16" x14ac:dyDescent="0.25">
      <c r="A974" s="84" t="s">
        <v>2157</v>
      </c>
      <c r="B974" t="s">
        <v>2155</v>
      </c>
      <c r="C974" t="s">
        <v>2158</v>
      </c>
      <c r="D974" s="85">
        <v>41037</v>
      </c>
      <c r="E974" t="s">
        <v>52</v>
      </c>
      <c r="F974" s="84" t="s">
        <v>53</v>
      </c>
      <c r="G974">
        <v>2316</v>
      </c>
      <c r="H974" t="s">
        <v>1977</v>
      </c>
      <c r="I974">
        <v>2026</v>
      </c>
      <c r="J974" t="s">
        <v>63</v>
      </c>
      <c r="K974">
        <v>2</v>
      </c>
      <c r="L974" t="s">
        <v>56</v>
      </c>
      <c r="M974" s="85">
        <v>43831</v>
      </c>
      <c r="P974" t="str">
        <f t="shared" si="15"/>
        <v>BARRI Kicheun</v>
      </c>
    </row>
    <row r="975" spans="1:16" x14ac:dyDescent="0.25">
      <c r="A975" s="84" t="s">
        <v>2159</v>
      </c>
      <c r="B975" t="s">
        <v>2160</v>
      </c>
      <c r="C975" t="s">
        <v>2161</v>
      </c>
      <c r="D975" s="85">
        <v>26754</v>
      </c>
      <c r="E975" t="s">
        <v>52</v>
      </c>
      <c r="F975" s="84" t="s">
        <v>53</v>
      </c>
      <c r="G975">
        <v>2316</v>
      </c>
      <c r="H975" t="s">
        <v>1977</v>
      </c>
      <c r="I975">
        <v>2026</v>
      </c>
      <c r="J975" t="s">
        <v>55</v>
      </c>
      <c r="K975">
        <v>0</v>
      </c>
      <c r="L975" t="s">
        <v>56</v>
      </c>
      <c r="M975" s="85">
        <v>46023</v>
      </c>
      <c r="P975" t="str">
        <f t="shared" si="15"/>
        <v>HELFRID Benjamin</v>
      </c>
    </row>
    <row r="976" spans="1:16" x14ac:dyDescent="0.25">
      <c r="A976" s="84" t="s">
        <v>2162</v>
      </c>
      <c r="B976" t="s">
        <v>2163</v>
      </c>
      <c r="C976" t="s">
        <v>603</v>
      </c>
      <c r="D976" s="85">
        <v>25735</v>
      </c>
      <c r="E976" t="s">
        <v>56</v>
      </c>
      <c r="F976" s="84" t="s">
        <v>53</v>
      </c>
      <c r="G976">
        <v>2316</v>
      </c>
      <c r="H976" t="s">
        <v>1977</v>
      </c>
      <c r="I976">
        <v>2026</v>
      </c>
      <c r="J976" t="s">
        <v>55</v>
      </c>
      <c r="K976">
        <v>0</v>
      </c>
      <c r="L976" t="s">
        <v>56</v>
      </c>
      <c r="M976" s="85">
        <v>46023</v>
      </c>
      <c r="P976" t="str">
        <f t="shared" si="15"/>
        <v>EYRAUD Isabelle</v>
      </c>
    </row>
    <row r="977" spans="1:16" x14ac:dyDescent="0.25">
      <c r="A977" s="84" t="s">
        <v>2164</v>
      </c>
      <c r="B977" t="s">
        <v>2165</v>
      </c>
      <c r="C977" t="s">
        <v>1464</v>
      </c>
      <c r="D977" s="85">
        <v>25094</v>
      </c>
      <c r="E977" t="s">
        <v>56</v>
      </c>
      <c r="F977" s="84" t="s">
        <v>53</v>
      </c>
      <c r="G977">
        <v>2316</v>
      </c>
      <c r="H977" t="s">
        <v>1977</v>
      </c>
      <c r="I977">
        <v>2026</v>
      </c>
      <c r="J977" t="s">
        <v>55</v>
      </c>
      <c r="K977">
        <v>0</v>
      </c>
      <c r="L977" t="s">
        <v>56</v>
      </c>
      <c r="M977" s="85">
        <v>46023</v>
      </c>
      <c r="P977" t="str">
        <f t="shared" si="15"/>
        <v>RAYNAUD Corine</v>
      </c>
    </row>
    <row r="978" spans="1:16" x14ac:dyDescent="0.25">
      <c r="A978" s="84" t="s">
        <v>2166</v>
      </c>
      <c r="B978" t="s">
        <v>2167</v>
      </c>
      <c r="C978" t="s">
        <v>2168</v>
      </c>
      <c r="D978" s="85">
        <v>26410</v>
      </c>
      <c r="E978" t="s">
        <v>56</v>
      </c>
      <c r="F978" s="84" t="s">
        <v>53</v>
      </c>
      <c r="G978">
        <v>2316</v>
      </c>
      <c r="H978" t="s">
        <v>1977</v>
      </c>
      <c r="I978">
        <v>2026</v>
      </c>
      <c r="J978" t="s">
        <v>55</v>
      </c>
      <c r="K978">
        <v>0</v>
      </c>
      <c r="L978" t="s">
        <v>56</v>
      </c>
      <c r="M978" s="85">
        <v>46023</v>
      </c>
      <c r="P978" t="str">
        <f t="shared" si="15"/>
        <v>VICENTE Carla</v>
      </c>
    </row>
    <row r="979" spans="1:16" x14ac:dyDescent="0.25">
      <c r="A979" s="84" t="s">
        <v>2169</v>
      </c>
      <c r="B979" t="s">
        <v>1980</v>
      </c>
      <c r="C979" t="s">
        <v>455</v>
      </c>
      <c r="D979" s="85">
        <v>37832</v>
      </c>
      <c r="E979" t="s">
        <v>52</v>
      </c>
      <c r="F979" s="84" t="s">
        <v>53</v>
      </c>
      <c r="G979">
        <v>2316</v>
      </c>
      <c r="H979" t="s">
        <v>1977</v>
      </c>
      <c r="I979">
        <v>2026</v>
      </c>
      <c r="J979" t="s">
        <v>63</v>
      </c>
      <c r="K979">
        <v>0</v>
      </c>
      <c r="L979" t="s">
        <v>56</v>
      </c>
      <c r="M979" s="85">
        <v>46023</v>
      </c>
      <c r="P979" t="str">
        <f t="shared" si="15"/>
        <v>FRANCOIS Alexandre</v>
      </c>
    </row>
    <row r="980" spans="1:16" x14ac:dyDescent="0.25">
      <c r="A980" s="84" t="s">
        <v>2170</v>
      </c>
      <c r="B980" t="s">
        <v>504</v>
      </c>
      <c r="C980" t="s">
        <v>2171</v>
      </c>
      <c r="D980" s="85">
        <v>42698</v>
      </c>
      <c r="E980" t="s">
        <v>52</v>
      </c>
      <c r="F980" s="84" t="s">
        <v>53</v>
      </c>
      <c r="G980">
        <v>2316</v>
      </c>
      <c r="H980" t="s">
        <v>1977</v>
      </c>
      <c r="I980">
        <v>2026</v>
      </c>
      <c r="J980" t="s">
        <v>63</v>
      </c>
      <c r="K980">
        <v>0</v>
      </c>
      <c r="L980" t="s">
        <v>56</v>
      </c>
      <c r="M980" s="85">
        <v>43831</v>
      </c>
      <c r="P980" t="str">
        <f t="shared" si="15"/>
        <v>HENRY Loen</v>
      </c>
    </row>
    <row r="981" spans="1:16" x14ac:dyDescent="0.25">
      <c r="A981" s="84" t="s">
        <v>2172</v>
      </c>
      <c r="B981" t="s">
        <v>2173</v>
      </c>
      <c r="C981" t="s">
        <v>1008</v>
      </c>
      <c r="D981" s="85">
        <v>37387</v>
      </c>
      <c r="E981" t="s">
        <v>52</v>
      </c>
      <c r="F981" s="84" t="s">
        <v>53</v>
      </c>
      <c r="G981">
        <v>2316</v>
      </c>
      <c r="H981" t="s">
        <v>1977</v>
      </c>
      <c r="I981">
        <v>2026</v>
      </c>
      <c r="J981" t="s">
        <v>55</v>
      </c>
      <c r="K981">
        <v>0</v>
      </c>
      <c r="L981" t="s">
        <v>56</v>
      </c>
      <c r="M981" s="85">
        <v>46023</v>
      </c>
      <c r="P981" t="str">
        <f t="shared" si="15"/>
        <v>CLAVARESSA Thomas</v>
      </c>
    </row>
    <row r="982" spans="1:16" x14ac:dyDescent="0.25">
      <c r="A982" s="84" t="s">
        <v>2174</v>
      </c>
      <c r="B982" t="s">
        <v>2175</v>
      </c>
      <c r="C982" t="s">
        <v>2176</v>
      </c>
      <c r="D982" s="85">
        <v>32025</v>
      </c>
      <c r="E982" t="s">
        <v>56</v>
      </c>
      <c r="F982" s="84" t="s">
        <v>53</v>
      </c>
      <c r="G982">
        <v>2316</v>
      </c>
      <c r="H982" t="s">
        <v>1977</v>
      </c>
      <c r="I982">
        <v>2026</v>
      </c>
      <c r="J982" t="s">
        <v>63</v>
      </c>
      <c r="K982">
        <v>0</v>
      </c>
      <c r="L982" t="s">
        <v>56</v>
      </c>
      <c r="M982" t="s">
        <v>178</v>
      </c>
      <c r="P982" t="str">
        <f t="shared" si="15"/>
        <v>JOUVE Amandine</v>
      </c>
    </row>
    <row r="983" spans="1:16" x14ac:dyDescent="0.25">
      <c r="A983" s="84" t="s">
        <v>2177</v>
      </c>
      <c r="B983" t="s">
        <v>2178</v>
      </c>
      <c r="C983" t="s">
        <v>577</v>
      </c>
      <c r="D983" s="85">
        <v>43025</v>
      </c>
      <c r="E983" t="s">
        <v>52</v>
      </c>
      <c r="F983" s="84" t="s">
        <v>53</v>
      </c>
      <c r="G983">
        <v>2316</v>
      </c>
      <c r="H983" t="s">
        <v>1977</v>
      </c>
      <c r="I983">
        <v>2026</v>
      </c>
      <c r="J983" t="s">
        <v>63</v>
      </c>
      <c r="K983">
        <v>0</v>
      </c>
      <c r="L983" t="s">
        <v>56</v>
      </c>
      <c r="M983" t="s">
        <v>178</v>
      </c>
      <c r="P983" t="str">
        <f t="shared" si="15"/>
        <v>AUSSOURD Arthur</v>
      </c>
    </row>
    <row r="984" spans="1:16" x14ac:dyDescent="0.25">
      <c r="A984" s="84" t="s">
        <v>2179</v>
      </c>
      <c r="B984" t="s">
        <v>2180</v>
      </c>
      <c r="C984" t="s">
        <v>2181</v>
      </c>
      <c r="D984" s="85">
        <v>31572</v>
      </c>
      <c r="E984" t="s">
        <v>56</v>
      </c>
      <c r="F984" s="84" t="s">
        <v>53</v>
      </c>
      <c r="G984">
        <v>2316</v>
      </c>
      <c r="H984" t="s">
        <v>1977</v>
      </c>
      <c r="I984">
        <v>2026</v>
      </c>
      <c r="J984" t="s">
        <v>63</v>
      </c>
      <c r="K984">
        <v>0</v>
      </c>
      <c r="L984" t="s">
        <v>56</v>
      </c>
      <c r="M984" t="s">
        <v>178</v>
      </c>
      <c r="P984" t="str">
        <f t="shared" si="15"/>
        <v>NAGEOTTE Magalie</v>
      </c>
    </row>
    <row r="985" spans="1:16" x14ac:dyDescent="0.25">
      <c r="A985" s="84" t="s">
        <v>2182</v>
      </c>
      <c r="B985" t="s">
        <v>2183</v>
      </c>
      <c r="C985" t="s">
        <v>2184</v>
      </c>
      <c r="D985" s="85">
        <v>43219</v>
      </c>
      <c r="E985" t="s">
        <v>52</v>
      </c>
      <c r="F985" s="84" t="s">
        <v>53</v>
      </c>
      <c r="G985">
        <v>2316</v>
      </c>
      <c r="H985" t="s">
        <v>1977</v>
      </c>
      <c r="I985">
        <v>2026</v>
      </c>
      <c r="J985" t="s">
        <v>63</v>
      </c>
      <c r="K985">
        <v>0</v>
      </c>
      <c r="L985" t="s">
        <v>56</v>
      </c>
      <c r="M985" t="s">
        <v>178</v>
      </c>
      <c r="P985" t="str">
        <f t="shared" si="15"/>
        <v>JOBERTON Loup</v>
      </c>
    </row>
    <row r="986" spans="1:16" x14ac:dyDescent="0.25">
      <c r="A986" s="84" t="s">
        <v>2185</v>
      </c>
      <c r="B986" t="s">
        <v>2186</v>
      </c>
      <c r="C986" t="s">
        <v>2187</v>
      </c>
      <c r="D986" s="85">
        <v>33121</v>
      </c>
      <c r="E986" t="s">
        <v>56</v>
      </c>
      <c r="F986" s="84" t="s">
        <v>53</v>
      </c>
      <c r="G986">
        <v>2316</v>
      </c>
      <c r="H986" t="s">
        <v>1977</v>
      </c>
      <c r="I986">
        <v>2026</v>
      </c>
      <c r="J986" t="s">
        <v>63</v>
      </c>
      <c r="K986">
        <v>0</v>
      </c>
      <c r="L986" t="s">
        <v>56</v>
      </c>
      <c r="M986" t="s">
        <v>178</v>
      </c>
      <c r="P986" t="str">
        <f t="shared" si="15"/>
        <v>RAKOWSKI Charlene</v>
      </c>
    </row>
    <row r="987" spans="1:16" x14ac:dyDescent="0.25">
      <c r="A987" s="84" t="s">
        <v>2188</v>
      </c>
      <c r="B987" t="s">
        <v>2189</v>
      </c>
      <c r="C987" t="s">
        <v>2190</v>
      </c>
      <c r="D987" s="85">
        <v>30920</v>
      </c>
      <c r="E987" t="s">
        <v>52</v>
      </c>
      <c r="F987" s="84" t="s">
        <v>53</v>
      </c>
      <c r="G987">
        <v>2316</v>
      </c>
      <c r="H987" t="s">
        <v>1977</v>
      </c>
      <c r="I987">
        <v>2026</v>
      </c>
      <c r="J987" t="s">
        <v>63</v>
      </c>
      <c r="K987">
        <v>0</v>
      </c>
      <c r="L987" t="s">
        <v>56</v>
      </c>
      <c r="M987" t="s">
        <v>178</v>
      </c>
      <c r="P987" t="str">
        <f t="shared" si="15"/>
        <v>LECAPLAIN Dany</v>
      </c>
    </row>
    <row r="988" spans="1:16" x14ac:dyDescent="0.25">
      <c r="A988" s="84" t="s">
        <v>2191</v>
      </c>
      <c r="B988" t="s">
        <v>2192</v>
      </c>
      <c r="C988" t="s">
        <v>944</v>
      </c>
      <c r="D988" s="85">
        <v>27036</v>
      </c>
      <c r="E988" t="s">
        <v>52</v>
      </c>
      <c r="F988" s="84" t="s">
        <v>53</v>
      </c>
      <c r="G988">
        <v>2316</v>
      </c>
      <c r="H988" t="s">
        <v>1977</v>
      </c>
      <c r="I988">
        <v>2026</v>
      </c>
      <c r="J988" t="s">
        <v>63</v>
      </c>
      <c r="K988">
        <v>0</v>
      </c>
      <c r="L988" t="s">
        <v>56</v>
      </c>
      <c r="M988" t="s">
        <v>178</v>
      </c>
      <c r="P988" t="str">
        <f t="shared" si="15"/>
        <v>BELKETTAB Laurent</v>
      </c>
    </row>
    <row r="989" spans="1:16" x14ac:dyDescent="0.25">
      <c r="A989" s="84" t="s">
        <v>2193</v>
      </c>
      <c r="B989" t="s">
        <v>2194</v>
      </c>
      <c r="C989" t="s">
        <v>753</v>
      </c>
      <c r="D989" s="85">
        <v>31053</v>
      </c>
      <c r="E989" t="s">
        <v>56</v>
      </c>
      <c r="F989" s="84" t="s">
        <v>53</v>
      </c>
      <c r="G989">
        <v>2316</v>
      </c>
      <c r="H989" t="s">
        <v>1977</v>
      </c>
      <c r="I989">
        <v>2026</v>
      </c>
      <c r="J989" t="s">
        <v>63</v>
      </c>
      <c r="K989">
        <v>0</v>
      </c>
      <c r="L989" t="s">
        <v>56</v>
      </c>
      <c r="M989" t="s">
        <v>178</v>
      </c>
      <c r="P989" t="str">
        <f t="shared" si="15"/>
        <v>ZANOLINO Amélie</v>
      </c>
    </row>
    <row r="990" spans="1:16" x14ac:dyDescent="0.25">
      <c r="A990" s="84" t="s">
        <v>2195</v>
      </c>
      <c r="B990" t="s">
        <v>2196</v>
      </c>
      <c r="C990" t="s">
        <v>2197</v>
      </c>
      <c r="D990" s="85">
        <v>25008</v>
      </c>
      <c r="E990" t="s">
        <v>52</v>
      </c>
      <c r="F990" s="84" t="s">
        <v>53</v>
      </c>
      <c r="G990">
        <v>2316</v>
      </c>
      <c r="H990" t="s">
        <v>1977</v>
      </c>
      <c r="I990">
        <v>2026</v>
      </c>
      <c r="J990" t="s">
        <v>63</v>
      </c>
      <c r="K990">
        <v>0</v>
      </c>
      <c r="L990" t="s">
        <v>56</v>
      </c>
      <c r="M990" t="s">
        <v>178</v>
      </c>
      <c r="P990" t="str">
        <f t="shared" si="15"/>
        <v>CAVAILHAC Jean Yves</v>
      </c>
    </row>
    <row r="991" spans="1:16" x14ac:dyDescent="0.25">
      <c r="A991" s="84" t="s">
        <v>2198</v>
      </c>
      <c r="B991" t="s">
        <v>2199</v>
      </c>
      <c r="C991" t="s">
        <v>765</v>
      </c>
      <c r="D991" s="85">
        <v>36760</v>
      </c>
      <c r="E991" t="s">
        <v>52</v>
      </c>
      <c r="F991" s="84" t="s">
        <v>53</v>
      </c>
      <c r="G991">
        <v>2317</v>
      </c>
      <c r="H991" t="s">
        <v>2200</v>
      </c>
      <c r="I991">
        <v>2026</v>
      </c>
      <c r="J991" t="s">
        <v>67</v>
      </c>
      <c r="K991">
        <v>1</v>
      </c>
      <c r="L991" t="s">
        <v>56</v>
      </c>
      <c r="M991" s="85">
        <v>46023</v>
      </c>
      <c r="P991" t="str">
        <f t="shared" si="15"/>
        <v>PINTO Enzo</v>
      </c>
    </row>
    <row r="992" spans="1:16" x14ac:dyDescent="0.25">
      <c r="A992" s="84" t="s">
        <v>2201</v>
      </c>
      <c r="B992" t="s">
        <v>1434</v>
      </c>
      <c r="C992" t="s">
        <v>1512</v>
      </c>
      <c r="D992" s="85">
        <v>34077</v>
      </c>
      <c r="E992" t="s">
        <v>52</v>
      </c>
      <c r="F992" s="84" t="s">
        <v>53</v>
      </c>
      <c r="G992">
        <v>2317</v>
      </c>
      <c r="H992" t="s">
        <v>2200</v>
      </c>
      <c r="I992">
        <v>2026</v>
      </c>
      <c r="J992" t="s">
        <v>63</v>
      </c>
      <c r="K992">
        <v>2</v>
      </c>
      <c r="L992" t="s">
        <v>56</v>
      </c>
      <c r="M992" s="85">
        <v>46023</v>
      </c>
      <c r="P992" t="str">
        <f t="shared" si="15"/>
        <v>MARTINEZ Clement</v>
      </c>
    </row>
    <row r="993" spans="1:16" x14ac:dyDescent="0.25">
      <c r="A993" s="84" t="s">
        <v>2202</v>
      </c>
      <c r="B993" t="s">
        <v>957</v>
      </c>
      <c r="C993" t="s">
        <v>108</v>
      </c>
      <c r="D993" s="85">
        <v>18891</v>
      </c>
      <c r="E993" t="s">
        <v>52</v>
      </c>
      <c r="F993" s="84" t="s">
        <v>53</v>
      </c>
      <c r="G993">
        <v>2317</v>
      </c>
      <c r="H993" t="s">
        <v>2200</v>
      </c>
      <c r="I993">
        <v>2026</v>
      </c>
      <c r="J993" t="s">
        <v>63</v>
      </c>
      <c r="K993">
        <v>0</v>
      </c>
      <c r="L993" t="s">
        <v>56</v>
      </c>
      <c r="M993" s="85">
        <v>46023</v>
      </c>
      <c r="P993" t="str">
        <f t="shared" si="15"/>
        <v>CLUZEL Jacques</v>
      </c>
    </row>
    <row r="994" spans="1:16" x14ac:dyDescent="0.25">
      <c r="A994" s="84" t="s">
        <v>2203</v>
      </c>
      <c r="B994" t="s">
        <v>2204</v>
      </c>
      <c r="C994" t="s">
        <v>230</v>
      </c>
      <c r="D994" s="85">
        <v>18777</v>
      </c>
      <c r="E994" t="s">
        <v>52</v>
      </c>
      <c r="F994" s="84" t="s">
        <v>53</v>
      </c>
      <c r="G994">
        <v>2317</v>
      </c>
      <c r="H994" t="s">
        <v>2200</v>
      </c>
      <c r="I994">
        <v>2026</v>
      </c>
      <c r="J994" t="s">
        <v>63</v>
      </c>
      <c r="K994">
        <v>2</v>
      </c>
      <c r="L994" t="s">
        <v>56</v>
      </c>
      <c r="M994" s="85">
        <v>46023</v>
      </c>
      <c r="P994" t="str">
        <f t="shared" si="15"/>
        <v>THAURY René</v>
      </c>
    </row>
    <row r="995" spans="1:16" x14ac:dyDescent="0.25">
      <c r="A995" s="84" t="s">
        <v>2205</v>
      </c>
      <c r="B995" t="s">
        <v>2206</v>
      </c>
      <c r="C995" t="s">
        <v>2207</v>
      </c>
      <c r="D995" s="85">
        <v>34438</v>
      </c>
      <c r="E995" t="s">
        <v>52</v>
      </c>
      <c r="F995" s="84" t="s">
        <v>53</v>
      </c>
      <c r="G995">
        <v>2317</v>
      </c>
      <c r="H995" t="s">
        <v>2200</v>
      </c>
      <c r="I995">
        <v>2026</v>
      </c>
      <c r="J995" t="s">
        <v>67</v>
      </c>
      <c r="K995">
        <v>0</v>
      </c>
      <c r="L995" t="s">
        <v>56</v>
      </c>
      <c r="M995" s="85">
        <v>46023</v>
      </c>
      <c r="P995" t="str">
        <f t="shared" si="15"/>
        <v>PELOUS Malit</v>
      </c>
    </row>
    <row r="996" spans="1:16" x14ac:dyDescent="0.25">
      <c r="A996" s="84" t="s">
        <v>2208</v>
      </c>
      <c r="B996" t="s">
        <v>431</v>
      </c>
      <c r="C996" t="s">
        <v>944</v>
      </c>
      <c r="D996" s="85">
        <v>25443</v>
      </c>
      <c r="E996" t="s">
        <v>52</v>
      </c>
      <c r="F996" s="84" t="s">
        <v>53</v>
      </c>
      <c r="G996">
        <v>2317</v>
      </c>
      <c r="H996" t="s">
        <v>2200</v>
      </c>
      <c r="I996">
        <v>2026</v>
      </c>
      <c r="J996" t="s">
        <v>67</v>
      </c>
      <c r="K996">
        <v>2</v>
      </c>
      <c r="L996" t="s">
        <v>56</v>
      </c>
      <c r="M996" s="85">
        <v>46023</v>
      </c>
      <c r="P996" t="str">
        <f t="shared" si="15"/>
        <v>MOREL Laurent</v>
      </c>
    </row>
    <row r="997" spans="1:16" x14ac:dyDescent="0.25">
      <c r="A997" s="84" t="s">
        <v>2209</v>
      </c>
      <c r="B997" t="s">
        <v>2210</v>
      </c>
      <c r="C997" t="s">
        <v>198</v>
      </c>
      <c r="D997" s="85">
        <v>23320</v>
      </c>
      <c r="E997" t="s">
        <v>52</v>
      </c>
      <c r="F997" s="84" t="s">
        <v>53</v>
      </c>
      <c r="G997">
        <v>2317</v>
      </c>
      <c r="H997" t="s">
        <v>2200</v>
      </c>
      <c r="I997">
        <v>2026</v>
      </c>
      <c r="J997" t="s">
        <v>55</v>
      </c>
      <c r="K997">
        <v>2</v>
      </c>
      <c r="L997" t="s">
        <v>56</v>
      </c>
      <c r="M997" s="85">
        <v>46023</v>
      </c>
      <c r="P997" t="str">
        <f t="shared" si="15"/>
        <v>PERI Patrick</v>
      </c>
    </row>
    <row r="998" spans="1:16" x14ac:dyDescent="0.25">
      <c r="A998" s="84" t="s">
        <v>2211</v>
      </c>
      <c r="B998" t="s">
        <v>2212</v>
      </c>
      <c r="C998" t="s">
        <v>79</v>
      </c>
      <c r="D998" s="85">
        <v>18032</v>
      </c>
      <c r="E998" t="s">
        <v>52</v>
      </c>
      <c r="F998" s="84" t="s">
        <v>53</v>
      </c>
      <c r="G998">
        <v>2317</v>
      </c>
      <c r="H998" t="s">
        <v>2200</v>
      </c>
      <c r="I998">
        <v>2026</v>
      </c>
      <c r="J998" t="s">
        <v>63</v>
      </c>
      <c r="K998">
        <v>0</v>
      </c>
      <c r="L998" t="s">
        <v>56</v>
      </c>
      <c r="M998" s="85">
        <v>46023</v>
      </c>
      <c r="P998" t="str">
        <f t="shared" si="15"/>
        <v>BLANC Jean</v>
      </c>
    </row>
    <row r="999" spans="1:16" x14ac:dyDescent="0.25">
      <c r="A999" s="84" t="s">
        <v>2213</v>
      </c>
      <c r="B999" t="s">
        <v>2214</v>
      </c>
      <c r="C999" t="s">
        <v>79</v>
      </c>
      <c r="D999" s="85">
        <v>22559</v>
      </c>
      <c r="E999" t="s">
        <v>52</v>
      </c>
      <c r="F999" s="84" t="s">
        <v>53</v>
      </c>
      <c r="G999">
        <v>2317</v>
      </c>
      <c r="H999" t="s">
        <v>2200</v>
      </c>
      <c r="I999">
        <v>2026</v>
      </c>
      <c r="J999" t="s">
        <v>67</v>
      </c>
      <c r="K999">
        <v>0</v>
      </c>
      <c r="L999" t="s">
        <v>56</v>
      </c>
      <c r="M999" s="85">
        <v>46023</v>
      </c>
      <c r="P999" t="str">
        <f t="shared" si="15"/>
        <v>AVEDIKIAN Jean</v>
      </c>
    </row>
    <row r="1000" spans="1:16" x14ac:dyDescent="0.25">
      <c r="A1000" s="84" t="s">
        <v>2215</v>
      </c>
      <c r="B1000" t="s">
        <v>2216</v>
      </c>
      <c r="C1000" t="s">
        <v>210</v>
      </c>
      <c r="D1000" s="85">
        <v>21527</v>
      </c>
      <c r="E1000" t="s">
        <v>52</v>
      </c>
      <c r="F1000" s="84" t="s">
        <v>53</v>
      </c>
      <c r="G1000">
        <v>2317</v>
      </c>
      <c r="H1000" t="s">
        <v>2200</v>
      </c>
      <c r="I1000">
        <v>2026</v>
      </c>
      <c r="J1000" t="s">
        <v>67</v>
      </c>
      <c r="K1000">
        <v>0</v>
      </c>
      <c r="L1000" t="s">
        <v>56</v>
      </c>
      <c r="M1000" s="85">
        <v>46023</v>
      </c>
      <c r="P1000" t="str">
        <f t="shared" si="15"/>
        <v>DALFARAT Luc</v>
      </c>
    </row>
    <row r="1001" spans="1:16" x14ac:dyDescent="0.25">
      <c r="A1001" s="84" t="s">
        <v>2217</v>
      </c>
      <c r="B1001" t="s">
        <v>662</v>
      </c>
      <c r="C1001" t="s">
        <v>792</v>
      </c>
      <c r="D1001" s="85">
        <v>20763</v>
      </c>
      <c r="E1001" t="s">
        <v>56</v>
      </c>
      <c r="F1001" s="84" t="s">
        <v>53</v>
      </c>
      <c r="G1001">
        <v>2317</v>
      </c>
      <c r="H1001" t="s">
        <v>2200</v>
      </c>
      <c r="I1001">
        <v>2026</v>
      </c>
      <c r="J1001" t="s">
        <v>67</v>
      </c>
      <c r="K1001">
        <v>2</v>
      </c>
      <c r="L1001" t="s">
        <v>56</v>
      </c>
      <c r="M1001" s="85">
        <v>46023</v>
      </c>
      <c r="P1001" t="str">
        <f t="shared" si="15"/>
        <v>DE-FREITAS Emilie</v>
      </c>
    </row>
    <row r="1002" spans="1:16" x14ac:dyDescent="0.25">
      <c r="A1002" s="84" t="s">
        <v>2218</v>
      </c>
      <c r="B1002" t="s">
        <v>2219</v>
      </c>
      <c r="C1002" t="s">
        <v>263</v>
      </c>
      <c r="D1002" s="85">
        <v>18720</v>
      </c>
      <c r="E1002" t="s">
        <v>52</v>
      </c>
      <c r="F1002" s="84" t="s">
        <v>53</v>
      </c>
      <c r="G1002">
        <v>2317</v>
      </c>
      <c r="H1002" t="s">
        <v>2200</v>
      </c>
      <c r="I1002">
        <v>2026</v>
      </c>
      <c r="J1002" t="s">
        <v>55</v>
      </c>
      <c r="K1002">
        <v>0</v>
      </c>
      <c r="L1002" t="s">
        <v>56</v>
      </c>
      <c r="M1002" s="85">
        <v>46023</v>
      </c>
      <c r="P1002" t="str">
        <f t="shared" si="15"/>
        <v>MARQUET Jean-Pierre</v>
      </c>
    </row>
    <row r="1003" spans="1:16" x14ac:dyDescent="0.25">
      <c r="A1003" s="84" t="s">
        <v>2220</v>
      </c>
      <c r="B1003" t="s">
        <v>2221</v>
      </c>
      <c r="C1003" t="s">
        <v>263</v>
      </c>
      <c r="D1003" s="85">
        <v>22886</v>
      </c>
      <c r="E1003" t="s">
        <v>52</v>
      </c>
      <c r="F1003" s="84" t="s">
        <v>53</v>
      </c>
      <c r="G1003">
        <v>2317</v>
      </c>
      <c r="H1003" t="s">
        <v>2200</v>
      </c>
      <c r="I1003">
        <v>2026</v>
      </c>
      <c r="J1003" t="s">
        <v>67</v>
      </c>
      <c r="K1003">
        <v>2</v>
      </c>
      <c r="L1003" t="s">
        <v>56</v>
      </c>
      <c r="M1003" s="85">
        <v>46023</v>
      </c>
      <c r="P1003" t="str">
        <f t="shared" si="15"/>
        <v>RANDON Jean-Pierre</v>
      </c>
    </row>
    <row r="1004" spans="1:16" x14ac:dyDescent="0.25">
      <c r="A1004" s="84" t="s">
        <v>2222</v>
      </c>
      <c r="B1004" t="s">
        <v>2223</v>
      </c>
      <c r="C1004" t="s">
        <v>62</v>
      </c>
      <c r="D1004" s="85">
        <v>21512</v>
      </c>
      <c r="E1004" t="s">
        <v>52</v>
      </c>
      <c r="F1004" s="84" t="s">
        <v>53</v>
      </c>
      <c r="G1004">
        <v>2317</v>
      </c>
      <c r="H1004" t="s">
        <v>2200</v>
      </c>
      <c r="I1004">
        <v>2026</v>
      </c>
      <c r="J1004" t="s">
        <v>63</v>
      </c>
      <c r="K1004">
        <v>0</v>
      </c>
      <c r="L1004" t="s">
        <v>56</v>
      </c>
      <c r="M1004" s="85">
        <v>46023</v>
      </c>
      <c r="P1004" t="str">
        <f t="shared" si="15"/>
        <v>SALVAN Michel</v>
      </c>
    </row>
    <row r="1005" spans="1:16" x14ac:dyDescent="0.25">
      <c r="A1005" s="84" t="s">
        <v>2224</v>
      </c>
      <c r="B1005" t="s">
        <v>2225</v>
      </c>
      <c r="C1005" t="s">
        <v>242</v>
      </c>
      <c r="D1005" s="85">
        <v>22431</v>
      </c>
      <c r="E1005" t="s">
        <v>52</v>
      </c>
      <c r="F1005" s="84" t="s">
        <v>53</v>
      </c>
      <c r="G1005">
        <v>2317</v>
      </c>
      <c r="H1005" t="s">
        <v>2200</v>
      </c>
      <c r="I1005">
        <v>2026</v>
      </c>
      <c r="J1005" t="s">
        <v>55</v>
      </c>
      <c r="K1005">
        <v>0</v>
      </c>
      <c r="L1005" t="s">
        <v>56</v>
      </c>
      <c r="M1005" s="85">
        <v>46023</v>
      </c>
      <c r="P1005" t="str">
        <f t="shared" si="15"/>
        <v>BASSALER Pascal</v>
      </c>
    </row>
    <row r="1006" spans="1:16" x14ac:dyDescent="0.25">
      <c r="A1006" s="84" t="s">
        <v>2226</v>
      </c>
      <c r="B1006" t="s">
        <v>2227</v>
      </c>
      <c r="C1006" t="s">
        <v>2228</v>
      </c>
      <c r="D1006" s="85">
        <v>22994</v>
      </c>
      <c r="E1006" t="s">
        <v>52</v>
      </c>
      <c r="F1006" s="84" t="s">
        <v>53</v>
      </c>
      <c r="G1006">
        <v>2317</v>
      </c>
      <c r="H1006" t="s">
        <v>2200</v>
      </c>
      <c r="I1006">
        <v>2026</v>
      </c>
      <c r="J1006" t="s">
        <v>55</v>
      </c>
      <c r="K1006">
        <v>2</v>
      </c>
      <c r="L1006" t="s">
        <v>56</v>
      </c>
      <c r="M1006" s="85">
        <v>46023</v>
      </c>
      <c r="P1006" t="str">
        <f t="shared" si="15"/>
        <v>CHAMBEL Paulo</v>
      </c>
    </row>
    <row r="1007" spans="1:16" x14ac:dyDescent="0.25">
      <c r="A1007" s="84" t="s">
        <v>2229</v>
      </c>
      <c r="B1007" t="s">
        <v>1442</v>
      </c>
      <c r="C1007" t="s">
        <v>233</v>
      </c>
      <c r="D1007" s="85">
        <v>20658</v>
      </c>
      <c r="E1007" t="s">
        <v>52</v>
      </c>
      <c r="F1007" s="84" t="s">
        <v>53</v>
      </c>
      <c r="G1007">
        <v>2317</v>
      </c>
      <c r="H1007" t="s">
        <v>2200</v>
      </c>
      <c r="I1007">
        <v>2026</v>
      </c>
      <c r="J1007" t="s">
        <v>63</v>
      </c>
      <c r="K1007">
        <v>2</v>
      </c>
      <c r="L1007" t="s">
        <v>56</v>
      </c>
      <c r="M1007" s="85">
        <v>46023</v>
      </c>
      <c r="P1007" t="str">
        <f t="shared" si="15"/>
        <v>ROUGIER Gilles</v>
      </c>
    </row>
    <row r="1008" spans="1:16" x14ac:dyDescent="0.25">
      <c r="A1008" s="84" t="s">
        <v>2230</v>
      </c>
      <c r="B1008" t="s">
        <v>2231</v>
      </c>
      <c r="C1008" t="s">
        <v>1636</v>
      </c>
      <c r="D1008" s="85">
        <v>24448</v>
      </c>
      <c r="E1008" t="s">
        <v>52</v>
      </c>
      <c r="F1008" s="84" t="s">
        <v>53</v>
      </c>
      <c r="G1008">
        <v>2317</v>
      </c>
      <c r="H1008" t="s">
        <v>2200</v>
      </c>
      <c r="I1008">
        <v>2026</v>
      </c>
      <c r="J1008" t="s">
        <v>67</v>
      </c>
      <c r="K1008">
        <v>0</v>
      </c>
      <c r="L1008" t="s">
        <v>56</v>
      </c>
      <c r="M1008" s="85">
        <v>46023</v>
      </c>
      <c r="P1008" t="str">
        <f t="shared" si="15"/>
        <v>OUHADIA Mustapha</v>
      </c>
    </row>
    <row r="1009" spans="1:16" x14ac:dyDescent="0.25">
      <c r="A1009" s="84" t="s">
        <v>2232</v>
      </c>
      <c r="B1009" t="s">
        <v>2233</v>
      </c>
      <c r="C1009" t="s">
        <v>215</v>
      </c>
      <c r="D1009" s="85">
        <v>20778</v>
      </c>
      <c r="E1009" t="s">
        <v>52</v>
      </c>
      <c r="F1009" s="84" t="s">
        <v>53</v>
      </c>
      <c r="G1009">
        <v>2317</v>
      </c>
      <c r="H1009" t="s">
        <v>2200</v>
      </c>
      <c r="I1009">
        <v>2026</v>
      </c>
      <c r="J1009" t="s">
        <v>55</v>
      </c>
      <c r="K1009">
        <v>0</v>
      </c>
      <c r="L1009" t="s">
        <v>56</v>
      </c>
      <c r="M1009" s="85">
        <v>46023</v>
      </c>
      <c r="P1009" t="str">
        <f t="shared" si="15"/>
        <v>ORIS Philippe</v>
      </c>
    </row>
    <row r="1010" spans="1:16" x14ac:dyDescent="0.25">
      <c r="A1010" s="84" t="s">
        <v>2234</v>
      </c>
      <c r="B1010" t="s">
        <v>2235</v>
      </c>
      <c r="C1010" t="s">
        <v>242</v>
      </c>
      <c r="D1010" s="85">
        <v>27347</v>
      </c>
      <c r="E1010" t="s">
        <v>52</v>
      </c>
      <c r="F1010" s="84" t="s">
        <v>53</v>
      </c>
      <c r="G1010">
        <v>2317</v>
      </c>
      <c r="H1010" t="s">
        <v>2200</v>
      </c>
      <c r="I1010">
        <v>2026</v>
      </c>
      <c r="J1010" t="s">
        <v>63</v>
      </c>
      <c r="K1010">
        <v>0</v>
      </c>
      <c r="L1010" t="s">
        <v>56</v>
      </c>
      <c r="M1010" s="85">
        <v>46023</v>
      </c>
      <c r="P1010" t="str">
        <f t="shared" si="15"/>
        <v>DURET Pascal</v>
      </c>
    </row>
    <row r="1011" spans="1:16" x14ac:dyDescent="0.25">
      <c r="A1011" s="84" t="s">
        <v>2236</v>
      </c>
      <c r="B1011" t="s">
        <v>948</v>
      </c>
      <c r="C1011" t="s">
        <v>1290</v>
      </c>
      <c r="D1011" s="85">
        <v>21599</v>
      </c>
      <c r="E1011" t="s">
        <v>52</v>
      </c>
      <c r="F1011" s="84" t="s">
        <v>53</v>
      </c>
      <c r="G1011">
        <v>2317</v>
      </c>
      <c r="H1011" t="s">
        <v>2200</v>
      </c>
      <c r="I1011">
        <v>2026</v>
      </c>
      <c r="J1011" t="s">
        <v>67</v>
      </c>
      <c r="K1011">
        <v>0</v>
      </c>
      <c r="L1011" t="s">
        <v>56</v>
      </c>
      <c r="M1011" s="85">
        <v>46023</v>
      </c>
      <c r="P1011" t="str">
        <f t="shared" si="15"/>
        <v>ANJUBAULT Jacky</v>
      </c>
    </row>
    <row r="1012" spans="1:16" x14ac:dyDescent="0.25">
      <c r="A1012" s="84" t="s">
        <v>2237</v>
      </c>
      <c r="B1012" t="s">
        <v>2238</v>
      </c>
      <c r="C1012" t="s">
        <v>1353</v>
      </c>
      <c r="D1012" s="85">
        <v>25173</v>
      </c>
      <c r="E1012" t="s">
        <v>52</v>
      </c>
      <c r="F1012" s="84" t="s">
        <v>53</v>
      </c>
      <c r="G1012">
        <v>2317</v>
      </c>
      <c r="H1012" t="s">
        <v>2200</v>
      </c>
      <c r="I1012">
        <v>2026</v>
      </c>
      <c r="J1012" t="s">
        <v>63</v>
      </c>
      <c r="K1012">
        <v>0</v>
      </c>
      <c r="L1012" t="s">
        <v>56</v>
      </c>
      <c r="M1012" s="85">
        <v>46023</v>
      </c>
      <c r="P1012" t="str">
        <f t="shared" si="15"/>
        <v>CAPILLA Francisco</v>
      </c>
    </row>
    <row r="1013" spans="1:16" x14ac:dyDescent="0.25">
      <c r="A1013" s="84" t="s">
        <v>2239</v>
      </c>
      <c r="B1013" t="s">
        <v>2240</v>
      </c>
      <c r="C1013" t="s">
        <v>163</v>
      </c>
      <c r="D1013" s="85">
        <v>28791</v>
      </c>
      <c r="E1013" t="s">
        <v>52</v>
      </c>
      <c r="F1013" s="84" t="s">
        <v>53</v>
      </c>
      <c r="G1013">
        <v>2317</v>
      </c>
      <c r="H1013" t="s">
        <v>2200</v>
      </c>
      <c r="I1013">
        <v>2026</v>
      </c>
      <c r="J1013" t="s">
        <v>55</v>
      </c>
      <c r="K1013">
        <v>0</v>
      </c>
      <c r="L1013" t="s">
        <v>56</v>
      </c>
      <c r="M1013" s="85">
        <v>46023</v>
      </c>
      <c r="P1013" t="str">
        <f t="shared" si="15"/>
        <v>PENY Nicolas</v>
      </c>
    </row>
    <row r="1014" spans="1:16" x14ac:dyDescent="0.25">
      <c r="A1014" s="84" t="s">
        <v>2241</v>
      </c>
      <c r="B1014" t="s">
        <v>2242</v>
      </c>
      <c r="C1014" t="s">
        <v>108</v>
      </c>
      <c r="D1014" s="85">
        <v>21943</v>
      </c>
      <c r="E1014" t="s">
        <v>52</v>
      </c>
      <c r="F1014" s="84" t="s">
        <v>53</v>
      </c>
      <c r="G1014">
        <v>2317</v>
      </c>
      <c r="H1014" t="s">
        <v>2200</v>
      </c>
      <c r="I1014">
        <v>2026</v>
      </c>
      <c r="J1014" t="s">
        <v>63</v>
      </c>
      <c r="K1014">
        <v>0</v>
      </c>
      <c r="L1014" t="s">
        <v>56</v>
      </c>
      <c r="M1014" s="85">
        <v>46023</v>
      </c>
      <c r="P1014" t="str">
        <f t="shared" si="15"/>
        <v>GERLIN Jacques</v>
      </c>
    </row>
    <row r="1015" spans="1:16" x14ac:dyDescent="0.25">
      <c r="A1015" s="84" t="s">
        <v>2243</v>
      </c>
      <c r="B1015" t="s">
        <v>81</v>
      </c>
      <c r="C1015" t="s">
        <v>536</v>
      </c>
      <c r="D1015" s="85">
        <v>32169</v>
      </c>
      <c r="E1015" t="s">
        <v>52</v>
      </c>
      <c r="F1015" s="84" t="s">
        <v>53</v>
      </c>
      <c r="G1015">
        <v>2317</v>
      </c>
      <c r="H1015" t="s">
        <v>2200</v>
      </c>
      <c r="I1015">
        <v>2026</v>
      </c>
      <c r="J1015" t="s">
        <v>67</v>
      </c>
      <c r="K1015">
        <v>2</v>
      </c>
      <c r="L1015" t="s">
        <v>56</v>
      </c>
      <c r="M1015" s="85">
        <v>46023</v>
      </c>
      <c r="P1015" t="str">
        <f t="shared" si="15"/>
        <v>ROUX Sébastien</v>
      </c>
    </row>
    <row r="1016" spans="1:16" x14ac:dyDescent="0.25">
      <c r="A1016" s="84" t="s">
        <v>2244</v>
      </c>
      <c r="B1016" t="s">
        <v>2245</v>
      </c>
      <c r="C1016" t="s">
        <v>2246</v>
      </c>
      <c r="D1016" s="85">
        <v>31083</v>
      </c>
      <c r="E1016" t="s">
        <v>52</v>
      </c>
      <c r="F1016" s="84" t="s">
        <v>53</v>
      </c>
      <c r="G1016">
        <v>2317</v>
      </c>
      <c r="H1016" t="s">
        <v>2200</v>
      </c>
      <c r="I1016">
        <v>2026</v>
      </c>
      <c r="J1016" t="s">
        <v>67</v>
      </c>
      <c r="K1016">
        <v>0</v>
      </c>
      <c r="L1016" t="s">
        <v>56</v>
      </c>
      <c r="M1016" s="85">
        <v>46023</v>
      </c>
      <c r="P1016" t="str">
        <f t="shared" si="15"/>
        <v>BONNET Mathieu</v>
      </c>
    </row>
    <row r="1017" spans="1:16" x14ac:dyDescent="0.25">
      <c r="A1017" s="84" t="s">
        <v>2247</v>
      </c>
      <c r="B1017" t="s">
        <v>2248</v>
      </c>
      <c r="C1017" t="s">
        <v>2249</v>
      </c>
      <c r="D1017" s="85">
        <v>24360</v>
      </c>
      <c r="E1017" t="s">
        <v>52</v>
      </c>
      <c r="F1017" s="84" t="s">
        <v>53</v>
      </c>
      <c r="G1017">
        <v>2317</v>
      </c>
      <c r="H1017" t="s">
        <v>2200</v>
      </c>
      <c r="I1017">
        <v>2026</v>
      </c>
      <c r="J1017" t="s">
        <v>67</v>
      </c>
      <c r="K1017">
        <v>0</v>
      </c>
      <c r="L1017" t="s">
        <v>56</v>
      </c>
      <c r="M1017" s="85">
        <v>46023</v>
      </c>
      <c r="P1017" t="str">
        <f t="shared" si="15"/>
        <v>CASTELAO Emilio</v>
      </c>
    </row>
    <row r="1018" spans="1:16" x14ac:dyDescent="0.25">
      <c r="A1018" s="84" t="s">
        <v>2250</v>
      </c>
      <c r="B1018" t="s">
        <v>2235</v>
      </c>
      <c r="C1018" t="s">
        <v>447</v>
      </c>
      <c r="D1018" s="85">
        <v>17375</v>
      </c>
      <c r="E1018" t="s">
        <v>52</v>
      </c>
      <c r="F1018" s="84" t="s">
        <v>53</v>
      </c>
      <c r="G1018">
        <v>2317</v>
      </c>
      <c r="H1018" t="s">
        <v>2200</v>
      </c>
      <c r="I1018">
        <v>2026</v>
      </c>
      <c r="J1018" t="s">
        <v>55</v>
      </c>
      <c r="K1018">
        <v>2</v>
      </c>
      <c r="L1018" t="s">
        <v>56</v>
      </c>
      <c r="M1018" s="85">
        <v>46023</v>
      </c>
      <c r="P1018" t="str">
        <f t="shared" si="15"/>
        <v>DURET Jean-Paul</v>
      </c>
    </row>
    <row r="1019" spans="1:16" x14ac:dyDescent="0.25">
      <c r="A1019" s="84" t="s">
        <v>2251</v>
      </c>
      <c r="B1019" t="s">
        <v>2252</v>
      </c>
      <c r="C1019" t="s">
        <v>215</v>
      </c>
      <c r="D1019" s="85">
        <v>24060</v>
      </c>
      <c r="E1019" t="s">
        <v>52</v>
      </c>
      <c r="F1019" s="84" t="s">
        <v>53</v>
      </c>
      <c r="G1019">
        <v>2317</v>
      </c>
      <c r="H1019" t="s">
        <v>2200</v>
      </c>
      <c r="I1019">
        <v>2026</v>
      </c>
      <c r="J1019" t="s">
        <v>63</v>
      </c>
      <c r="K1019">
        <v>0</v>
      </c>
      <c r="L1019" t="s">
        <v>56</v>
      </c>
      <c r="M1019" s="85">
        <v>46023</v>
      </c>
      <c r="P1019" t="str">
        <f t="shared" si="15"/>
        <v>JOYEUX Philippe</v>
      </c>
    </row>
    <row r="1020" spans="1:16" x14ac:dyDescent="0.25">
      <c r="A1020" s="84" t="s">
        <v>2253</v>
      </c>
      <c r="B1020" t="s">
        <v>2254</v>
      </c>
      <c r="C1020" t="s">
        <v>346</v>
      </c>
      <c r="D1020" s="85">
        <v>22259</v>
      </c>
      <c r="E1020" t="s">
        <v>52</v>
      </c>
      <c r="F1020" s="84" t="s">
        <v>53</v>
      </c>
      <c r="G1020">
        <v>2317</v>
      </c>
      <c r="H1020" t="s">
        <v>2200</v>
      </c>
      <c r="I1020">
        <v>2026</v>
      </c>
      <c r="J1020" t="s">
        <v>63</v>
      </c>
      <c r="K1020">
        <v>0</v>
      </c>
      <c r="L1020" t="s">
        <v>56</v>
      </c>
      <c r="M1020" s="85">
        <v>46023</v>
      </c>
      <c r="P1020" t="str">
        <f t="shared" si="15"/>
        <v>ALDIGIER Jean-Marc</v>
      </c>
    </row>
    <row r="1021" spans="1:16" x14ac:dyDescent="0.25">
      <c r="A1021" s="84" t="s">
        <v>2255</v>
      </c>
      <c r="B1021" t="s">
        <v>2256</v>
      </c>
      <c r="C1021" t="s">
        <v>2257</v>
      </c>
      <c r="D1021" s="85">
        <v>32043</v>
      </c>
      <c r="E1021" t="s">
        <v>56</v>
      </c>
      <c r="F1021" s="84" t="s">
        <v>53</v>
      </c>
      <c r="G1021">
        <v>2317</v>
      </c>
      <c r="H1021" t="s">
        <v>2200</v>
      </c>
      <c r="I1021">
        <v>2026</v>
      </c>
      <c r="J1021" t="s">
        <v>55</v>
      </c>
      <c r="K1021">
        <v>0</v>
      </c>
      <c r="L1021" t="s">
        <v>56</v>
      </c>
      <c r="M1021" s="85">
        <v>46023</v>
      </c>
      <c r="P1021" t="str">
        <f t="shared" si="15"/>
        <v>GODIN Vanessa</v>
      </c>
    </row>
    <row r="1022" spans="1:16" x14ac:dyDescent="0.25">
      <c r="A1022" s="84" t="s">
        <v>2258</v>
      </c>
      <c r="B1022" t="s">
        <v>2259</v>
      </c>
      <c r="C1022" t="s">
        <v>198</v>
      </c>
      <c r="D1022" s="85">
        <v>23162</v>
      </c>
      <c r="E1022" t="s">
        <v>52</v>
      </c>
      <c r="F1022" s="84" t="s">
        <v>53</v>
      </c>
      <c r="G1022">
        <v>2317</v>
      </c>
      <c r="H1022" t="s">
        <v>2200</v>
      </c>
      <c r="I1022">
        <v>2026</v>
      </c>
      <c r="J1022" t="s">
        <v>55</v>
      </c>
      <c r="K1022">
        <v>2</v>
      </c>
      <c r="L1022" t="s">
        <v>56</v>
      </c>
      <c r="M1022" s="85">
        <v>46023</v>
      </c>
      <c r="P1022" t="str">
        <f t="shared" si="15"/>
        <v>PRADIER Patrick</v>
      </c>
    </row>
    <row r="1023" spans="1:16" x14ac:dyDescent="0.25">
      <c r="A1023" s="84" t="s">
        <v>2260</v>
      </c>
      <c r="B1023" t="s">
        <v>1980</v>
      </c>
      <c r="C1023" t="s">
        <v>419</v>
      </c>
      <c r="D1023" s="85">
        <v>21710</v>
      </c>
      <c r="E1023" t="s">
        <v>52</v>
      </c>
      <c r="F1023" s="84" t="s">
        <v>53</v>
      </c>
      <c r="G1023">
        <v>2317</v>
      </c>
      <c r="H1023" t="s">
        <v>2200</v>
      </c>
      <c r="I1023">
        <v>2026</v>
      </c>
      <c r="J1023" t="s">
        <v>63</v>
      </c>
      <c r="K1023">
        <v>0</v>
      </c>
      <c r="L1023" t="s">
        <v>56</v>
      </c>
      <c r="M1023" s="85">
        <v>46023</v>
      </c>
      <c r="P1023" t="str">
        <f t="shared" si="15"/>
        <v>FRANCOIS Marc</v>
      </c>
    </row>
    <row r="1024" spans="1:16" x14ac:dyDescent="0.25">
      <c r="A1024" s="84" t="s">
        <v>2261</v>
      </c>
      <c r="B1024" t="s">
        <v>2262</v>
      </c>
      <c r="C1024" t="s">
        <v>94</v>
      </c>
      <c r="D1024" s="85">
        <v>19970</v>
      </c>
      <c r="E1024" t="s">
        <v>52</v>
      </c>
      <c r="F1024" s="84" t="s">
        <v>53</v>
      </c>
      <c r="G1024">
        <v>2317</v>
      </c>
      <c r="H1024" t="s">
        <v>2200</v>
      </c>
      <c r="I1024">
        <v>2026</v>
      </c>
      <c r="J1024" t="s">
        <v>63</v>
      </c>
      <c r="K1024">
        <v>0</v>
      </c>
      <c r="L1024" t="s">
        <v>56</v>
      </c>
      <c r="M1024" s="85">
        <v>46023</v>
      </c>
      <c r="P1024" t="str">
        <f t="shared" si="15"/>
        <v>AUPETIT Jean-François</v>
      </c>
    </row>
    <row r="1025" spans="1:16" x14ac:dyDescent="0.25">
      <c r="A1025" s="84" t="s">
        <v>2263</v>
      </c>
      <c r="B1025" t="s">
        <v>2238</v>
      </c>
      <c r="C1025" t="s">
        <v>353</v>
      </c>
      <c r="D1025" s="85">
        <v>25564</v>
      </c>
      <c r="E1025" t="s">
        <v>52</v>
      </c>
      <c r="F1025" s="84" t="s">
        <v>53</v>
      </c>
      <c r="G1025">
        <v>2317</v>
      </c>
      <c r="H1025" t="s">
        <v>2200</v>
      </c>
      <c r="I1025">
        <v>2026</v>
      </c>
      <c r="J1025" t="s">
        <v>63</v>
      </c>
      <c r="K1025">
        <v>0</v>
      </c>
      <c r="L1025" t="s">
        <v>56</v>
      </c>
      <c r="M1025" s="85">
        <v>46023</v>
      </c>
      <c r="P1025" t="str">
        <f t="shared" si="15"/>
        <v>CAPILLA Olivier</v>
      </c>
    </row>
    <row r="1026" spans="1:16" x14ac:dyDescent="0.25">
      <c r="A1026" s="84" t="s">
        <v>2264</v>
      </c>
      <c r="B1026" t="s">
        <v>2265</v>
      </c>
      <c r="C1026" t="s">
        <v>2266</v>
      </c>
      <c r="D1026" s="85">
        <v>28619</v>
      </c>
      <c r="E1026" t="s">
        <v>52</v>
      </c>
      <c r="F1026" s="84" t="s">
        <v>53</v>
      </c>
      <c r="G1026">
        <v>2317</v>
      </c>
      <c r="H1026" t="s">
        <v>2200</v>
      </c>
      <c r="I1026">
        <v>2026</v>
      </c>
      <c r="J1026" t="s">
        <v>67</v>
      </c>
      <c r="K1026">
        <v>0</v>
      </c>
      <c r="L1026" t="s">
        <v>1269</v>
      </c>
      <c r="M1026" s="85">
        <v>46023</v>
      </c>
      <c r="P1026" t="str">
        <f t="shared" si="15"/>
        <v>HERIMANANA Claude-Hervé</v>
      </c>
    </row>
    <row r="1027" spans="1:16" x14ac:dyDescent="0.25">
      <c r="A1027" s="84" t="s">
        <v>2267</v>
      </c>
      <c r="B1027" t="s">
        <v>2268</v>
      </c>
      <c r="C1027" t="s">
        <v>1912</v>
      </c>
      <c r="D1027" s="85">
        <v>24378</v>
      </c>
      <c r="E1027" t="s">
        <v>52</v>
      </c>
      <c r="F1027" s="84" t="s">
        <v>53</v>
      </c>
      <c r="G1027">
        <v>2317</v>
      </c>
      <c r="H1027" t="s">
        <v>2200</v>
      </c>
      <c r="I1027">
        <v>2026</v>
      </c>
      <c r="J1027" t="s">
        <v>63</v>
      </c>
      <c r="K1027">
        <v>0</v>
      </c>
      <c r="L1027" t="s">
        <v>1167</v>
      </c>
      <c r="M1027" s="85">
        <v>46023</v>
      </c>
      <c r="P1027" t="str">
        <f t="shared" ref="P1027:P1090" si="16">(B1027 &amp; " " &amp; C1027)</f>
        <v>DE-OLIVEIRA José</v>
      </c>
    </row>
    <row r="1028" spans="1:16" x14ac:dyDescent="0.25">
      <c r="A1028" s="84" t="s">
        <v>2269</v>
      </c>
      <c r="B1028" t="s">
        <v>2270</v>
      </c>
      <c r="C1028" t="s">
        <v>944</v>
      </c>
      <c r="D1028" s="85">
        <v>26888</v>
      </c>
      <c r="E1028" t="s">
        <v>52</v>
      </c>
      <c r="F1028" s="84" t="s">
        <v>53</v>
      </c>
      <c r="G1028">
        <v>2317</v>
      </c>
      <c r="H1028" t="s">
        <v>2200</v>
      </c>
      <c r="I1028">
        <v>2026</v>
      </c>
      <c r="J1028" t="s">
        <v>55</v>
      </c>
      <c r="K1028">
        <v>0</v>
      </c>
      <c r="L1028" t="s">
        <v>56</v>
      </c>
      <c r="M1028" s="85">
        <v>46023</v>
      </c>
      <c r="P1028" t="str">
        <f t="shared" si="16"/>
        <v>DOURDOUILLE Laurent</v>
      </c>
    </row>
    <row r="1029" spans="1:16" x14ac:dyDescent="0.25">
      <c r="A1029" s="84" t="s">
        <v>2271</v>
      </c>
      <c r="B1029" t="s">
        <v>2272</v>
      </c>
      <c r="C1029" t="s">
        <v>2273</v>
      </c>
      <c r="D1029" s="85">
        <v>20819</v>
      </c>
      <c r="E1029" t="s">
        <v>52</v>
      </c>
      <c r="F1029" s="84" t="s">
        <v>53</v>
      </c>
      <c r="G1029">
        <v>2317</v>
      </c>
      <c r="H1029" t="s">
        <v>2200</v>
      </c>
      <c r="I1029">
        <v>2026</v>
      </c>
      <c r="J1029" t="s">
        <v>63</v>
      </c>
      <c r="K1029">
        <v>0</v>
      </c>
      <c r="L1029" t="s">
        <v>56</v>
      </c>
      <c r="M1029" s="85">
        <v>46023</v>
      </c>
      <c r="P1029" t="str">
        <f t="shared" si="16"/>
        <v>BORYE Florestan</v>
      </c>
    </row>
    <row r="1030" spans="1:16" x14ac:dyDescent="0.25">
      <c r="A1030" s="84" t="s">
        <v>2274</v>
      </c>
      <c r="B1030" t="s">
        <v>2275</v>
      </c>
      <c r="C1030" t="s">
        <v>2083</v>
      </c>
      <c r="D1030" s="85">
        <v>34804</v>
      </c>
      <c r="E1030" t="s">
        <v>52</v>
      </c>
      <c r="F1030" s="84" t="s">
        <v>53</v>
      </c>
      <c r="G1030">
        <v>2317</v>
      </c>
      <c r="H1030" t="s">
        <v>2200</v>
      </c>
      <c r="I1030">
        <v>2026</v>
      </c>
      <c r="J1030" t="s">
        <v>63</v>
      </c>
      <c r="K1030">
        <v>0</v>
      </c>
      <c r="L1030" t="s">
        <v>56</v>
      </c>
      <c r="M1030" s="85">
        <v>46023</v>
      </c>
      <c r="P1030" t="str">
        <f t="shared" si="16"/>
        <v>BRONGNIART Corentin</v>
      </c>
    </row>
    <row r="1031" spans="1:16" x14ac:dyDescent="0.25">
      <c r="A1031" s="84" t="s">
        <v>2276</v>
      </c>
      <c r="B1031" t="s">
        <v>2277</v>
      </c>
      <c r="C1031" t="s">
        <v>2278</v>
      </c>
      <c r="D1031" s="85">
        <v>36246</v>
      </c>
      <c r="E1031" t="s">
        <v>52</v>
      </c>
      <c r="F1031" s="84" t="s">
        <v>53</v>
      </c>
      <c r="G1031">
        <v>2317</v>
      </c>
      <c r="H1031" t="s">
        <v>2200</v>
      </c>
      <c r="I1031">
        <v>2026</v>
      </c>
      <c r="J1031" t="s">
        <v>67</v>
      </c>
      <c r="K1031">
        <v>2</v>
      </c>
      <c r="L1031" t="s">
        <v>56</v>
      </c>
      <c r="M1031" s="85">
        <v>46023</v>
      </c>
      <c r="P1031" t="str">
        <f t="shared" si="16"/>
        <v>MARCAHOSSE Brandon</v>
      </c>
    </row>
    <row r="1032" spans="1:16" x14ac:dyDescent="0.25">
      <c r="A1032" s="84" t="s">
        <v>2279</v>
      </c>
      <c r="B1032" t="s">
        <v>2280</v>
      </c>
      <c r="C1032" t="s">
        <v>59</v>
      </c>
      <c r="D1032" s="85">
        <v>22598</v>
      </c>
      <c r="E1032" t="s">
        <v>52</v>
      </c>
      <c r="F1032" s="84" t="s">
        <v>53</v>
      </c>
      <c r="G1032">
        <v>2317</v>
      </c>
      <c r="H1032" t="s">
        <v>2200</v>
      </c>
      <c r="I1032">
        <v>2026</v>
      </c>
      <c r="J1032" t="s">
        <v>55</v>
      </c>
      <c r="K1032">
        <v>0</v>
      </c>
      <c r="L1032" t="s">
        <v>56</v>
      </c>
      <c r="M1032" s="85">
        <v>46023</v>
      </c>
      <c r="P1032" t="str">
        <f t="shared" si="16"/>
        <v>MOLLE Didier</v>
      </c>
    </row>
    <row r="1033" spans="1:16" x14ac:dyDescent="0.25">
      <c r="A1033" s="84" t="s">
        <v>2281</v>
      </c>
      <c r="B1033" t="s">
        <v>2282</v>
      </c>
      <c r="C1033" t="s">
        <v>2283</v>
      </c>
      <c r="D1033" s="85">
        <v>28026</v>
      </c>
      <c r="E1033" t="s">
        <v>52</v>
      </c>
      <c r="F1033" s="84" t="s">
        <v>53</v>
      </c>
      <c r="G1033">
        <v>2317</v>
      </c>
      <c r="H1033" t="s">
        <v>2200</v>
      </c>
      <c r="I1033">
        <v>2026</v>
      </c>
      <c r="J1033" t="s">
        <v>55</v>
      </c>
      <c r="K1033">
        <v>0</v>
      </c>
      <c r="L1033" t="s">
        <v>56</v>
      </c>
      <c r="M1033" s="85">
        <v>46023</v>
      </c>
      <c r="P1033" t="str">
        <f t="shared" si="16"/>
        <v>LECRIT Michaël</v>
      </c>
    </row>
    <row r="1034" spans="1:16" x14ac:dyDescent="0.25">
      <c r="A1034" s="84" t="s">
        <v>2284</v>
      </c>
      <c r="B1034" t="s">
        <v>2285</v>
      </c>
      <c r="C1034" t="s">
        <v>900</v>
      </c>
      <c r="D1034" s="85">
        <v>25931</v>
      </c>
      <c r="E1034" t="s">
        <v>52</v>
      </c>
      <c r="F1034" s="84" t="s">
        <v>53</v>
      </c>
      <c r="G1034">
        <v>2317</v>
      </c>
      <c r="H1034" t="s">
        <v>2200</v>
      </c>
      <c r="I1034">
        <v>2026</v>
      </c>
      <c r="J1034" t="s">
        <v>55</v>
      </c>
      <c r="K1034">
        <v>2</v>
      </c>
      <c r="L1034" t="s">
        <v>56</v>
      </c>
      <c r="M1034" s="85">
        <v>46023</v>
      </c>
      <c r="P1034" t="str">
        <f t="shared" si="16"/>
        <v>TIEPPO Bruno</v>
      </c>
    </row>
    <row r="1035" spans="1:16" x14ac:dyDescent="0.25">
      <c r="A1035" s="84" t="s">
        <v>2286</v>
      </c>
      <c r="B1035" t="s">
        <v>2287</v>
      </c>
      <c r="C1035" t="s">
        <v>325</v>
      </c>
      <c r="D1035" s="85">
        <v>25958</v>
      </c>
      <c r="E1035" t="s">
        <v>52</v>
      </c>
      <c r="F1035" s="84" t="s">
        <v>53</v>
      </c>
      <c r="G1035">
        <v>2317</v>
      </c>
      <c r="H1035" t="s">
        <v>2200</v>
      </c>
      <c r="I1035">
        <v>2026</v>
      </c>
      <c r="J1035" t="s">
        <v>63</v>
      </c>
      <c r="K1035">
        <v>0</v>
      </c>
      <c r="L1035" t="s">
        <v>56</v>
      </c>
      <c r="M1035" s="85">
        <v>46023</v>
      </c>
      <c r="P1035" t="str">
        <f t="shared" si="16"/>
        <v>MATIGNON Eric</v>
      </c>
    </row>
    <row r="1036" spans="1:16" x14ac:dyDescent="0.25">
      <c r="A1036" s="84" t="s">
        <v>2288</v>
      </c>
      <c r="B1036" t="s">
        <v>2289</v>
      </c>
      <c r="C1036" t="s">
        <v>419</v>
      </c>
      <c r="D1036" s="85">
        <v>31270</v>
      </c>
      <c r="E1036" t="s">
        <v>52</v>
      </c>
      <c r="F1036" s="84" t="s">
        <v>53</v>
      </c>
      <c r="G1036">
        <v>2317</v>
      </c>
      <c r="H1036" t="s">
        <v>2200</v>
      </c>
      <c r="I1036">
        <v>2026</v>
      </c>
      <c r="J1036" t="s">
        <v>67</v>
      </c>
      <c r="K1036">
        <v>0</v>
      </c>
      <c r="L1036" t="s">
        <v>56</v>
      </c>
      <c r="M1036" s="85">
        <v>46023</v>
      </c>
      <c r="P1036" t="str">
        <f t="shared" si="16"/>
        <v>DESBUISSONS Marc</v>
      </c>
    </row>
    <row r="1037" spans="1:16" x14ac:dyDescent="0.25">
      <c r="A1037" s="84" t="s">
        <v>2290</v>
      </c>
      <c r="B1037" t="s">
        <v>2291</v>
      </c>
      <c r="C1037" t="s">
        <v>198</v>
      </c>
      <c r="D1037" s="85">
        <v>25267</v>
      </c>
      <c r="E1037" t="s">
        <v>52</v>
      </c>
      <c r="F1037" s="84" t="s">
        <v>53</v>
      </c>
      <c r="G1037">
        <v>2317</v>
      </c>
      <c r="H1037" t="s">
        <v>2200</v>
      </c>
      <c r="I1037">
        <v>2026</v>
      </c>
      <c r="J1037" t="s">
        <v>55</v>
      </c>
      <c r="K1037">
        <v>0</v>
      </c>
      <c r="L1037" t="s">
        <v>56</v>
      </c>
      <c r="M1037" s="85">
        <v>46023</v>
      </c>
      <c r="P1037" t="str">
        <f t="shared" si="16"/>
        <v>VAURIS Patrick</v>
      </c>
    </row>
    <row r="1038" spans="1:16" x14ac:dyDescent="0.25">
      <c r="A1038" s="84" t="s">
        <v>2292</v>
      </c>
      <c r="B1038" t="s">
        <v>2293</v>
      </c>
      <c r="C1038" t="s">
        <v>205</v>
      </c>
      <c r="D1038" s="85">
        <v>22953</v>
      </c>
      <c r="E1038" t="s">
        <v>52</v>
      </c>
      <c r="F1038" s="84" t="s">
        <v>53</v>
      </c>
      <c r="G1038">
        <v>2317</v>
      </c>
      <c r="H1038" t="s">
        <v>2200</v>
      </c>
      <c r="I1038">
        <v>2026</v>
      </c>
      <c r="J1038" t="s">
        <v>63</v>
      </c>
      <c r="K1038">
        <v>2</v>
      </c>
      <c r="L1038" t="s">
        <v>56</v>
      </c>
      <c r="M1038" s="85">
        <v>46023</v>
      </c>
      <c r="P1038" t="str">
        <f t="shared" si="16"/>
        <v>GUILLERET Alain</v>
      </c>
    </row>
    <row r="1039" spans="1:16" x14ac:dyDescent="0.25">
      <c r="A1039" s="84" t="s">
        <v>2294</v>
      </c>
      <c r="B1039" t="s">
        <v>2295</v>
      </c>
      <c r="C1039" t="s">
        <v>1386</v>
      </c>
      <c r="D1039" s="85">
        <v>22569</v>
      </c>
      <c r="E1039" t="s">
        <v>52</v>
      </c>
      <c r="F1039" s="84" t="s">
        <v>53</v>
      </c>
      <c r="G1039">
        <v>2317</v>
      </c>
      <c r="H1039" t="s">
        <v>2200</v>
      </c>
      <c r="I1039">
        <v>2026</v>
      </c>
      <c r="J1039" t="s">
        <v>55</v>
      </c>
      <c r="K1039">
        <v>0</v>
      </c>
      <c r="L1039" t="s">
        <v>56</v>
      </c>
      <c r="M1039" s="85">
        <v>46023</v>
      </c>
      <c r="P1039" t="str">
        <f t="shared" si="16"/>
        <v>LONARDO Tony</v>
      </c>
    </row>
    <row r="1040" spans="1:16" x14ac:dyDescent="0.25">
      <c r="A1040" s="84" t="s">
        <v>2296</v>
      </c>
      <c r="B1040" t="s">
        <v>2297</v>
      </c>
      <c r="C1040" t="s">
        <v>2298</v>
      </c>
      <c r="D1040" s="85">
        <v>25484</v>
      </c>
      <c r="E1040" t="s">
        <v>52</v>
      </c>
      <c r="F1040" s="84" t="s">
        <v>53</v>
      </c>
      <c r="G1040">
        <v>2317</v>
      </c>
      <c r="H1040" t="s">
        <v>2200</v>
      </c>
      <c r="I1040">
        <v>2026</v>
      </c>
      <c r="J1040" t="s">
        <v>63</v>
      </c>
      <c r="K1040">
        <v>0</v>
      </c>
      <c r="L1040" t="s">
        <v>56</v>
      </c>
      <c r="M1040" s="85">
        <v>46023</v>
      </c>
      <c r="P1040" t="str">
        <f t="shared" si="16"/>
        <v>HAKEM Amar</v>
      </c>
    </row>
    <row r="1041" spans="1:16" x14ac:dyDescent="0.25">
      <c r="A1041" s="84" t="s">
        <v>2299</v>
      </c>
      <c r="B1041" t="s">
        <v>2300</v>
      </c>
      <c r="C1041" t="s">
        <v>132</v>
      </c>
      <c r="D1041" s="85">
        <v>33305</v>
      </c>
      <c r="E1041" t="s">
        <v>52</v>
      </c>
      <c r="F1041" s="84" t="s">
        <v>53</v>
      </c>
      <c r="G1041">
        <v>2317</v>
      </c>
      <c r="H1041" t="s">
        <v>2200</v>
      </c>
      <c r="I1041">
        <v>2026</v>
      </c>
      <c r="J1041" t="s">
        <v>63</v>
      </c>
      <c r="K1041">
        <v>0</v>
      </c>
      <c r="L1041" t="s">
        <v>56</v>
      </c>
      <c r="M1041" s="85">
        <v>46023</v>
      </c>
      <c r="P1041" t="str">
        <f t="shared" si="16"/>
        <v>TRIPET Quentin</v>
      </c>
    </row>
    <row r="1042" spans="1:16" x14ac:dyDescent="0.25">
      <c r="A1042" s="84" t="s">
        <v>2301</v>
      </c>
      <c r="B1042" t="s">
        <v>2302</v>
      </c>
      <c r="C1042" t="s">
        <v>222</v>
      </c>
      <c r="D1042" s="85">
        <v>30861</v>
      </c>
      <c r="E1042" t="s">
        <v>52</v>
      </c>
      <c r="F1042" s="84" t="s">
        <v>53</v>
      </c>
      <c r="G1042">
        <v>2317</v>
      </c>
      <c r="H1042" t="s">
        <v>2200</v>
      </c>
      <c r="I1042">
        <v>2026</v>
      </c>
      <c r="J1042" t="s">
        <v>63</v>
      </c>
      <c r="K1042">
        <v>0</v>
      </c>
      <c r="L1042" t="s">
        <v>56</v>
      </c>
      <c r="M1042" s="85">
        <v>46023</v>
      </c>
      <c r="P1042" t="str">
        <f t="shared" si="16"/>
        <v>NATTER Maxime</v>
      </c>
    </row>
    <row r="1043" spans="1:16" x14ac:dyDescent="0.25">
      <c r="A1043" s="84" t="s">
        <v>2303</v>
      </c>
      <c r="B1043" t="s">
        <v>2300</v>
      </c>
      <c r="C1043" t="s">
        <v>382</v>
      </c>
      <c r="D1043" s="85">
        <v>19615</v>
      </c>
      <c r="E1043" t="s">
        <v>52</v>
      </c>
      <c r="F1043" s="84" t="s">
        <v>53</v>
      </c>
      <c r="G1043">
        <v>2317</v>
      </c>
      <c r="H1043" t="s">
        <v>2200</v>
      </c>
      <c r="I1043">
        <v>2026</v>
      </c>
      <c r="J1043" t="s">
        <v>63</v>
      </c>
      <c r="K1043">
        <v>0</v>
      </c>
      <c r="L1043" t="s">
        <v>56</v>
      </c>
      <c r="M1043" s="85">
        <v>46023</v>
      </c>
      <c r="P1043" t="str">
        <f t="shared" si="16"/>
        <v>TRIPET Patrice</v>
      </c>
    </row>
    <row r="1044" spans="1:16" x14ac:dyDescent="0.25">
      <c r="A1044" s="84" t="s">
        <v>2304</v>
      </c>
      <c r="B1044" t="s">
        <v>2305</v>
      </c>
      <c r="C1044" t="s">
        <v>233</v>
      </c>
      <c r="D1044" s="85">
        <v>21250</v>
      </c>
      <c r="E1044" t="s">
        <v>52</v>
      </c>
      <c r="F1044" s="84" t="s">
        <v>53</v>
      </c>
      <c r="G1044">
        <v>2317</v>
      </c>
      <c r="H1044" t="s">
        <v>2200</v>
      </c>
      <c r="I1044">
        <v>2026</v>
      </c>
      <c r="J1044" t="s">
        <v>63</v>
      </c>
      <c r="K1044">
        <v>0</v>
      </c>
      <c r="L1044" t="s">
        <v>56</v>
      </c>
      <c r="M1044" s="85">
        <v>46023</v>
      </c>
      <c r="P1044" t="str">
        <f t="shared" si="16"/>
        <v>ACHARD Gilles</v>
      </c>
    </row>
    <row r="1045" spans="1:16" x14ac:dyDescent="0.25">
      <c r="A1045" s="84" t="s">
        <v>2306</v>
      </c>
      <c r="B1045" t="s">
        <v>2307</v>
      </c>
      <c r="C1045" t="s">
        <v>414</v>
      </c>
      <c r="D1045" s="85">
        <v>20870</v>
      </c>
      <c r="E1045" t="s">
        <v>52</v>
      </c>
      <c r="F1045" s="84" t="s">
        <v>53</v>
      </c>
      <c r="G1045">
        <v>2317</v>
      </c>
      <c r="H1045" t="s">
        <v>2200</v>
      </c>
      <c r="I1045">
        <v>2026</v>
      </c>
      <c r="J1045" t="s">
        <v>63</v>
      </c>
      <c r="K1045">
        <v>0</v>
      </c>
      <c r="L1045" t="s">
        <v>56</v>
      </c>
      <c r="M1045" s="85">
        <v>46023</v>
      </c>
      <c r="P1045" t="str">
        <f t="shared" si="16"/>
        <v>VILLUENDAS Georges</v>
      </c>
    </row>
    <row r="1046" spans="1:16" x14ac:dyDescent="0.25">
      <c r="A1046" s="84" t="s">
        <v>2308</v>
      </c>
      <c r="B1046" t="s">
        <v>2309</v>
      </c>
      <c r="C1046" t="s">
        <v>322</v>
      </c>
      <c r="D1046" s="85">
        <v>22041</v>
      </c>
      <c r="E1046" t="s">
        <v>52</v>
      </c>
      <c r="F1046" s="84" t="s">
        <v>53</v>
      </c>
      <c r="G1046">
        <v>2317</v>
      </c>
      <c r="H1046" t="s">
        <v>2200</v>
      </c>
      <c r="I1046">
        <v>2026</v>
      </c>
      <c r="J1046" t="s">
        <v>63</v>
      </c>
      <c r="K1046">
        <v>0</v>
      </c>
      <c r="L1046" t="s">
        <v>56</v>
      </c>
      <c r="M1046" s="85">
        <v>46023</v>
      </c>
      <c r="P1046" t="str">
        <f t="shared" si="16"/>
        <v>BARRIER Claude</v>
      </c>
    </row>
    <row r="1047" spans="1:16" x14ac:dyDescent="0.25">
      <c r="A1047" s="84" t="s">
        <v>2310</v>
      </c>
      <c r="B1047" t="s">
        <v>1233</v>
      </c>
      <c r="C1047" t="s">
        <v>2311</v>
      </c>
      <c r="D1047" s="85">
        <v>37246</v>
      </c>
      <c r="E1047" t="s">
        <v>56</v>
      </c>
      <c r="F1047" s="84" t="s">
        <v>53</v>
      </c>
      <c r="G1047">
        <v>2317</v>
      </c>
      <c r="H1047" t="s">
        <v>2200</v>
      </c>
      <c r="I1047">
        <v>2026</v>
      </c>
      <c r="J1047" t="s">
        <v>63</v>
      </c>
      <c r="K1047">
        <v>0</v>
      </c>
      <c r="L1047" t="s">
        <v>56</v>
      </c>
      <c r="M1047" s="85">
        <v>46023</v>
      </c>
      <c r="P1047" t="str">
        <f t="shared" si="16"/>
        <v>MONTEIL Lisa</v>
      </c>
    </row>
    <row r="1048" spans="1:16" x14ac:dyDescent="0.25">
      <c r="A1048" s="84" t="s">
        <v>2312</v>
      </c>
      <c r="B1048" t="s">
        <v>2313</v>
      </c>
      <c r="C1048" t="s">
        <v>2314</v>
      </c>
      <c r="D1048" s="85">
        <v>21924</v>
      </c>
      <c r="E1048" t="s">
        <v>52</v>
      </c>
      <c r="F1048" s="84" t="s">
        <v>53</v>
      </c>
      <c r="G1048">
        <v>2317</v>
      </c>
      <c r="H1048" t="s">
        <v>2200</v>
      </c>
      <c r="I1048">
        <v>2026</v>
      </c>
      <c r="J1048" t="s">
        <v>63</v>
      </c>
      <c r="K1048">
        <v>0</v>
      </c>
      <c r="L1048" t="s">
        <v>56</v>
      </c>
      <c r="M1048" s="85">
        <v>46023</v>
      </c>
      <c r="P1048" t="str">
        <f t="shared" si="16"/>
        <v>ASLI Mohammed</v>
      </c>
    </row>
    <row r="1049" spans="1:16" x14ac:dyDescent="0.25">
      <c r="A1049" s="84" t="s">
        <v>2315</v>
      </c>
      <c r="B1049" t="s">
        <v>970</v>
      </c>
      <c r="C1049" t="s">
        <v>88</v>
      </c>
      <c r="D1049" s="85">
        <v>20283</v>
      </c>
      <c r="E1049" t="s">
        <v>52</v>
      </c>
      <c r="F1049" s="84" t="s">
        <v>53</v>
      </c>
      <c r="G1049">
        <v>2317</v>
      </c>
      <c r="H1049" t="s">
        <v>2200</v>
      </c>
      <c r="I1049">
        <v>2026</v>
      </c>
      <c r="J1049" t="s">
        <v>63</v>
      </c>
      <c r="K1049">
        <v>0</v>
      </c>
      <c r="L1049" t="s">
        <v>56</v>
      </c>
      <c r="M1049" s="85">
        <v>46023</v>
      </c>
      <c r="P1049" t="str">
        <f t="shared" si="16"/>
        <v>PEYRARD Guy</v>
      </c>
    </row>
    <row r="1050" spans="1:16" x14ac:dyDescent="0.25">
      <c r="A1050" s="84" t="s">
        <v>2316</v>
      </c>
      <c r="B1050" t="s">
        <v>2317</v>
      </c>
      <c r="C1050" t="s">
        <v>2318</v>
      </c>
      <c r="D1050" s="85">
        <v>22011</v>
      </c>
      <c r="E1050" t="s">
        <v>56</v>
      </c>
      <c r="F1050" s="84" t="s">
        <v>53</v>
      </c>
      <c r="G1050">
        <v>2317</v>
      </c>
      <c r="H1050" t="s">
        <v>2200</v>
      </c>
      <c r="I1050">
        <v>2026</v>
      </c>
      <c r="J1050" t="s">
        <v>63</v>
      </c>
      <c r="K1050">
        <v>2</v>
      </c>
      <c r="L1050" t="s">
        <v>56</v>
      </c>
      <c r="M1050" s="85">
        <v>46023</v>
      </c>
      <c r="P1050" t="str">
        <f t="shared" si="16"/>
        <v>DEGUEUSE FRANCOISE</v>
      </c>
    </row>
    <row r="1051" spans="1:16" x14ac:dyDescent="0.25">
      <c r="A1051" s="84" t="s">
        <v>2319</v>
      </c>
      <c r="B1051" t="s">
        <v>2320</v>
      </c>
      <c r="C1051" t="s">
        <v>205</v>
      </c>
      <c r="D1051" s="85">
        <v>26207</v>
      </c>
      <c r="E1051" t="s">
        <v>52</v>
      </c>
      <c r="F1051" s="84" t="s">
        <v>53</v>
      </c>
      <c r="G1051">
        <v>2317</v>
      </c>
      <c r="H1051" t="s">
        <v>2200</v>
      </c>
      <c r="I1051">
        <v>2026</v>
      </c>
      <c r="J1051" t="s">
        <v>63</v>
      </c>
      <c r="K1051">
        <v>0</v>
      </c>
      <c r="L1051" t="s">
        <v>56</v>
      </c>
      <c r="M1051" s="85">
        <v>46023</v>
      </c>
      <c r="P1051" t="str">
        <f t="shared" si="16"/>
        <v>PETITJEAN Alain</v>
      </c>
    </row>
    <row r="1052" spans="1:16" x14ac:dyDescent="0.25">
      <c r="A1052" s="84" t="s">
        <v>2321</v>
      </c>
      <c r="B1052" t="s">
        <v>2322</v>
      </c>
      <c r="C1052" t="s">
        <v>989</v>
      </c>
      <c r="D1052" s="85">
        <v>37707</v>
      </c>
      <c r="E1052" t="s">
        <v>56</v>
      </c>
      <c r="F1052" s="84" t="s">
        <v>53</v>
      </c>
      <c r="G1052">
        <v>2317</v>
      </c>
      <c r="H1052" t="s">
        <v>2200</v>
      </c>
      <c r="I1052">
        <v>2026</v>
      </c>
      <c r="J1052" t="s">
        <v>55</v>
      </c>
      <c r="K1052">
        <v>1</v>
      </c>
      <c r="L1052" t="s">
        <v>56</v>
      </c>
      <c r="M1052" s="85">
        <v>46023</v>
      </c>
      <c r="P1052" t="str">
        <f t="shared" si="16"/>
        <v>FAYET Melina</v>
      </c>
    </row>
    <row r="1053" spans="1:16" x14ac:dyDescent="0.25">
      <c r="A1053" s="84" t="s">
        <v>2323</v>
      </c>
      <c r="B1053" t="s">
        <v>2324</v>
      </c>
      <c r="C1053" t="s">
        <v>242</v>
      </c>
      <c r="D1053" s="85">
        <v>22055</v>
      </c>
      <c r="E1053" t="s">
        <v>52</v>
      </c>
      <c r="F1053" s="84" t="s">
        <v>53</v>
      </c>
      <c r="G1053">
        <v>2317</v>
      </c>
      <c r="H1053" t="s">
        <v>2200</v>
      </c>
      <c r="I1053">
        <v>2026</v>
      </c>
      <c r="J1053" t="s">
        <v>63</v>
      </c>
      <c r="K1053">
        <v>0</v>
      </c>
      <c r="L1053" t="s">
        <v>56</v>
      </c>
      <c r="M1053" s="85">
        <v>46023</v>
      </c>
      <c r="P1053" t="str">
        <f t="shared" si="16"/>
        <v>LAFRIQUE Pascal</v>
      </c>
    </row>
    <row r="1054" spans="1:16" x14ac:dyDescent="0.25">
      <c r="A1054" s="84" t="s">
        <v>2325</v>
      </c>
      <c r="B1054" t="s">
        <v>970</v>
      </c>
      <c r="C1054" t="s">
        <v>362</v>
      </c>
      <c r="D1054" s="85">
        <v>20840</v>
      </c>
      <c r="E1054" t="s">
        <v>56</v>
      </c>
      <c r="F1054" s="84" t="s">
        <v>53</v>
      </c>
      <c r="G1054">
        <v>2317</v>
      </c>
      <c r="H1054" t="s">
        <v>2200</v>
      </c>
      <c r="I1054">
        <v>2026</v>
      </c>
      <c r="J1054" t="s">
        <v>63</v>
      </c>
      <c r="K1054">
        <v>0</v>
      </c>
      <c r="L1054" t="s">
        <v>56</v>
      </c>
      <c r="M1054" s="85">
        <v>46023</v>
      </c>
      <c r="P1054" t="str">
        <f t="shared" si="16"/>
        <v>PEYRARD Brigitte</v>
      </c>
    </row>
    <row r="1055" spans="1:16" x14ac:dyDescent="0.25">
      <c r="A1055" s="84" t="s">
        <v>2326</v>
      </c>
      <c r="B1055" t="s">
        <v>2327</v>
      </c>
      <c r="C1055" t="s">
        <v>97</v>
      </c>
      <c r="D1055" s="85">
        <v>23540</v>
      </c>
      <c r="E1055" t="s">
        <v>52</v>
      </c>
      <c r="F1055" s="84" t="s">
        <v>53</v>
      </c>
      <c r="G1055">
        <v>2317</v>
      </c>
      <c r="H1055" t="s">
        <v>2200</v>
      </c>
      <c r="I1055">
        <v>2026</v>
      </c>
      <c r="J1055" t="s">
        <v>55</v>
      </c>
      <c r="K1055">
        <v>0</v>
      </c>
      <c r="L1055" t="s">
        <v>56</v>
      </c>
      <c r="M1055" s="85">
        <v>46023</v>
      </c>
      <c r="P1055" t="str">
        <f t="shared" si="16"/>
        <v>RIPOLL Denis</v>
      </c>
    </row>
    <row r="1056" spans="1:16" x14ac:dyDescent="0.25">
      <c r="A1056" s="84" t="s">
        <v>2328</v>
      </c>
      <c r="B1056" t="s">
        <v>2329</v>
      </c>
      <c r="C1056" t="s">
        <v>2330</v>
      </c>
      <c r="D1056" s="85">
        <v>31652</v>
      </c>
      <c r="E1056" t="s">
        <v>56</v>
      </c>
      <c r="F1056" s="84" t="s">
        <v>53</v>
      </c>
      <c r="G1056">
        <v>2317</v>
      </c>
      <c r="H1056" t="s">
        <v>2200</v>
      </c>
      <c r="I1056">
        <v>2026</v>
      </c>
      <c r="J1056" t="s">
        <v>55</v>
      </c>
      <c r="K1056">
        <v>2</v>
      </c>
      <c r="L1056" t="s">
        <v>56</v>
      </c>
      <c r="M1056" s="85">
        <v>46023</v>
      </c>
      <c r="P1056" t="str">
        <f t="shared" si="16"/>
        <v>POULAIN Manulani</v>
      </c>
    </row>
    <row r="1057" spans="1:16" x14ac:dyDescent="0.25">
      <c r="A1057" s="84" t="s">
        <v>2331</v>
      </c>
      <c r="B1057" t="s">
        <v>2332</v>
      </c>
      <c r="C1057" t="s">
        <v>2333</v>
      </c>
      <c r="D1057" s="85">
        <v>19874</v>
      </c>
      <c r="E1057" t="s">
        <v>56</v>
      </c>
      <c r="F1057" s="84" t="s">
        <v>53</v>
      </c>
      <c r="G1057">
        <v>2317</v>
      </c>
      <c r="H1057" t="s">
        <v>2200</v>
      </c>
      <c r="I1057">
        <v>2026</v>
      </c>
      <c r="J1057" t="s">
        <v>63</v>
      </c>
      <c r="K1057">
        <v>2</v>
      </c>
      <c r="L1057" t="s">
        <v>56</v>
      </c>
      <c r="M1057" s="85">
        <v>46023</v>
      </c>
      <c r="P1057" t="str">
        <f t="shared" si="16"/>
        <v>POUZADOUX Marie</v>
      </c>
    </row>
    <row r="1058" spans="1:16" x14ac:dyDescent="0.25">
      <c r="A1058" s="84" t="s">
        <v>2334</v>
      </c>
      <c r="B1058" t="s">
        <v>2335</v>
      </c>
      <c r="C1058" t="s">
        <v>1530</v>
      </c>
      <c r="D1058" s="85">
        <v>38989</v>
      </c>
      <c r="E1058" t="s">
        <v>52</v>
      </c>
      <c r="F1058" s="84" t="s">
        <v>53</v>
      </c>
      <c r="G1058">
        <v>2317</v>
      </c>
      <c r="H1058" t="s">
        <v>2200</v>
      </c>
      <c r="I1058">
        <v>2026</v>
      </c>
      <c r="J1058" t="s">
        <v>63</v>
      </c>
      <c r="K1058">
        <v>0</v>
      </c>
      <c r="L1058" t="s">
        <v>56</v>
      </c>
      <c r="M1058" s="85">
        <v>46023</v>
      </c>
      <c r="P1058" t="str">
        <f t="shared" si="16"/>
        <v>LEITE-MARIOT Noah</v>
      </c>
    </row>
    <row r="1059" spans="1:16" x14ac:dyDescent="0.25">
      <c r="A1059" s="84" t="s">
        <v>2336</v>
      </c>
      <c r="B1059" t="s">
        <v>2337</v>
      </c>
      <c r="C1059" t="s">
        <v>1362</v>
      </c>
      <c r="D1059" s="85">
        <v>19165</v>
      </c>
      <c r="E1059" t="s">
        <v>52</v>
      </c>
      <c r="F1059" s="84" t="s">
        <v>53</v>
      </c>
      <c r="G1059">
        <v>2317</v>
      </c>
      <c r="H1059" t="s">
        <v>2200</v>
      </c>
      <c r="I1059">
        <v>2026</v>
      </c>
      <c r="J1059" t="s">
        <v>63</v>
      </c>
      <c r="K1059">
        <v>0</v>
      </c>
      <c r="L1059" t="s">
        <v>56</v>
      </c>
      <c r="M1059" s="85">
        <v>46023</v>
      </c>
      <c r="P1059" t="str">
        <f t="shared" si="16"/>
        <v>MARIOT Gilbert</v>
      </c>
    </row>
    <row r="1060" spans="1:16" x14ac:dyDescent="0.25">
      <c r="A1060" s="84" t="s">
        <v>2338</v>
      </c>
      <c r="B1060" t="s">
        <v>2339</v>
      </c>
      <c r="C1060" t="s">
        <v>2340</v>
      </c>
      <c r="D1060" s="85">
        <v>38001</v>
      </c>
      <c r="E1060" t="s">
        <v>52</v>
      </c>
      <c r="F1060" s="84" t="s">
        <v>53</v>
      </c>
      <c r="G1060">
        <v>2317</v>
      </c>
      <c r="H1060" t="s">
        <v>2200</v>
      </c>
      <c r="I1060">
        <v>2026</v>
      </c>
      <c r="J1060" t="s">
        <v>63</v>
      </c>
      <c r="K1060">
        <v>0</v>
      </c>
      <c r="L1060" t="s">
        <v>56</v>
      </c>
      <c r="M1060" t="s">
        <v>178</v>
      </c>
      <c r="P1060" t="str">
        <f t="shared" si="16"/>
        <v>RUAHE Maraea</v>
      </c>
    </row>
    <row r="1061" spans="1:16" x14ac:dyDescent="0.25">
      <c r="A1061" s="84" t="s">
        <v>2341</v>
      </c>
      <c r="B1061" t="s">
        <v>2342</v>
      </c>
      <c r="C1061" t="s">
        <v>205</v>
      </c>
      <c r="D1061" s="85">
        <v>20328</v>
      </c>
      <c r="E1061" t="s">
        <v>52</v>
      </c>
      <c r="F1061" s="84" t="s">
        <v>53</v>
      </c>
      <c r="G1061">
        <v>2317</v>
      </c>
      <c r="H1061" t="s">
        <v>2200</v>
      </c>
      <c r="I1061">
        <v>2026</v>
      </c>
      <c r="J1061" t="s">
        <v>63</v>
      </c>
      <c r="K1061">
        <v>0</v>
      </c>
      <c r="L1061" t="s">
        <v>56</v>
      </c>
      <c r="M1061" t="s">
        <v>178</v>
      </c>
      <c r="P1061" t="str">
        <f t="shared" si="16"/>
        <v>FOUGERES Alain</v>
      </c>
    </row>
    <row r="1062" spans="1:16" x14ac:dyDescent="0.25">
      <c r="A1062" s="84" t="s">
        <v>2343</v>
      </c>
      <c r="B1062" t="s">
        <v>2344</v>
      </c>
      <c r="C1062" t="s">
        <v>119</v>
      </c>
      <c r="D1062" s="85">
        <v>21747</v>
      </c>
      <c r="E1062" t="s">
        <v>52</v>
      </c>
      <c r="F1062" s="84" t="s">
        <v>53</v>
      </c>
      <c r="G1062">
        <v>2317</v>
      </c>
      <c r="H1062" t="s">
        <v>2200</v>
      </c>
      <c r="I1062">
        <v>2026</v>
      </c>
      <c r="J1062" t="s">
        <v>63</v>
      </c>
      <c r="K1062">
        <v>0</v>
      </c>
      <c r="L1062" t="s">
        <v>56</v>
      </c>
      <c r="M1062" t="s">
        <v>178</v>
      </c>
      <c r="P1062" t="str">
        <f t="shared" si="16"/>
        <v>PORTES Daniel</v>
      </c>
    </row>
    <row r="1063" spans="1:16" x14ac:dyDescent="0.25">
      <c r="A1063" s="84" t="s">
        <v>2345</v>
      </c>
      <c r="B1063" t="s">
        <v>2346</v>
      </c>
      <c r="C1063" t="s">
        <v>2347</v>
      </c>
      <c r="D1063" s="85">
        <v>39472</v>
      </c>
      <c r="E1063" t="s">
        <v>56</v>
      </c>
      <c r="F1063" s="84" t="s">
        <v>53</v>
      </c>
      <c r="G1063">
        <v>2317</v>
      </c>
      <c r="H1063" t="s">
        <v>2200</v>
      </c>
      <c r="I1063">
        <v>2026</v>
      </c>
      <c r="J1063" t="s">
        <v>63</v>
      </c>
      <c r="K1063">
        <v>0</v>
      </c>
      <c r="L1063" t="s">
        <v>56</v>
      </c>
      <c r="M1063" t="s">
        <v>178</v>
      </c>
      <c r="P1063" t="str">
        <f t="shared" si="16"/>
        <v>KHRAIEF Mayssa</v>
      </c>
    </row>
    <row r="1064" spans="1:16" x14ac:dyDescent="0.25">
      <c r="A1064" s="84" t="s">
        <v>2348</v>
      </c>
      <c r="B1064" t="s">
        <v>2349</v>
      </c>
      <c r="C1064" t="s">
        <v>2350</v>
      </c>
      <c r="D1064" s="85">
        <v>34358</v>
      </c>
      <c r="E1064" t="s">
        <v>52</v>
      </c>
      <c r="F1064" s="84" t="s">
        <v>53</v>
      </c>
      <c r="G1064">
        <v>2317</v>
      </c>
      <c r="H1064" t="s">
        <v>2200</v>
      </c>
      <c r="I1064">
        <v>2026</v>
      </c>
      <c r="J1064" t="s">
        <v>63</v>
      </c>
      <c r="K1064">
        <v>0</v>
      </c>
      <c r="L1064" t="s">
        <v>56</v>
      </c>
      <c r="M1064" t="s">
        <v>178</v>
      </c>
      <c r="P1064" t="str">
        <f t="shared" si="16"/>
        <v>BREMAUD Robin</v>
      </c>
    </row>
    <row r="1065" spans="1:16" x14ac:dyDescent="0.25">
      <c r="A1065" s="84" t="s">
        <v>2351</v>
      </c>
      <c r="B1065" t="s">
        <v>2352</v>
      </c>
      <c r="C1065" t="s">
        <v>2353</v>
      </c>
      <c r="D1065" s="85">
        <v>27745</v>
      </c>
      <c r="E1065" t="s">
        <v>52</v>
      </c>
      <c r="F1065" s="84" t="s">
        <v>53</v>
      </c>
      <c r="G1065">
        <v>2317</v>
      </c>
      <c r="H1065" t="s">
        <v>2200</v>
      </c>
      <c r="I1065">
        <v>2026</v>
      </c>
      <c r="J1065" t="s">
        <v>63</v>
      </c>
      <c r="K1065">
        <v>0</v>
      </c>
      <c r="L1065" t="s">
        <v>56</v>
      </c>
      <c r="M1065" t="s">
        <v>178</v>
      </c>
      <c r="P1065" t="str">
        <f t="shared" si="16"/>
        <v>AHAMADA Halifa</v>
      </c>
    </row>
    <row r="1066" spans="1:16" x14ac:dyDescent="0.25">
      <c r="A1066" s="84" t="s">
        <v>2354</v>
      </c>
      <c r="B1066" t="s">
        <v>2355</v>
      </c>
      <c r="C1066" t="s">
        <v>124</v>
      </c>
      <c r="D1066" s="85">
        <v>24834</v>
      </c>
      <c r="E1066" t="s">
        <v>52</v>
      </c>
      <c r="F1066" s="84" t="s">
        <v>53</v>
      </c>
      <c r="G1066">
        <v>2322</v>
      </c>
      <c r="H1066" t="s">
        <v>2356</v>
      </c>
      <c r="I1066">
        <v>2026</v>
      </c>
      <c r="J1066" t="s">
        <v>63</v>
      </c>
      <c r="K1066">
        <v>0</v>
      </c>
      <c r="L1066" t="s">
        <v>56</v>
      </c>
      <c r="M1066" s="85">
        <v>46023</v>
      </c>
      <c r="P1066" t="str">
        <f t="shared" si="16"/>
        <v>MELCHIO Frederic</v>
      </c>
    </row>
    <row r="1067" spans="1:16" x14ac:dyDescent="0.25">
      <c r="A1067" s="84" t="s">
        <v>2357</v>
      </c>
      <c r="B1067" t="s">
        <v>2358</v>
      </c>
      <c r="C1067" t="s">
        <v>400</v>
      </c>
      <c r="D1067" s="85">
        <v>19583</v>
      </c>
      <c r="E1067" t="s">
        <v>52</v>
      </c>
      <c r="F1067" s="84" t="s">
        <v>53</v>
      </c>
      <c r="G1067">
        <v>2322</v>
      </c>
      <c r="H1067" t="s">
        <v>2356</v>
      </c>
      <c r="I1067">
        <v>2026</v>
      </c>
      <c r="J1067" t="s">
        <v>63</v>
      </c>
      <c r="K1067">
        <v>0</v>
      </c>
      <c r="L1067" t="s">
        <v>56</v>
      </c>
      <c r="M1067" s="85">
        <v>46023</v>
      </c>
      <c r="P1067" t="str">
        <f t="shared" si="16"/>
        <v>MANGANO Dominique</v>
      </c>
    </row>
    <row r="1068" spans="1:16" x14ac:dyDescent="0.25">
      <c r="A1068" s="84" t="s">
        <v>2359</v>
      </c>
      <c r="B1068" t="s">
        <v>2360</v>
      </c>
      <c r="C1068" t="s">
        <v>1216</v>
      </c>
      <c r="D1068" s="85">
        <v>22981</v>
      </c>
      <c r="E1068" t="s">
        <v>52</v>
      </c>
      <c r="F1068" s="84" t="s">
        <v>53</v>
      </c>
      <c r="G1068">
        <v>2322</v>
      </c>
      <c r="H1068" t="s">
        <v>2356</v>
      </c>
      <c r="I1068">
        <v>2026</v>
      </c>
      <c r="J1068" t="s">
        <v>63</v>
      </c>
      <c r="K1068">
        <v>0</v>
      </c>
      <c r="L1068" t="s">
        <v>56</v>
      </c>
      <c r="M1068" s="85">
        <v>46023</v>
      </c>
      <c r="P1068" t="str">
        <f t="shared" si="16"/>
        <v>BOUCHE Fabrice</v>
      </c>
    </row>
    <row r="1069" spans="1:16" x14ac:dyDescent="0.25">
      <c r="A1069" s="84" t="s">
        <v>2361</v>
      </c>
      <c r="B1069" t="s">
        <v>2355</v>
      </c>
      <c r="C1069" t="s">
        <v>494</v>
      </c>
      <c r="D1069" s="85">
        <v>27000</v>
      </c>
      <c r="E1069" t="s">
        <v>52</v>
      </c>
      <c r="F1069" s="84" t="s">
        <v>53</v>
      </c>
      <c r="G1069">
        <v>2322</v>
      </c>
      <c r="H1069" t="s">
        <v>2356</v>
      </c>
      <c r="I1069">
        <v>2026</v>
      </c>
      <c r="J1069" t="s">
        <v>63</v>
      </c>
      <c r="K1069">
        <v>0</v>
      </c>
      <c r="L1069" t="s">
        <v>56</v>
      </c>
      <c r="M1069" s="85">
        <v>46023</v>
      </c>
      <c r="P1069" t="str">
        <f t="shared" si="16"/>
        <v>MELCHIO Sebastien</v>
      </c>
    </row>
    <row r="1070" spans="1:16" x14ac:dyDescent="0.25">
      <c r="A1070" s="84" t="s">
        <v>2362</v>
      </c>
      <c r="B1070" t="s">
        <v>2363</v>
      </c>
      <c r="C1070" t="s">
        <v>127</v>
      </c>
      <c r="D1070" s="85">
        <v>33886</v>
      </c>
      <c r="E1070" t="s">
        <v>52</v>
      </c>
      <c r="F1070" s="84" t="s">
        <v>53</v>
      </c>
      <c r="G1070">
        <v>2322</v>
      </c>
      <c r="H1070" t="s">
        <v>2356</v>
      </c>
      <c r="I1070">
        <v>2026</v>
      </c>
      <c r="J1070" t="s">
        <v>63</v>
      </c>
      <c r="K1070">
        <v>0</v>
      </c>
      <c r="L1070" t="s">
        <v>56</v>
      </c>
      <c r="M1070" s="85">
        <v>46023</v>
      </c>
      <c r="P1070" t="str">
        <f t="shared" si="16"/>
        <v>ARMAND Lucas</v>
      </c>
    </row>
    <row r="1071" spans="1:16" x14ac:dyDescent="0.25">
      <c r="A1071" s="84" t="s">
        <v>2364</v>
      </c>
      <c r="B1071" t="s">
        <v>2365</v>
      </c>
      <c r="C1071" t="s">
        <v>2366</v>
      </c>
      <c r="D1071" s="85">
        <v>19545</v>
      </c>
      <c r="E1071" t="s">
        <v>56</v>
      </c>
      <c r="F1071" s="84" t="s">
        <v>53</v>
      </c>
      <c r="G1071">
        <v>2322</v>
      </c>
      <c r="H1071" t="s">
        <v>2356</v>
      </c>
      <c r="I1071">
        <v>2026</v>
      </c>
      <c r="J1071" t="s">
        <v>63</v>
      </c>
      <c r="K1071">
        <v>0</v>
      </c>
      <c r="L1071" t="s">
        <v>56</v>
      </c>
      <c r="M1071" s="85">
        <v>46023</v>
      </c>
      <c r="P1071" t="str">
        <f t="shared" si="16"/>
        <v>NOIR Colette</v>
      </c>
    </row>
    <row r="1072" spans="1:16" x14ac:dyDescent="0.25">
      <c r="A1072" s="84" t="s">
        <v>2367</v>
      </c>
      <c r="B1072" t="s">
        <v>2368</v>
      </c>
      <c r="C1072" t="s">
        <v>144</v>
      </c>
      <c r="D1072" s="85">
        <v>29306</v>
      </c>
      <c r="E1072" t="s">
        <v>52</v>
      </c>
      <c r="F1072" s="84" t="s">
        <v>53</v>
      </c>
      <c r="G1072">
        <v>2322</v>
      </c>
      <c r="H1072" t="s">
        <v>2356</v>
      </c>
      <c r="I1072">
        <v>2026</v>
      </c>
      <c r="J1072" t="s">
        <v>63</v>
      </c>
      <c r="K1072">
        <v>0</v>
      </c>
      <c r="L1072" t="s">
        <v>56</v>
      </c>
      <c r="M1072" s="85">
        <v>46023</v>
      </c>
      <c r="P1072" t="str">
        <f t="shared" si="16"/>
        <v>DELAIR Lionel</v>
      </c>
    </row>
    <row r="1073" spans="1:16" x14ac:dyDescent="0.25">
      <c r="A1073" s="84" t="s">
        <v>2369</v>
      </c>
      <c r="B1073" t="s">
        <v>2370</v>
      </c>
      <c r="C1073" t="s">
        <v>263</v>
      </c>
      <c r="D1073" s="85">
        <v>20851</v>
      </c>
      <c r="E1073" t="s">
        <v>52</v>
      </c>
      <c r="F1073" s="84" t="s">
        <v>53</v>
      </c>
      <c r="G1073">
        <v>2322</v>
      </c>
      <c r="H1073" t="s">
        <v>2356</v>
      </c>
      <c r="I1073">
        <v>2026</v>
      </c>
      <c r="J1073" t="s">
        <v>63</v>
      </c>
      <c r="K1073">
        <v>0</v>
      </c>
      <c r="L1073" t="s">
        <v>56</v>
      </c>
      <c r="M1073" s="85">
        <v>46023</v>
      </c>
      <c r="P1073" t="str">
        <f t="shared" si="16"/>
        <v>MONCADA Jean-Pierre</v>
      </c>
    </row>
    <row r="1074" spans="1:16" x14ac:dyDescent="0.25">
      <c r="A1074" s="84" t="s">
        <v>2371</v>
      </c>
      <c r="B1074" t="s">
        <v>2372</v>
      </c>
      <c r="C1074" t="s">
        <v>325</v>
      </c>
      <c r="D1074" s="85">
        <v>25867</v>
      </c>
      <c r="E1074" t="s">
        <v>52</v>
      </c>
      <c r="F1074" s="84" t="s">
        <v>53</v>
      </c>
      <c r="G1074">
        <v>2324</v>
      </c>
      <c r="H1074" t="s">
        <v>2373</v>
      </c>
      <c r="I1074">
        <v>2026</v>
      </c>
      <c r="J1074" t="s">
        <v>63</v>
      </c>
      <c r="K1074">
        <v>0</v>
      </c>
      <c r="L1074" t="s">
        <v>56</v>
      </c>
      <c r="M1074" s="85">
        <v>46023</v>
      </c>
      <c r="P1074" t="str">
        <f t="shared" si="16"/>
        <v>MANRY Eric</v>
      </c>
    </row>
    <row r="1075" spans="1:16" x14ac:dyDescent="0.25">
      <c r="A1075" s="84" t="s">
        <v>2374</v>
      </c>
      <c r="B1075" t="s">
        <v>2375</v>
      </c>
      <c r="C1075" t="s">
        <v>325</v>
      </c>
      <c r="D1075" s="85">
        <v>24175</v>
      </c>
      <c r="E1075" t="s">
        <v>52</v>
      </c>
      <c r="F1075" s="84" t="s">
        <v>53</v>
      </c>
      <c r="G1075">
        <v>2324</v>
      </c>
      <c r="H1075" t="s">
        <v>2373</v>
      </c>
      <c r="I1075">
        <v>2026</v>
      </c>
      <c r="J1075" t="s">
        <v>55</v>
      </c>
      <c r="K1075">
        <v>0</v>
      </c>
      <c r="L1075" t="s">
        <v>56</v>
      </c>
      <c r="M1075" s="85">
        <v>46023</v>
      </c>
      <c r="P1075" t="str">
        <f t="shared" si="16"/>
        <v>LUCARELLI Eric</v>
      </c>
    </row>
    <row r="1076" spans="1:16" x14ac:dyDescent="0.25">
      <c r="A1076" s="84" t="s">
        <v>2376</v>
      </c>
      <c r="B1076" t="s">
        <v>2377</v>
      </c>
      <c r="C1076" t="s">
        <v>2161</v>
      </c>
      <c r="D1076" s="85">
        <v>33242</v>
      </c>
      <c r="E1076" t="s">
        <v>52</v>
      </c>
      <c r="F1076" s="84" t="s">
        <v>53</v>
      </c>
      <c r="G1076">
        <v>2324</v>
      </c>
      <c r="H1076" t="s">
        <v>2373</v>
      </c>
      <c r="I1076">
        <v>2026</v>
      </c>
      <c r="J1076" t="s">
        <v>63</v>
      </c>
      <c r="K1076">
        <v>0</v>
      </c>
      <c r="L1076" t="s">
        <v>56</v>
      </c>
      <c r="M1076" s="85">
        <v>46023</v>
      </c>
      <c r="P1076" t="str">
        <f t="shared" si="16"/>
        <v>SOULIER Benjamin</v>
      </c>
    </row>
    <row r="1077" spans="1:16" x14ac:dyDescent="0.25">
      <c r="A1077" s="84" t="s">
        <v>2378</v>
      </c>
      <c r="B1077" t="s">
        <v>2375</v>
      </c>
      <c r="C1077" t="s">
        <v>2379</v>
      </c>
      <c r="D1077" s="85">
        <v>32504</v>
      </c>
      <c r="E1077" t="s">
        <v>52</v>
      </c>
      <c r="F1077" s="84" t="s">
        <v>53</v>
      </c>
      <c r="G1077">
        <v>2324</v>
      </c>
      <c r="H1077" t="s">
        <v>2373</v>
      </c>
      <c r="I1077">
        <v>2026</v>
      </c>
      <c r="J1077" t="s">
        <v>63</v>
      </c>
      <c r="K1077">
        <v>0</v>
      </c>
      <c r="L1077" t="s">
        <v>56</v>
      </c>
      <c r="M1077" s="85">
        <v>46023</v>
      </c>
      <c r="P1077" t="str">
        <f t="shared" si="16"/>
        <v>LUCARELLI Fabien</v>
      </c>
    </row>
    <row r="1078" spans="1:16" x14ac:dyDescent="0.25">
      <c r="A1078" s="84" t="s">
        <v>2380</v>
      </c>
      <c r="B1078" t="s">
        <v>2375</v>
      </c>
      <c r="C1078" t="s">
        <v>163</v>
      </c>
      <c r="D1078" s="85">
        <v>30261</v>
      </c>
      <c r="E1078" t="s">
        <v>52</v>
      </c>
      <c r="F1078" s="84" t="s">
        <v>53</v>
      </c>
      <c r="G1078">
        <v>2324</v>
      </c>
      <c r="H1078" t="s">
        <v>2373</v>
      </c>
      <c r="I1078">
        <v>2026</v>
      </c>
      <c r="J1078" t="s">
        <v>63</v>
      </c>
      <c r="K1078">
        <v>0</v>
      </c>
      <c r="L1078" t="s">
        <v>56</v>
      </c>
      <c r="M1078" s="85">
        <v>46023</v>
      </c>
      <c r="P1078" t="str">
        <f t="shared" si="16"/>
        <v>LUCARELLI Nicolas</v>
      </c>
    </row>
    <row r="1079" spans="1:16" x14ac:dyDescent="0.25">
      <c r="A1079" s="84" t="s">
        <v>2381</v>
      </c>
      <c r="B1079" t="s">
        <v>2382</v>
      </c>
      <c r="C1079" t="s">
        <v>1121</v>
      </c>
      <c r="D1079" s="85">
        <v>27303</v>
      </c>
      <c r="E1079" t="s">
        <v>52</v>
      </c>
      <c r="F1079" s="84" t="s">
        <v>53</v>
      </c>
      <c r="G1079">
        <v>2324</v>
      </c>
      <c r="H1079" t="s">
        <v>2373</v>
      </c>
      <c r="I1079">
        <v>2026</v>
      </c>
      <c r="J1079" t="s">
        <v>63</v>
      </c>
      <c r="K1079">
        <v>0</v>
      </c>
      <c r="L1079" t="s">
        <v>56</v>
      </c>
      <c r="M1079" s="85">
        <v>46023</v>
      </c>
      <c r="P1079" t="str">
        <f t="shared" si="16"/>
        <v>ROCHA Jérome</v>
      </c>
    </row>
    <row r="1080" spans="1:16" x14ac:dyDescent="0.25">
      <c r="A1080" s="84" t="s">
        <v>2383</v>
      </c>
      <c r="B1080" t="s">
        <v>868</v>
      </c>
      <c r="C1080" t="s">
        <v>810</v>
      </c>
      <c r="D1080" s="85">
        <v>26477</v>
      </c>
      <c r="E1080" t="s">
        <v>52</v>
      </c>
      <c r="F1080" s="84" t="s">
        <v>53</v>
      </c>
      <c r="G1080">
        <v>2324</v>
      </c>
      <c r="H1080" t="s">
        <v>2373</v>
      </c>
      <c r="I1080">
        <v>2026</v>
      </c>
      <c r="J1080" t="s">
        <v>63</v>
      </c>
      <c r="K1080">
        <v>0</v>
      </c>
      <c r="L1080" t="s">
        <v>56</v>
      </c>
      <c r="M1080" s="85">
        <v>46023</v>
      </c>
      <c r="P1080" t="str">
        <f t="shared" si="16"/>
        <v>GIL Frédéric</v>
      </c>
    </row>
    <row r="1081" spans="1:16" x14ac:dyDescent="0.25">
      <c r="A1081" s="84" t="s">
        <v>2384</v>
      </c>
      <c r="B1081" t="s">
        <v>2385</v>
      </c>
      <c r="C1081" t="s">
        <v>2386</v>
      </c>
      <c r="D1081" s="85">
        <v>25812</v>
      </c>
      <c r="E1081" t="s">
        <v>56</v>
      </c>
      <c r="F1081" s="84" t="s">
        <v>53</v>
      </c>
      <c r="G1081">
        <v>2324</v>
      </c>
      <c r="H1081" t="s">
        <v>2373</v>
      </c>
      <c r="I1081">
        <v>2026</v>
      </c>
      <c r="J1081" t="s">
        <v>63</v>
      </c>
      <c r="K1081">
        <v>0</v>
      </c>
      <c r="L1081" t="s">
        <v>56</v>
      </c>
      <c r="M1081" t="s">
        <v>178</v>
      </c>
      <c r="P1081" t="str">
        <f t="shared" si="16"/>
        <v>FORGIT Béatrice</v>
      </c>
    </row>
    <row r="1082" spans="1:16" x14ac:dyDescent="0.25">
      <c r="A1082" s="84" t="s">
        <v>2387</v>
      </c>
      <c r="B1082" t="s">
        <v>2388</v>
      </c>
      <c r="C1082" t="s">
        <v>276</v>
      </c>
      <c r="D1082" s="85">
        <v>16239</v>
      </c>
      <c r="E1082" t="s">
        <v>52</v>
      </c>
      <c r="F1082" s="84" t="s">
        <v>53</v>
      </c>
      <c r="G1082">
        <v>3004</v>
      </c>
      <c r="H1082" t="s">
        <v>2389</v>
      </c>
      <c r="I1082">
        <v>2026</v>
      </c>
      <c r="J1082" t="s">
        <v>63</v>
      </c>
      <c r="K1082">
        <v>0</v>
      </c>
      <c r="L1082" t="s">
        <v>56</v>
      </c>
      <c r="M1082" s="85">
        <v>46023</v>
      </c>
      <c r="P1082" t="str">
        <f t="shared" si="16"/>
        <v>VARANGE Gérard</v>
      </c>
    </row>
    <row r="1083" spans="1:16" x14ac:dyDescent="0.25">
      <c r="A1083" s="84" t="s">
        <v>2390</v>
      </c>
      <c r="B1083" t="s">
        <v>2388</v>
      </c>
      <c r="C1083" t="s">
        <v>163</v>
      </c>
      <c r="D1083" s="85">
        <v>27653</v>
      </c>
      <c r="E1083" t="s">
        <v>52</v>
      </c>
      <c r="F1083" s="84" t="s">
        <v>53</v>
      </c>
      <c r="G1083">
        <v>3004</v>
      </c>
      <c r="H1083" t="s">
        <v>2389</v>
      </c>
      <c r="I1083">
        <v>2026</v>
      </c>
      <c r="J1083" t="s">
        <v>63</v>
      </c>
      <c r="K1083">
        <v>0</v>
      </c>
      <c r="L1083" t="s">
        <v>56</v>
      </c>
      <c r="M1083" s="85">
        <v>46023</v>
      </c>
      <c r="P1083" t="str">
        <f t="shared" si="16"/>
        <v>VARANGE Nicolas</v>
      </c>
    </row>
    <row r="1084" spans="1:16" x14ac:dyDescent="0.25">
      <c r="A1084" s="84" t="s">
        <v>2391</v>
      </c>
      <c r="B1084" t="s">
        <v>2392</v>
      </c>
      <c r="C1084" t="s">
        <v>205</v>
      </c>
      <c r="D1084" s="85">
        <v>20407</v>
      </c>
      <c r="E1084" t="s">
        <v>52</v>
      </c>
      <c r="F1084" s="84" t="s">
        <v>53</v>
      </c>
      <c r="G1084">
        <v>3004</v>
      </c>
      <c r="H1084" t="s">
        <v>2389</v>
      </c>
      <c r="I1084">
        <v>2026</v>
      </c>
      <c r="J1084" t="s">
        <v>63</v>
      </c>
      <c r="K1084">
        <v>0</v>
      </c>
      <c r="L1084" t="s">
        <v>56</v>
      </c>
      <c r="M1084" s="85">
        <v>46023</v>
      </c>
      <c r="P1084" t="str">
        <f t="shared" si="16"/>
        <v>MARTEL Alain</v>
      </c>
    </row>
    <row r="1085" spans="1:16" x14ac:dyDescent="0.25">
      <c r="A1085" s="84" t="s">
        <v>2393</v>
      </c>
      <c r="B1085" t="s">
        <v>2394</v>
      </c>
      <c r="C1085" t="s">
        <v>76</v>
      </c>
      <c r="D1085" s="85">
        <v>22949</v>
      </c>
      <c r="E1085" t="s">
        <v>52</v>
      </c>
      <c r="F1085" s="84" t="s">
        <v>53</v>
      </c>
      <c r="G1085">
        <v>3004</v>
      </c>
      <c r="H1085" t="s">
        <v>2389</v>
      </c>
      <c r="I1085">
        <v>2026</v>
      </c>
      <c r="J1085" t="s">
        <v>63</v>
      </c>
      <c r="K1085">
        <v>0</v>
      </c>
      <c r="L1085" t="s">
        <v>56</v>
      </c>
      <c r="M1085" s="85">
        <v>46023</v>
      </c>
      <c r="P1085" t="str">
        <f t="shared" si="16"/>
        <v>RIGAULT Jean-Louis</v>
      </c>
    </row>
    <row r="1086" spans="1:16" x14ac:dyDescent="0.25">
      <c r="A1086" s="84" t="s">
        <v>2395</v>
      </c>
      <c r="B1086" t="s">
        <v>2396</v>
      </c>
      <c r="C1086" t="s">
        <v>666</v>
      </c>
      <c r="D1086" s="85">
        <v>23298</v>
      </c>
      <c r="E1086" t="s">
        <v>52</v>
      </c>
      <c r="F1086" s="84" t="s">
        <v>53</v>
      </c>
      <c r="G1086">
        <v>3004</v>
      </c>
      <c r="H1086" t="s">
        <v>2389</v>
      </c>
      <c r="I1086">
        <v>2026</v>
      </c>
      <c r="J1086" t="s">
        <v>63</v>
      </c>
      <c r="K1086">
        <v>0</v>
      </c>
      <c r="L1086" t="s">
        <v>56</v>
      </c>
      <c r="M1086" s="85">
        <v>46023</v>
      </c>
      <c r="P1086" t="str">
        <f t="shared" si="16"/>
        <v>LENOIR Joel</v>
      </c>
    </row>
    <row r="1087" spans="1:16" x14ac:dyDescent="0.25">
      <c r="A1087" s="84" t="s">
        <v>2397</v>
      </c>
      <c r="B1087" t="s">
        <v>307</v>
      </c>
      <c r="C1087" t="s">
        <v>447</v>
      </c>
      <c r="D1087" s="85">
        <v>22655</v>
      </c>
      <c r="E1087" t="s">
        <v>52</v>
      </c>
      <c r="F1087" s="84" t="s">
        <v>53</v>
      </c>
      <c r="G1087">
        <v>3004</v>
      </c>
      <c r="H1087" t="s">
        <v>2389</v>
      </c>
      <c r="I1087">
        <v>2026</v>
      </c>
      <c r="J1087" t="s">
        <v>63</v>
      </c>
      <c r="K1087">
        <v>0</v>
      </c>
      <c r="L1087" t="s">
        <v>56</v>
      </c>
      <c r="M1087" s="85">
        <v>46023</v>
      </c>
      <c r="P1087" t="str">
        <f t="shared" si="16"/>
        <v>SERRE Jean-Paul</v>
      </c>
    </row>
    <row r="1088" spans="1:16" x14ac:dyDescent="0.25">
      <c r="A1088" s="84" t="s">
        <v>2398</v>
      </c>
      <c r="B1088" t="s">
        <v>2392</v>
      </c>
      <c r="C1088" t="s">
        <v>409</v>
      </c>
      <c r="D1088" s="85">
        <v>19398</v>
      </c>
      <c r="E1088" t="s">
        <v>56</v>
      </c>
      <c r="F1088" s="84" t="s">
        <v>53</v>
      </c>
      <c r="G1088">
        <v>3004</v>
      </c>
      <c r="H1088" t="s">
        <v>2389</v>
      </c>
      <c r="I1088">
        <v>2026</v>
      </c>
      <c r="J1088" t="s">
        <v>63</v>
      </c>
      <c r="K1088">
        <v>0</v>
      </c>
      <c r="L1088" t="s">
        <v>56</v>
      </c>
      <c r="M1088" s="85">
        <v>46023</v>
      </c>
      <c r="P1088" t="str">
        <f t="shared" si="16"/>
        <v>MARTEL Annick</v>
      </c>
    </row>
    <row r="1089" spans="1:16" x14ac:dyDescent="0.25">
      <c r="A1089" s="84" t="s">
        <v>2399</v>
      </c>
      <c r="B1089" t="s">
        <v>2400</v>
      </c>
      <c r="C1089" t="s">
        <v>242</v>
      </c>
      <c r="D1089" s="85">
        <v>23650</v>
      </c>
      <c r="E1089" t="s">
        <v>52</v>
      </c>
      <c r="F1089" s="84" t="s">
        <v>53</v>
      </c>
      <c r="G1089">
        <v>3004</v>
      </c>
      <c r="H1089" t="s">
        <v>2389</v>
      </c>
      <c r="I1089">
        <v>2026</v>
      </c>
      <c r="J1089" t="s">
        <v>63</v>
      </c>
      <c r="K1089">
        <v>0</v>
      </c>
      <c r="L1089" t="s">
        <v>56</v>
      </c>
      <c r="M1089" s="85">
        <v>46023</v>
      </c>
      <c r="P1089" t="str">
        <f t="shared" si="16"/>
        <v>FAVARD Pascal</v>
      </c>
    </row>
    <row r="1090" spans="1:16" x14ac:dyDescent="0.25">
      <c r="A1090" s="84" t="s">
        <v>2401</v>
      </c>
      <c r="B1090" t="s">
        <v>2402</v>
      </c>
      <c r="C1090" t="s">
        <v>284</v>
      </c>
      <c r="D1090" s="85">
        <v>22315</v>
      </c>
      <c r="E1090" t="s">
        <v>52</v>
      </c>
      <c r="F1090" s="84" t="s">
        <v>53</v>
      </c>
      <c r="G1090">
        <v>3004</v>
      </c>
      <c r="H1090" t="s">
        <v>2389</v>
      </c>
      <c r="I1090">
        <v>2026</v>
      </c>
      <c r="J1090" t="s">
        <v>63</v>
      </c>
      <c r="K1090">
        <v>0</v>
      </c>
      <c r="L1090" t="s">
        <v>56</v>
      </c>
      <c r="M1090" s="85">
        <v>46023</v>
      </c>
      <c r="P1090" t="str">
        <f t="shared" si="16"/>
        <v>MIRATON Franck</v>
      </c>
    </row>
    <row r="1091" spans="1:16" x14ac:dyDescent="0.25">
      <c r="A1091" s="84" t="s">
        <v>2403</v>
      </c>
      <c r="B1091" t="s">
        <v>2404</v>
      </c>
      <c r="C1091" t="s">
        <v>233</v>
      </c>
      <c r="D1091" s="85">
        <v>22662</v>
      </c>
      <c r="E1091" t="s">
        <v>52</v>
      </c>
      <c r="F1091" s="84" t="s">
        <v>53</v>
      </c>
      <c r="G1091">
        <v>3004</v>
      </c>
      <c r="H1091" t="s">
        <v>2389</v>
      </c>
      <c r="I1091">
        <v>2026</v>
      </c>
      <c r="J1091" t="s">
        <v>63</v>
      </c>
      <c r="K1091">
        <v>0</v>
      </c>
      <c r="L1091" t="s">
        <v>56</v>
      </c>
      <c r="M1091" s="85">
        <v>46023</v>
      </c>
      <c r="P1091" t="str">
        <f t="shared" ref="P1091:P1154" si="17">(B1091 &amp; " " &amp; C1091)</f>
        <v>CUELLAR Gilles</v>
      </c>
    </row>
    <row r="1092" spans="1:16" x14ac:dyDescent="0.25">
      <c r="A1092" s="84" t="s">
        <v>2405</v>
      </c>
      <c r="B1092" t="s">
        <v>957</v>
      </c>
      <c r="C1092" t="s">
        <v>2406</v>
      </c>
      <c r="D1092" s="85">
        <v>22104</v>
      </c>
      <c r="E1092" t="s">
        <v>52</v>
      </c>
      <c r="F1092" s="84" t="s">
        <v>53</v>
      </c>
      <c r="G1092">
        <v>3004</v>
      </c>
      <c r="H1092" t="s">
        <v>2389</v>
      </c>
      <c r="I1092">
        <v>2026</v>
      </c>
      <c r="J1092" t="s">
        <v>63</v>
      </c>
      <c r="K1092">
        <v>0</v>
      </c>
      <c r="L1092" t="s">
        <v>56</v>
      </c>
      <c r="M1092" s="85">
        <v>46023</v>
      </c>
      <c r="P1092" t="str">
        <f t="shared" si="17"/>
        <v>CLUZEL Francis</v>
      </c>
    </row>
    <row r="1093" spans="1:16" x14ac:dyDescent="0.25">
      <c r="A1093" s="84" t="s">
        <v>2407</v>
      </c>
      <c r="B1093" t="s">
        <v>2408</v>
      </c>
      <c r="C1093" t="s">
        <v>346</v>
      </c>
      <c r="D1093" s="85">
        <v>22664</v>
      </c>
      <c r="E1093" t="s">
        <v>52</v>
      </c>
      <c r="F1093" s="84" t="s">
        <v>53</v>
      </c>
      <c r="G1093">
        <v>3004</v>
      </c>
      <c r="H1093" t="s">
        <v>2389</v>
      </c>
      <c r="I1093">
        <v>2026</v>
      </c>
      <c r="J1093" t="s">
        <v>63</v>
      </c>
      <c r="K1093">
        <v>0</v>
      </c>
      <c r="L1093" t="s">
        <v>56</v>
      </c>
      <c r="M1093" s="85">
        <v>46023</v>
      </c>
      <c r="P1093" t="str">
        <f t="shared" si="17"/>
        <v>MARCHAND Jean-Marc</v>
      </c>
    </row>
    <row r="1094" spans="1:16" x14ac:dyDescent="0.25">
      <c r="A1094" s="84" t="s">
        <v>2409</v>
      </c>
      <c r="B1094" t="s">
        <v>2388</v>
      </c>
      <c r="C1094" t="s">
        <v>477</v>
      </c>
      <c r="D1094" s="85">
        <v>26360</v>
      </c>
      <c r="E1094" t="s">
        <v>52</v>
      </c>
      <c r="F1094" s="84" t="s">
        <v>53</v>
      </c>
      <c r="G1094">
        <v>3004</v>
      </c>
      <c r="H1094" t="s">
        <v>2389</v>
      </c>
      <c r="I1094">
        <v>2026</v>
      </c>
      <c r="J1094" t="s">
        <v>63</v>
      </c>
      <c r="K1094">
        <v>0</v>
      </c>
      <c r="L1094" t="s">
        <v>56</v>
      </c>
      <c r="M1094" s="85">
        <v>46023</v>
      </c>
      <c r="P1094" t="str">
        <f t="shared" si="17"/>
        <v>VARANGE Herve</v>
      </c>
    </row>
    <row r="1095" spans="1:16" x14ac:dyDescent="0.25">
      <c r="A1095" s="84" t="s">
        <v>2410</v>
      </c>
      <c r="B1095" t="s">
        <v>2411</v>
      </c>
      <c r="C1095" t="s">
        <v>400</v>
      </c>
      <c r="D1095" s="85">
        <v>21339</v>
      </c>
      <c r="E1095" t="s">
        <v>56</v>
      </c>
      <c r="F1095" s="84" t="s">
        <v>53</v>
      </c>
      <c r="G1095">
        <v>3004</v>
      </c>
      <c r="H1095" t="s">
        <v>2389</v>
      </c>
      <c r="I1095">
        <v>2026</v>
      </c>
      <c r="J1095" t="s">
        <v>63</v>
      </c>
      <c r="K1095">
        <v>0</v>
      </c>
      <c r="L1095" t="s">
        <v>56</v>
      </c>
      <c r="M1095" s="85">
        <v>46023</v>
      </c>
      <c r="P1095" t="str">
        <f t="shared" si="17"/>
        <v>ANGELIER Dominique</v>
      </c>
    </row>
    <row r="1096" spans="1:16" x14ac:dyDescent="0.25">
      <c r="A1096" s="84" t="s">
        <v>2412</v>
      </c>
      <c r="B1096" t="s">
        <v>1361</v>
      </c>
      <c r="C1096" t="s">
        <v>810</v>
      </c>
      <c r="D1096" s="85">
        <v>22827</v>
      </c>
      <c r="E1096" t="s">
        <v>52</v>
      </c>
      <c r="F1096" s="84" t="s">
        <v>53</v>
      </c>
      <c r="G1096">
        <v>3004</v>
      </c>
      <c r="H1096" t="s">
        <v>2389</v>
      </c>
      <c r="I1096">
        <v>2026</v>
      </c>
      <c r="J1096" t="s">
        <v>63</v>
      </c>
      <c r="K1096">
        <v>0</v>
      </c>
      <c r="L1096" t="s">
        <v>56</v>
      </c>
      <c r="M1096" s="85">
        <v>46023</v>
      </c>
      <c r="P1096" t="str">
        <f t="shared" si="17"/>
        <v>MALLET Frédéric</v>
      </c>
    </row>
    <row r="1097" spans="1:16" x14ac:dyDescent="0.25">
      <c r="A1097" s="84" t="s">
        <v>2413</v>
      </c>
      <c r="B1097" t="s">
        <v>2408</v>
      </c>
      <c r="C1097" t="s">
        <v>233</v>
      </c>
      <c r="D1097" s="85">
        <v>23346</v>
      </c>
      <c r="E1097" t="s">
        <v>52</v>
      </c>
      <c r="F1097" s="84" t="s">
        <v>53</v>
      </c>
      <c r="G1097">
        <v>3004</v>
      </c>
      <c r="H1097" t="s">
        <v>2389</v>
      </c>
      <c r="I1097">
        <v>2026</v>
      </c>
      <c r="J1097" t="s">
        <v>63</v>
      </c>
      <c r="K1097">
        <v>0</v>
      </c>
      <c r="L1097" t="s">
        <v>56</v>
      </c>
      <c r="M1097" s="85">
        <v>46023</v>
      </c>
      <c r="P1097" t="str">
        <f t="shared" si="17"/>
        <v>MARCHAND Gilles</v>
      </c>
    </row>
    <row r="1098" spans="1:16" x14ac:dyDescent="0.25">
      <c r="A1098" s="84" t="s">
        <v>2414</v>
      </c>
      <c r="B1098" t="s">
        <v>2415</v>
      </c>
      <c r="C1098" t="s">
        <v>733</v>
      </c>
      <c r="D1098" s="85">
        <v>28622</v>
      </c>
      <c r="E1098" t="s">
        <v>52</v>
      </c>
      <c r="F1098" s="84" t="s">
        <v>53</v>
      </c>
      <c r="G1098">
        <v>3004</v>
      </c>
      <c r="H1098" t="s">
        <v>2389</v>
      </c>
      <c r="I1098">
        <v>2026</v>
      </c>
      <c r="J1098" t="s">
        <v>63</v>
      </c>
      <c r="K1098">
        <v>0</v>
      </c>
      <c r="L1098" t="s">
        <v>56</v>
      </c>
      <c r="M1098" s="85">
        <v>46023</v>
      </c>
      <c r="P1098" t="str">
        <f t="shared" si="17"/>
        <v>SAUZEDDE Cédric</v>
      </c>
    </row>
    <row r="1099" spans="1:16" x14ac:dyDescent="0.25">
      <c r="A1099" s="84" t="s">
        <v>2416</v>
      </c>
      <c r="B1099" t="s">
        <v>2417</v>
      </c>
      <c r="C1099" t="s">
        <v>139</v>
      </c>
      <c r="D1099" s="85">
        <v>28592</v>
      </c>
      <c r="E1099" t="s">
        <v>52</v>
      </c>
      <c r="F1099" s="84" t="s">
        <v>53</v>
      </c>
      <c r="G1099">
        <v>3004</v>
      </c>
      <c r="H1099" t="s">
        <v>2389</v>
      </c>
      <c r="I1099">
        <v>2026</v>
      </c>
      <c r="J1099" t="s">
        <v>63</v>
      </c>
      <c r="K1099">
        <v>0</v>
      </c>
      <c r="L1099" t="s">
        <v>56</v>
      </c>
      <c r="M1099" s="85">
        <v>46023</v>
      </c>
      <c r="P1099" t="str">
        <f t="shared" si="17"/>
        <v>ACCARIE David</v>
      </c>
    </row>
    <row r="1100" spans="1:16" x14ac:dyDescent="0.25">
      <c r="A1100" s="84" t="s">
        <v>2418</v>
      </c>
      <c r="B1100" t="s">
        <v>2419</v>
      </c>
      <c r="C1100" t="s">
        <v>82</v>
      </c>
      <c r="D1100" s="85">
        <v>30042</v>
      </c>
      <c r="E1100" t="s">
        <v>52</v>
      </c>
      <c r="F1100" s="84" t="s">
        <v>53</v>
      </c>
      <c r="G1100">
        <v>3004</v>
      </c>
      <c r="H1100" t="s">
        <v>2389</v>
      </c>
      <c r="I1100">
        <v>2026</v>
      </c>
      <c r="J1100" t="s">
        <v>63</v>
      </c>
      <c r="K1100">
        <v>0</v>
      </c>
      <c r="L1100" t="s">
        <v>56</v>
      </c>
      <c r="M1100" s="85">
        <v>46023</v>
      </c>
      <c r="P1100" t="str">
        <f t="shared" si="17"/>
        <v>AUGHEARD Julien</v>
      </c>
    </row>
    <row r="1101" spans="1:16" x14ac:dyDescent="0.25">
      <c r="A1101" s="84" t="s">
        <v>2420</v>
      </c>
      <c r="B1101" t="s">
        <v>2421</v>
      </c>
      <c r="C1101" t="s">
        <v>2422</v>
      </c>
      <c r="D1101" s="85">
        <v>28522</v>
      </c>
      <c r="E1101" t="s">
        <v>52</v>
      </c>
      <c r="F1101" s="84" t="s">
        <v>53</v>
      </c>
      <c r="G1101">
        <v>3004</v>
      </c>
      <c r="H1101" t="s">
        <v>2389</v>
      </c>
      <c r="I1101">
        <v>2026</v>
      </c>
      <c r="J1101" t="s">
        <v>63</v>
      </c>
      <c r="K1101">
        <v>0</v>
      </c>
      <c r="L1101" t="s">
        <v>56</v>
      </c>
      <c r="M1101" s="85">
        <v>46023</v>
      </c>
      <c r="P1101" t="str">
        <f t="shared" si="17"/>
        <v>BREGHEON Gérald</v>
      </c>
    </row>
    <row r="1102" spans="1:16" x14ac:dyDescent="0.25">
      <c r="A1102" s="84" t="s">
        <v>2423</v>
      </c>
      <c r="B1102" t="s">
        <v>2424</v>
      </c>
      <c r="C1102" t="s">
        <v>308</v>
      </c>
      <c r="D1102" s="85">
        <v>20091</v>
      </c>
      <c r="E1102" t="s">
        <v>52</v>
      </c>
      <c r="F1102" s="84" t="s">
        <v>53</v>
      </c>
      <c r="G1102">
        <v>3005</v>
      </c>
      <c r="H1102" t="s">
        <v>2425</v>
      </c>
      <c r="I1102">
        <v>2026</v>
      </c>
      <c r="J1102" t="s">
        <v>63</v>
      </c>
      <c r="K1102">
        <v>0</v>
      </c>
      <c r="L1102" t="s">
        <v>56</v>
      </c>
      <c r="M1102" s="85">
        <v>46023</v>
      </c>
      <c r="P1102" t="str">
        <f t="shared" si="17"/>
        <v>VIGNOL Jean-Jacques</v>
      </c>
    </row>
    <row r="1103" spans="1:16" x14ac:dyDescent="0.25">
      <c r="A1103" s="84" t="s">
        <v>2426</v>
      </c>
      <c r="B1103" t="s">
        <v>2427</v>
      </c>
      <c r="C1103" t="s">
        <v>1604</v>
      </c>
      <c r="D1103" s="85">
        <v>19610</v>
      </c>
      <c r="E1103" t="s">
        <v>52</v>
      </c>
      <c r="F1103" s="84" t="s">
        <v>53</v>
      </c>
      <c r="G1103">
        <v>3005</v>
      </c>
      <c r="H1103" t="s">
        <v>2425</v>
      </c>
      <c r="I1103">
        <v>2026</v>
      </c>
      <c r="J1103" t="s">
        <v>63</v>
      </c>
      <c r="K1103">
        <v>0</v>
      </c>
      <c r="L1103" t="s">
        <v>56</v>
      </c>
      <c r="M1103" s="85">
        <v>46023</v>
      </c>
      <c r="P1103" t="str">
        <f t="shared" si="17"/>
        <v>COUSSERAND Jean-Michel</v>
      </c>
    </row>
    <row r="1104" spans="1:16" x14ac:dyDescent="0.25">
      <c r="A1104" s="84" t="s">
        <v>2428</v>
      </c>
      <c r="B1104" t="s">
        <v>2429</v>
      </c>
      <c r="C1104" t="s">
        <v>62</v>
      </c>
      <c r="D1104" s="85">
        <v>22402</v>
      </c>
      <c r="E1104" t="s">
        <v>52</v>
      </c>
      <c r="F1104" s="84" t="s">
        <v>53</v>
      </c>
      <c r="G1104">
        <v>3005</v>
      </c>
      <c r="H1104" t="s">
        <v>2425</v>
      </c>
      <c r="I1104">
        <v>2026</v>
      </c>
      <c r="J1104" t="s">
        <v>63</v>
      </c>
      <c r="K1104">
        <v>0</v>
      </c>
      <c r="L1104" t="s">
        <v>56</v>
      </c>
      <c r="M1104" s="85">
        <v>46023</v>
      </c>
      <c r="P1104" t="str">
        <f t="shared" si="17"/>
        <v>PREAU Michel</v>
      </c>
    </row>
    <row r="1105" spans="1:16" x14ac:dyDescent="0.25">
      <c r="A1105" s="84" t="s">
        <v>2430</v>
      </c>
      <c r="B1105" t="s">
        <v>2429</v>
      </c>
      <c r="C1105" t="s">
        <v>746</v>
      </c>
      <c r="D1105" s="85">
        <v>33360</v>
      </c>
      <c r="E1105" t="s">
        <v>52</v>
      </c>
      <c r="F1105" s="84" t="s">
        <v>53</v>
      </c>
      <c r="G1105">
        <v>3005</v>
      </c>
      <c r="H1105" t="s">
        <v>2425</v>
      </c>
      <c r="I1105">
        <v>2026</v>
      </c>
      <c r="J1105" t="s">
        <v>63</v>
      </c>
      <c r="K1105">
        <v>0</v>
      </c>
      <c r="L1105" t="s">
        <v>56</v>
      </c>
      <c r="M1105" s="85">
        <v>46023</v>
      </c>
      <c r="P1105" t="str">
        <f t="shared" si="17"/>
        <v>PREAU Adrien</v>
      </c>
    </row>
    <row r="1106" spans="1:16" x14ac:dyDescent="0.25">
      <c r="A1106" s="84" t="s">
        <v>2431</v>
      </c>
      <c r="B1106" t="s">
        <v>2432</v>
      </c>
      <c r="C1106" t="s">
        <v>1846</v>
      </c>
      <c r="D1106" s="85">
        <v>15918</v>
      </c>
      <c r="E1106" t="s">
        <v>52</v>
      </c>
      <c r="F1106" s="84" t="s">
        <v>53</v>
      </c>
      <c r="G1106">
        <v>3005</v>
      </c>
      <c r="H1106" t="s">
        <v>2425</v>
      </c>
      <c r="I1106">
        <v>2026</v>
      </c>
      <c r="J1106" t="s">
        <v>63</v>
      </c>
      <c r="K1106">
        <v>0</v>
      </c>
      <c r="L1106" t="s">
        <v>56</v>
      </c>
      <c r="M1106" s="85">
        <v>46023</v>
      </c>
      <c r="P1106" t="str">
        <f t="shared" si="17"/>
        <v>LOPES Carlos</v>
      </c>
    </row>
    <row r="1107" spans="1:16" x14ac:dyDescent="0.25">
      <c r="A1107" s="84" t="s">
        <v>2433</v>
      </c>
      <c r="B1107" t="s">
        <v>2434</v>
      </c>
      <c r="C1107" t="s">
        <v>419</v>
      </c>
      <c r="D1107" s="85">
        <v>20618</v>
      </c>
      <c r="E1107" t="s">
        <v>52</v>
      </c>
      <c r="F1107" s="84" t="s">
        <v>53</v>
      </c>
      <c r="G1107">
        <v>3005</v>
      </c>
      <c r="H1107" t="s">
        <v>2425</v>
      </c>
      <c r="I1107">
        <v>2026</v>
      </c>
      <c r="J1107" t="s">
        <v>63</v>
      </c>
      <c r="K1107">
        <v>0</v>
      </c>
      <c r="L1107" t="s">
        <v>56</v>
      </c>
      <c r="M1107" s="85">
        <v>46023</v>
      </c>
      <c r="P1107" t="str">
        <f t="shared" si="17"/>
        <v>BAILLEUL Marc</v>
      </c>
    </row>
    <row r="1108" spans="1:16" x14ac:dyDescent="0.25">
      <c r="A1108" s="84" t="s">
        <v>2435</v>
      </c>
      <c r="B1108" t="s">
        <v>2429</v>
      </c>
      <c r="C1108" t="s">
        <v>2436</v>
      </c>
      <c r="D1108" s="85">
        <v>21709</v>
      </c>
      <c r="E1108" t="s">
        <v>56</v>
      </c>
      <c r="F1108" s="84" t="s">
        <v>53</v>
      </c>
      <c r="G1108">
        <v>3005</v>
      </c>
      <c r="H1108" t="s">
        <v>2425</v>
      </c>
      <c r="I1108">
        <v>2026</v>
      </c>
      <c r="J1108" t="s">
        <v>63</v>
      </c>
      <c r="K1108">
        <v>0</v>
      </c>
      <c r="L1108" t="s">
        <v>56</v>
      </c>
      <c r="M1108" s="85">
        <v>46023</v>
      </c>
      <c r="P1108" t="str">
        <f t="shared" si="17"/>
        <v>PREAU Marie-Angéle</v>
      </c>
    </row>
    <row r="1109" spans="1:16" x14ac:dyDescent="0.25">
      <c r="A1109" s="84" t="s">
        <v>2437</v>
      </c>
      <c r="B1109" t="s">
        <v>2438</v>
      </c>
      <c r="C1109" t="s">
        <v>233</v>
      </c>
      <c r="D1109" s="85">
        <v>21249</v>
      </c>
      <c r="E1109" t="s">
        <v>52</v>
      </c>
      <c r="F1109" s="84" t="s">
        <v>53</v>
      </c>
      <c r="G1109">
        <v>3005</v>
      </c>
      <c r="H1109" t="s">
        <v>2425</v>
      </c>
      <c r="I1109">
        <v>2026</v>
      </c>
      <c r="J1109" t="s">
        <v>63</v>
      </c>
      <c r="K1109">
        <v>0</v>
      </c>
      <c r="L1109" t="s">
        <v>56</v>
      </c>
      <c r="M1109" s="85">
        <v>46023</v>
      </c>
      <c r="P1109" t="str">
        <f t="shared" si="17"/>
        <v>BARBOSA Gilles</v>
      </c>
    </row>
    <row r="1110" spans="1:16" x14ac:dyDescent="0.25">
      <c r="A1110" s="84" t="s">
        <v>2439</v>
      </c>
      <c r="B1110" t="s">
        <v>2440</v>
      </c>
      <c r="C1110" t="s">
        <v>111</v>
      </c>
      <c r="D1110" s="85">
        <v>16829</v>
      </c>
      <c r="E1110" t="s">
        <v>52</v>
      </c>
      <c r="F1110" s="84" t="s">
        <v>53</v>
      </c>
      <c r="G1110">
        <v>3005</v>
      </c>
      <c r="H1110" t="s">
        <v>2425</v>
      </c>
      <c r="I1110">
        <v>2026</v>
      </c>
      <c r="J1110" t="s">
        <v>63</v>
      </c>
      <c r="K1110">
        <v>0</v>
      </c>
      <c r="L1110" t="s">
        <v>56</v>
      </c>
      <c r="M1110" s="85">
        <v>46023</v>
      </c>
      <c r="P1110" t="str">
        <f t="shared" si="17"/>
        <v>SALZEBER Jean-Claude</v>
      </c>
    </row>
    <row r="1111" spans="1:16" x14ac:dyDescent="0.25">
      <c r="A1111" s="84" t="s">
        <v>2441</v>
      </c>
      <c r="B1111" t="s">
        <v>2442</v>
      </c>
      <c r="C1111" t="s">
        <v>395</v>
      </c>
      <c r="D1111" s="85">
        <v>20722</v>
      </c>
      <c r="E1111" t="s">
        <v>56</v>
      </c>
      <c r="F1111" s="84" t="s">
        <v>53</v>
      </c>
      <c r="G1111">
        <v>3005</v>
      </c>
      <c r="H1111" t="s">
        <v>2425</v>
      </c>
      <c r="I1111">
        <v>2026</v>
      </c>
      <c r="J1111" t="s">
        <v>63</v>
      </c>
      <c r="K1111">
        <v>0</v>
      </c>
      <c r="L1111" t="s">
        <v>56</v>
      </c>
      <c r="M1111" s="85">
        <v>46023</v>
      </c>
      <c r="P1111" t="str">
        <f t="shared" si="17"/>
        <v>PINGEON Martine</v>
      </c>
    </row>
    <row r="1112" spans="1:16" x14ac:dyDescent="0.25">
      <c r="A1112" s="84" t="s">
        <v>2443</v>
      </c>
      <c r="B1112" t="s">
        <v>2442</v>
      </c>
      <c r="C1112" t="s">
        <v>62</v>
      </c>
      <c r="D1112" s="85">
        <v>20294</v>
      </c>
      <c r="E1112" t="s">
        <v>52</v>
      </c>
      <c r="F1112" s="84" t="s">
        <v>53</v>
      </c>
      <c r="G1112">
        <v>3005</v>
      </c>
      <c r="H1112" t="s">
        <v>2425</v>
      </c>
      <c r="I1112">
        <v>2026</v>
      </c>
      <c r="J1112" t="s">
        <v>63</v>
      </c>
      <c r="K1112">
        <v>0</v>
      </c>
      <c r="L1112" t="s">
        <v>56</v>
      </c>
      <c r="M1112" s="85">
        <v>46023</v>
      </c>
      <c r="P1112" t="str">
        <f t="shared" si="17"/>
        <v>PINGEON Michel</v>
      </c>
    </row>
    <row r="1113" spans="1:16" x14ac:dyDescent="0.25">
      <c r="A1113" s="84" t="s">
        <v>2444</v>
      </c>
      <c r="B1113" t="s">
        <v>2445</v>
      </c>
      <c r="C1113" t="s">
        <v>2446</v>
      </c>
      <c r="D1113" s="85">
        <v>19640</v>
      </c>
      <c r="E1113" t="s">
        <v>56</v>
      </c>
      <c r="F1113" s="84" t="s">
        <v>53</v>
      </c>
      <c r="G1113">
        <v>3005</v>
      </c>
      <c r="H1113" t="s">
        <v>2425</v>
      </c>
      <c r="I1113">
        <v>2026</v>
      </c>
      <c r="J1113" t="s">
        <v>63</v>
      </c>
      <c r="K1113">
        <v>0</v>
      </c>
      <c r="L1113" t="s">
        <v>56</v>
      </c>
      <c r="M1113" t="s">
        <v>178</v>
      </c>
      <c r="P1113" t="str">
        <f t="shared" si="17"/>
        <v>CUENCA Liliane</v>
      </c>
    </row>
    <row r="1114" spans="1:16" x14ac:dyDescent="0.25">
      <c r="A1114" s="84" t="s">
        <v>2447</v>
      </c>
      <c r="B1114" t="s">
        <v>2448</v>
      </c>
      <c r="C1114" t="s">
        <v>447</v>
      </c>
      <c r="D1114" s="85">
        <v>19948</v>
      </c>
      <c r="E1114" t="s">
        <v>52</v>
      </c>
      <c r="F1114" s="84" t="s">
        <v>53</v>
      </c>
      <c r="G1114">
        <v>3005</v>
      </c>
      <c r="H1114" t="s">
        <v>2425</v>
      </c>
      <c r="I1114">
        <v>2026</v>
      </c>
      <c r="J1114" t="s">
        <v>63</v>
      </c>
      <c r="K1114">
        <v>0</v>
      </c>
      <c r="L1114" t="s">
        <v>56</v>
      </c>
      <c r="M1114" t="s">
        <v>178</v>
      </c>
      <c r="P1114" t="str">
        <f t="shared" si="17"/>
        <v>LEGOY Jean-Paul</v>
      </c>
    </row>
    <row r="1115" spans="1:16" x14ac:dyDescent="0.25">
      <c r="A1115" s="84" t="s">
        <v>2449</v>
      </c>
      <c r="B1115" t="s">
        <v>2450</v>
      </c>
      <c r="C1115" t="s">
        <v>322</v>
      </c>
      <c r="D1115" s="85">
        <v>21646</v>
      </c>
      <c r="E1115" t="s">
        <v>52</v>
      </c>
      <c r="F1115" s="84" t="s">
        <v>53</v>
      </c>
      <c r="G1115">
        <v>3006</v>
      </c>
      <c r="H1115" t="s">
        <v>2451</v>
      </c>
      <c r="I1115">
        <v>2026</v>
      </c>
      <c r="J1115" t="s">
        <v>63</v>
      </c>
      <c r="K1115">
        <v>1</v>
      </c>
      <c r="L1115" t="s">
        <v>56</v>
      </c>
      <c r="M1115" s="85">
        <v>46023</v>
      </c>
      <c r="P1115" t="str">
        <f t="shared" si="17"/>
        <v>WENGER Claude</v>
      </c>
    </row>
    <row r="1116" spans="1:16" x14ac:dyDescent="0.25">
      <c r="A1116" s="84" t="s">
        <v>2452</v>
      </c>
      <c r="B1116" t="s">
        <v>2453</v>
      </c>
      <c r="C1116" t="s">
        <v>198</v>
      </c>
      <c r="D1116" s="85">
        <v>25739</v>
      </c>
      <c r="E1116" t="s">
        <v>52</v>
      </c>
      <c r="F1116" s="84" t="s">
        <v>53</v>
      </c>
      <c r="G1116">
        <v>3006</v>
      </c>
      <c r="H1116" t="s">
        <v>2451</v>
      </c>
      <c r="I1116">
        <v>2026</v>
      </c>
      <c r="J1116" t="s">
        <v>63</v>
      </c>
      <c r="K1116">
        <v>0</v>
      </c>
      <c r="L1116" t="s">
        <v>56</v>
      </c>
      <c r="M1116" s="85">
        <v>46023</v>
      </c>
      <c r="P1116" t="str">
        <f t="shared" si="17"/>
        <v>FRANCA Patrick</v>
      </c>
    </row>
    <row r="1117" spans="1:16" x14ac:dyDescent="0.25">
      <c r="A1117" s="84" t="s">
        <v>2454</v>
      </c>
      <c r="B1117" t="s">
        <v>2455</v>
      </c>
      <c r="C1117" t="s">
        <v>491</v>
      </c>
      <c r="D1117" s="85">
        <v>24294</v>
      </c>
      <c r="E1117" t="s">
        <v>52</v>
      </c>
      <c r="F1117" s="84" t="s">
        <v>53</v>
      </c>
      <c r="G1117">
        <v>3006</v>
      </c>
      <c r="H1117" t="s">
        <v>2451</v>
      </c>
      <c r="I1117">
        <v>2026</v>
      </c>
      <c r="J1117" t="s">
        <v>55</v>
      </c>
      <c r="K1117">
        <v>2</v>
      </c>
      <c r="L1117" t="s">
        <v>56</v>
      </c>
      <c r="M1117" s="85">
        <v>46023</v>
      </c>
      <c r="P1117" t="str">
        <f t="shared" si="17"/>
        <v>NEDELEC Yvan</v>
      </c>
    </row>
    <row r="1118" spans="1:16" x14ac:dyDescent="0.25">
      <c r="A1118" s="84" t="s">
        <v>2456</v>
      </c>
      <c r="B1118" t="s">
        <v>2457</v>
      </c>
      <c r="C1118" t="s">
        <v>419</v>
      </c>
      <c r="D1118" s="85">
        <v>19291</v>
      </c>
      <c r="E1118" t="s">
        <v>52</v>
      </c>
      <c r="F1118" s="84" t="s">
        <v>53</v>
      </c>
      <c r="G1118">
        <v>3006</v>
      </c>
      <c r="H1118" t="s">
        <v>2451</v>
      </c>
      <c r="I1118">
        <v>2026</v>
      </c>
      <c r="J1118" t="s">
        <v>63</v>
      </c>
      <c r="K1118">
        <v>2</v>
      </c>
      <c r="L1118" t="s">
        <v>56</v>
      </c>
      <c r="M1118" s="85">
        <v>46023</v>
      </c>
      <c r="P1118" t="str">
        <f t="shared" si="17"/>
        <v>RAVELEAU Marc</v>
      </c>
    </row>
    <row r="1119" spans="1:16" x14ac:dyDescent="0.25">
      <c r="A1119" s="84" t="s">
        <v>2458</v>
      </c>
      <c r="B1119" t="s">
        <v>2459</v>
      </c>
      <c r="C1119" t="s">
        <v>88</v>
      </c>
      <c r="D1119" s="85">
        <v>13653</v>
      </c>
      <c r="E1119" t="s">
        <v>52</v>
      </c>
      <c r="F1119" s="84" t="s">
        <v>53</v>
      </c>
      <c r="G1119">
        <v>3006</v>
      </c>
      <c r="H1119" t="s">
        <v>2451</v>
      </c>
      <c r="I1119">
        <v>2026</v>
      </c>
      <c r="J1119" t="s">
        <v>63</v>
      </c>
      <c r="K1119">
        <v>0</v>
      </c>
      <c r="L1119" t="s">
        <v>56</v>
      </c>
      <c r="M1119" s="85">
        <v>46023</v>
      </c>
      <c r="P1119" t="str">
        <f t="shared" si="17"/>
        <v>ROY Guy</v>
      </c>
    </row>
    <row r="1120" spans="1:16" x14ac:dyDescent="0.25">
      <c r="A1120" s="84" t="s">
        <v>2460</v>
      </c>
      <c r="B1120" t="s">
        <v>2461</v>
      </c>
      <c r="C1120" t="s">
        <v>494</v>
      </c>
      <c r="D1120" s="85">
        <v>28195</v>
      </c>
      <c r="E1120" t="s">
        <v>52</v>
      </c>
      <c r="F1120" s="84" t="s">
        <v>53</v>
      </c>
      <c r="G1120">
        <v>3006</v>
      </c>
      <c r="H1120" t="s">
        <v>2451</v>
      </c>
      <c r="I1120">
        <v>2026</v>
      </c>
      <c r="J1120" t="s">
        <v>55</v>
      </c>
      <c r="K1120">
        <v>0</v>
      </c>
      <c r="L1120" t="s">
        <v>56</v>
      </c>
      <c r="M1120" s="85">
        <v>46023</v>
      </c>
      <c r="P1120" t="str">
        <f t="shared" si="17"/>
        <v>TOURDIAS Sebastien</v>
      </c>
    </row>
    <row r="1121" spans="1:16" x14ac:dyDescent="0.25">
      <c r="A1121" s="84" t="s">
        <v>2462</v>
      </c>
      <c r="B1121" t="s">
        <v>2463</v>
      </c>
      <c r="C1121" t="s">
        <v>2464</v>
      </c>
      <c r="D1121" s="85">
        <v>16237</v>
      </c>
      <c r="E1121" t="s">
        <v>52</v>
      </c>
      <c r="F1121" s="84" t="s">
        <v>53</v>
      </c>
      <c r="G1121">
        <v>3006</v>
      </c>
      <c r="H1121" t="s">
        <v>2451</v>
      </c>
      <c r="I1121">
        <v>2026</v>
      </c>
      <c r="J1121" t="s">
        <v>63</v>
      </c>
      <c r="K1121">
        <v>0</v>
      </c>
      <c r="L1121" t="s">
        <v>56</v>
      </c>
      <c r="M1121" s="85">
        <v>46023</v>
      </c>
      <c r="P1121" t="str">
        <f t="shared" si="17"/>
        <v>FRANCO Miguel</v>
      </c>
    </row>
    <row r="1122" spans="1:16" x14ac:dyDescent="0.25">
      <c r="A1122" s="84" t="s">
        <v>2465</v>
      </c>
      <c r="B1122" t="s">
        <v>2463</v>
      </c>
      <c r="C1122" t="s">
        <v>475</v>
      </c>
      <c r="D1122" s="85">
        <v>27714</v>
      </c>
      <c r="E1122" t="s">
        <v>52</v>
      </c>
      <c r="F1122" s="84" t="s">
        <v>53</v>
      </c>
      <c r="G1122">
        <v>3006</v>
      </c>
      <c r="H1122" t="s">
        <v>2451</v>
      </c>
      <c r="I1122">
        <v>2026</v>
      </c>
      <c r="J1122" t="s">
        <v>63</v>
      </c>
      <c r="K1122">
        <v>0</v>
      </c>
      <c r="L1122" t="s">
        <v>56</v>
      </c>
      <c r="M1122" s="85">
        <v>46023</v>
      </c>
      <c r="P1122" t="str">
        <f t="shared" si="17"/>
        <v>FRANCO Antoine</v>
      </c>
    </row>
    <row r="1123" spans="1:16" x14ac:dyDescent="0.25">
      <c r="A1123" s="84" t="s">
        <v>2466</v>
      </c>
      <c r="B1123" t="s">
        <v>2467</v>
      </c>
      <c r="C1123" t="s">
        <v>660</v>
      </c>
      <c r="D1123" s="85">
        <v>18897</v>
      </c>
      <c r="E1123" t="s">
        <v>56</v>
      </c>
      <c r="F1123" s="84" t="s">
        <v>53</v>
      </c>
      <c r="G1123">
        <v>3006</v>
      </c>
      <c r="H1123" t="s">
        <v>2451</v>
      </c>
      <c r="I1123">
        <v>2026</v>
      </c>
      <c r="J1123" t="s">
        <v>55</v>
      </c>
      <c r="K1123">
        <v>2</v>
      </c>
      <c r="L1123" t="s">
        <v>56</v>
      </c>
      <c r="M1123" s="85">
        <v>46023</v>
      </c>
      <c r="P1123" t="str">
        <f t="shared" si="17"/>
        <v>AUCOIN Eliane</v>
      </c>
    </row>
    <row r="1124" spans="1:16" x14ac:dyDescent="0.25">
      <c r="A1124" s="84" t="s">
        <v>2468</v>
      </c>
      <c r="B1124" t="s">
        <v>334</v>
      </c>
      <c r="C1124" t="s">
        <v>1128</v>
      </c>
      <c r="D1124" s="85">
        <v>27502</v>
      </c>
      <c r="E1124" t="s">
        <v>52</v>
      </c>
      <c r="F1124" s="84" t="s">
        <v>53</v>
      </c>
      <c r="G1124">
        <v>3006</v>
      </c>
      <c r="H1124" t="s">
        <v>2451</v>
      </c>
      <c r="I1124">
        <v>2026</v>
      </c>
      <c r="J1124" t="s">
        <v>63</v>
      </c>
      <c r="K1124">
        <v>0</v>
      </c>
      <c r="L1124" t="s">
        <v>56</v>
      </c>
      <c r="M1124" s="85">
        <v>46023</v>
      </c>
      <c r="P1124" t="str">
        <f t="shared" si="17"/>
        <v>ROCHE Stéphane</v>
      </c>
    </row>
    <row r="1125" spans="1:16" x14ac:dyDescent="0.25">
      <c r="A1125" s="84" t="s">
        <v>2469</v>
      </c>
      <c r="B1125" t="s">
        <v>2470</v>
      </c>
      <c r="C1125" t="s">
        <v>2471</v>
      </c>
      <c r="D1125" s="85">
        <v>19502</v>
      </c>
      <c r="E1125" t="s">
        <v>52</v>
      </c>
      <c r="F1125" s="84" t="s">
        <v>53</v>
      </c>
      <c r="G1125">
        <v>3006</v>
      </c>
      <c r="H1125" t="s">
        <v>2451</v>
      </c>
      <c r="I1125">
        <v>2026</v>
      </c>
      <c r="J1125" t="s">
        <v>63</v>
      </c>
      <c r="K1125">
        <v>0</v>
      </c>
      <c r="L1125" t="s">
        <v>1167</v>
      </c>
      <c r="M1125" s="85">
        <v>46023</v>
      </c>
      <c r="P1125" t="str">
        <f t="shared" si="17"/>
        <v>DACUNHA Domingo</v>
      </c>
    </row>
    <row r="1126" spans="1:16" x14ac:dyDescent="0.25">
      <c r="A1126" s="84" t="s">
        <v>2472</v>
      </c>
      <c r="B1126" t="s">
        <v>2473</v>
      </c>
      <c r="C1126" t="s">
        <v>2474</v>
      </c>
      <c r="D1126" s="85">
        <v>23640</v>
      </c>
      <c r="E1126" t="s">
        <v>56</v>
      </c>
      <c r="F1126" s="84" t="s">
        <v>53</v>
      </c>
      <c r="G1126">
        <v>3006</v>
      </c>
      <c r="H1126" t="s">
        <v>2451</v>
      </c>
      <c r="I1126">
        <v>2026</v>
      </c>
      <c r="J1126" t="s">
        <v>63</v>
      </c>
      <c r="K1126">
        <v>2</v>
      </c>
      <c r="L1126" t="s">
        <v>56</v>
      </c>
      <c r="M1126" s="85">
        <v>46023</v>
      </c>
      <c r="P1126" t="str">
        <f t="shared" si="17"/>
        <v>MAUGUE Christine</v>
      </c>
    </row>
    <row r="1127" spans="1:16" x14ac:dyDescent="0.25">
      <c r="A1127" s="84" t="s">
        <v>2475</v>
      </c>
      <c r="B1127" t="s">
        <v>2476</v>
      </c>
      <c r="C1127" t="s">
        <v>239</v>
      </c>
      <c r="D1127" s="85">
        <v>24174</v>
      </c>
      <c r="E1127" t="s">
        <v>52</v>
      </c>
      <c r="F1127" s="84" t="s">
        <v>53</v>
      </c>
      <c r="G1127">
        <v>3006</v>
      </c>
      <c r="H1127" t="s">
        <v>2451</v>
      </c>
      <c r="I1127">
        <v>2026</v>
      </c>
      <c r="J1127" t="s">
        <v>63</v>
      </c>
      <c r="K1127">
        <v>0</v>
      </c>
      <c r="L1127" t="s">
        <v>56</v>
      </c>
      <c r="M1127" s="85">
        <v>46023</v>
      </c>
      <c r="P1127" t="str">
        <f t="shared" si="17"/>
        <v>MESLET Richard</v>
      </c>
    </row>
    <row r="1128" spans="1:16" x14ac:dyDescent="0.25">
      <c r="A1128" s="84" t="s">
        <v>2477</v>
      </c>
      <c r="B1128" t="s">
        <v>1549</v>
      </c>
      <c r="C1128" t="s">
        <v>1912</v>
      </c>
      <c r="D1128" s="85">
        <v>27680</v>
      </c>
      <c r="E1128" t="s">
        <v>52</v>
      </c>
      <c r="F1128" s="84" t="s">
        <v>53</v>
      </c>
      <c r="G1128">
        <v>3006</v>
      </c>
      <c r="H1128" t="s">
        <v>2451</v>
      </c>
      <c r="I1128">
        <v>2026</v>
      </c>
      <c r="J1128" t="s">
        <v>63</v>
      </c>
      <c r="K1128">
        <v>2</v>
      </c>
      <c r="L1128" t="s">
        <v>56</v>
      </c>
      <c r="M1128" s="85">
        <v>46023</v>
      </c>
      <c r="P1128" t="str">
        <f t="shared" si="17"/>
        <v>DA-CUNHA José</v>
      </c>
    </row>
    <row r="1129" spans="1:16" x14ac:dyDescent="0.25">
      <c r="A1129" s="84" t="s">
        <v>2478</v>
      </c>
      <c r="B1129" t="s">
        <v>2479</v>
      </c>
      <c r="C1129" t="s">
        <v>62</v>
      </c>
      <c r="D1129" s="85">
        <v>19278</v>
      </c>
      <c r="E1129" t="s">
        <v>52</v>
      </c>
      <c r="F1129" s="84" t="s">
        <v>53</v>
      </c>
      <c r="G1129">
        <v>3006</v>
      </c>
      <c r="H1129" t="s">
        <v>2451</v>
      </c>
      <c r="I1129">
        <v>2026</v>
      </c>
      <c r="J1129" t="s">
        <v>63</v>
      </c>
      <c r="K1129">
        <v>2</v>
      </c>
      <c r="L1129" t="s">
        <v>56</v>
      </c>
      <c r="M1129" s="85">
        <v>46023</v>
      </c>
      <c r="P1129" t="str">
        <f t="shared" si="17"/>
        <v>VINDIOLLET Michel</v>
      </c>
    </row>
    <row r="1130" spans="1:16" x14ac:dyDescent="0.25">
      <c r="A1130" s="84" t="s">
        <v>2480</v>
      </c>
      <c r="B1130" t="s">
        <v>2481</v>
      </c>
      <c r="C1130" t="s">
        <v>108</v>
      </c>
      <c r="D1130" s="85">
        <v>17585</v>
      </c>
      <c r="E1130" t="s">
        <v>52</v>
      </c>
      <c r="F1130" s="84" t="s">
        <v>53</v>
      </c>
      <c r="G1130">
        <v>3006</v>
      </c>
      <c r="H1130" t="s">
        <v>2451</v>
      </c>
      <c r="I1130">
        <v>2026</v>
      </c>
      <c r="J1130" t="s">
        <v>63</v>
      </c>
      <c r="K1130">
        <v>0</v>
      </c>
      <c r="L1130" t="s">
        <v>56</v>
      </c>
      <c r="M1130" s="85">
        <v>46023</v>
      </c>
      <c r="P1130" t="str">
        <f t="shared" si="17"/>
        <v>BOREL Jacques</v>
      </c>
    </row>
    <row r="1131" spans="1:16" x14ac:dyDescent="0.25">
      <c r="A1131" s="84" t="s">
        <v>2482</v>
      </c>
      <c r="B1131" t="s">
        <v>2483</v>
      </c>
      <c r="C1131" t="s">
        <v>139</v>
      </c>
      <c r="D1131" s="85">
        <v>27078</v>
      </c>
      <c r="E1131" t="s">
        <v>52</v>
      </c>
      <c r="F1131" s="84" t="s">
        <v>53</v>
      </c>
      <c r="G1131">
        <v>3006</v>
      </c>
      <c r="H1131" t="s">
        <v>2451</v>
      </c>
      <c r="I1131">
        <v>2026</v>
      </c>
      <c r="J1131" t="s">
        <v>63</v>
      </c>
      <c r="K1131">
        <v>0</v>
      </c>
      <c r="L1131" t="s">
        <v>56</v>
      </c>
      <c r="M1131" s="85">
        <v>46023</v>
      </c>
      <c r="P1131" t="str">
        <f t="shared" si="17"/>
        <v>RAMIREZ David</v>
      </c>
    </row>
    <row r="1132" spans="1:16" x14ac:dyDescent="0.25">
      <c r="A1132" s="84" t="s">
        <v>2484</v>
      </c>
      <c r="B1132" t="s">
        <v>2485</v>
      </c>
      <c r="C1132" t="s">
        <v>263</v>
      </c>
      <c r="D1132" s="85">
        <v>18843</v>
      </c>
      <c r="E1132" t="s">
        <v>52</v>
      </c>
      <c r="F1132" s="84" t="s">
        <v>53</v>
      </c>
      <c r="G1132">
        <v>3006</v>
      </c>
      <c r="H1132" t="s">
        <v>2451</v>
      </c>
      <c r="I1132">
        <v>2026</v>
      </c>
      <c r="J1132" t="s">
        <v>63</v>
      </c>
      <c r="K1132">
        <v>0</v>
      </c>
      <c r="L1132" t="s">
        <v>56</v>
      </c>
      <c r="M1132" s="85">
        <v>46023</v>
      </c>
      <c r="P1132" t="str">
        <f t="shared" si="17"/>
        <v>BRIANNE Jean-Pierre</v>
      </c>
    </row>
    <row r="1133" spans="1:16" x14ac:dyDescent="0.25">
      <c r="A1133" s="84" t="s">
        <v>2486</v>
      </c>
      <c r="B1133" t="s">
        <v>2487</v>
      </c>
      <c r="C1133" t="s">
        <v>2488</v>
      </c>
      <c r="D1133" s="85">
        <v>21836</v>
      </c>
      <c r="E1133" t="s">
        <v>52</v>
      </c>
      <c r="F1133" s="84" t="s">
        <v>53</v>
      </c>
      <c r="G1133">
        <v>3006</v>
      </c>
      <c r="H1133" t="s">
        <v>2451</v>
      </c>
      <c r="I1133">
        <v>2026</v>
      </c>
      <c r="J1133" t="s">
        <v>63</v>
      </c>
      <c r="K1133">
        <v>2</v>
      </c>
      <c r="L1133" t="s">
        <v>56</v>
      </c>
      <c r="M1133" s="85">
        <v>46023</v>
      </c>
      <c r="P1133" t="str">
        <f t="shared" si="17"/>
        <v>ZUNCHEDDU Joseph</v>
      </c>
    </row>
    <row r="1134" spans="1:16" x14ac:dyDescent="0.25">
      <c r="A1134" s="84" t="s">
        <v>2489</v>
      </c>
      <c r="B1134" t="s">
        <v>2490</v>
      </c>
      <c r="C1134" t="s">
        <v>62</v>
      </c>
      <c r="D1134" s="85">
        <v>19725</v>
      </c>
      <c r="E1134" t="s">
        <v>52</v>
      </c>
      <c r="F1134" s="84" t="s">
        <v>53</v>
      </c>
      <c r="G1134">
        <v>3006</v>
      </c>
      <c r="H1134" t="s">
        <v>2451</v>
      </c>
      <c r="I1134">
        <v>2026</v>
      </c>
      <c r="J1134" t="s">
        <v>63</v>
      </c>
      <c r="K1134">
        <v>0</v>
      </c>
      <c r="L1134" t="s">
        <v>56</v>
      </c>
      <c r="M1134" s="85">
        <v>46023</v>
      </c>
      <c r="P1134" t="str">
        <f t="shared" si="17"/>
        <v>NOUVEL Michel</v>
      </c>
    </row>
    <row r="1135" spans="1:16" x14ac:dyDescent="0.25">
      <c r="A1135" s="84" t="s">
        <v>2491</v>
      </c>
      <c r="B1135" t="s">
        <v>2476</v>
      </c>
      <c r="C1135" t="s">
        <v>2492</v>
      </c>
      <c r="D1135" s="85">
        <v>26605</v>
      </c>
      <c r="E1135" t="s">
        <v>56</v>
      </c>
      <c r="F1135" s="84" t="s">
        <v>53</v>
      </c>
      <c r="G1135">
        <v>3006</v>
      </c>
      <c r="H1135" t="s">
        <v>2451</v>
      </c>
      <c r="I1135">
        <v>2026</v>
      </c>
      <c r="J1135" t="s">
        <v>63</v>
      </c>
      <c r="K1135">
        <v>0</v>
      </c>
      <c r="L1135" t="s">
        <v>56</v>
      </c>
      <c r="M1135" s="85">
        <v>46023</v>
      </c>
      <c r="P1135" t="str">
        <f t="shared" si="17"/>
        <v>MESLET Cristina</v>
      </c>
    </row>
    <row r="1136" spans="1:16" x14ac:dyDescent="0.25">
      <c r="A1136" s="84" t="s">
        <v>2493</v>
      </c>
      <c r="B1136" t="s">
        <v>2494</v>
      </c>
      <c r="C1136" t="s">
        <v>2495</v>
      </c>
      <c r="D1136" s="85">
        <v>23916</v>
      </c>
      <c r="E1136" t="s">
        <v>56</v>
      </c>
      <c r="F1136" s="84" t="s">
        <v>53</v>
      </c>
      <c r="G1136">
        <v>3006</v>
      </c>
      <c r="H1136" t="s">
        <v>2451</v>
      </c>
      <c r="I1136">
        <v>2026</v>
      </c>
      <c r="J1136" t="s">
        <v>55</v>
      </c>
      <c r="K1136">
        <v>2</v>
      </c>
      <c r="L1136" t="s">
        <v>56</v>
      </c>
      <c r="M1136" s="85">
        <v>46023</v>
      </c>
      <c r="P1136" t="str">
        <f t="shared" si="17"/>
        <v>MITTELETTE Pascale</v>
      </c>
    </row>
    <row r="1137" spans="1:16" x14ac:dyDescent="0.25">
      <c r="A1137" s="84" t="s">
        <v>2496</v>
      </c>
      <c r="B1137" t="s">
        <v>2497</v>
      </c>
      <c r="C1137" t="s">
        <v>813</v>
      </c>
      <c r="D1137" s="85">
        <v>33151</v>
      </c>
      <c r="E1137" t="s">
        <v>52</v>
      </c>
      <c r="F1137" s="84" t="s">
        <v>53</v>
      </c>
      <c r="G1137">
        <v>3006</v>
      </c>
      <c r="H1137" t="s">
        <v>2451</v>
      </c>
      <c r="I1137">
        <v>2026</v>
      </c>
      <c r="J1137" t="s">
        <v>63</v>
      </c>
      <c r="K1137">
        <v>0</v>
      </c>
      <c r="L1137" t="s">
        <v>56</v>
      </c>
      <c r="M1137" s="85">
        <v>46023</v>
      </c>
      <c r="P1137" t="str">
        <f t="shared" si="17"/>
        <v>CRAVINHO Arnaud</v>
      </c>
    </row>
    <row r="1138" spans="1:16" x14ac:dyDescent="0.25">
      <c r="A1138" s="84" t="s">
        <v>2498</v>
      </c>
      <c r="B1138" t="s">
        <v>2499</v>
      </c>
      <c r="C1138" t="s">
        <v>715</v>
      </c>
      <c r="D1138" s="85">
        <v>38365</v>
      </c>
      <c r="E1138" t="s">
        <v>52</v>
      </c>
      <c r="F1138" s="84" t="s">
        <v>53</v>
      </c>
      <c r="G1138">
        <v>3006</v>
      </c>
      <c r="H1138" t="s">
        <v>2451</v>
      </c>
      <c r="I1138">
        <v>2026</v>
      </c>
      <c r="J1138" t="s">
        <v>55</v>
      </c>
      <c r="K1138">
        <v>2</v>
      </c>
      <c r="L1138" t="s">
        <v>56</v>
      </c>
      <c r="M1138" s="85">
        <v>46023</v>
      </c>
      <c r="P1138" t="str">
        <f t="shared" si="17"/>
        <v>VANTREPOTTE Kevin</v>
      </c>
    </row>
    <row r="1139" spans="1:16" x14ac:dyDescent="0.25">
      <c r="A1139" s="84" t="s">
        <v>2500</v>
      </c>
      <c r="B1139" t="s">
        <v>2501</v>
      </c>
      <c r="C1139" t="s">
        <v>205</v>
      </c>
      <c r="D1139" s="85">
        <v>20379</v>
      </c>
      <c r="E1139" t="s">
        <v>52</v>
      </c>
      <c r="F1139" s="84" t="s">
        <v>53</v>
      </c>
      <c r="G1139">
        <v>3006</v>
      </c>
      <c r="H1139" t="s">
        <v>2451</v>
      </c>
      <c r="I1139">
        <v>2026</v>
      </c>
      <c r="J1139" t="s">
        <v>63</v>
      </c>
      <c r="K1139">
        <v>2</v>
      </c>
      <c r="L1139" t="s">
        <v>56</v>
      </c>
      <c r="M1139" s="85">
        <v>46023</v>
      </c>
      <c r="P1139" t="str">
        <f t="shared" si="17"/>
        <v>ARSAC Alain</v>
      </c>
    </row>
    <row r="1140" spans="1:16" x14ac:dyDescent="0.25">
      <c r="A1140" s="84" t="s">
        <v>2502</v>
      </c>
      <c r="B1140" t="s">
        <v>2503</v>
      </c>
      <c r="C1140" t="s">
        <v>108</v>
      </c>
      <c r="D1140" s="85">
        <v>21623</v>
      </c>
      <c r="E1140" t="s">
        <v>52</v>
      </c>
      <c r="F1140" s="84" t="s">
        <v>53</v>
      </c>
      <c r="G1140">
        <v>3006</v>
      </c>
      <c r="H1140" t="s">
        <v>2451</v>
      </c>
      <c r="I1140">
        <v>2026</v>
      </c>
      <c r="J1140" t="s">
        <v>63</v>
      </c>
      <c r="K1140">
        <v>0</v>
      </c>
      <c r="L1140" t="s">
        <v>56</v>
      </c>
      <c r="M1140" s="85">
        <v>46023</v>
      </c>
      <c r="P1140" t="str">
        <f t="shared" si="17"/>
        <v>MICHEAU Jacques</v>
      </c>
    </row>
    <row r="1141" spans="1:16" x14ac:dyDescent="0.25">
      <c r="A1141" s="84" t="s">
        <v>2504</v>
      </c>
      <c r="B1141" t="s">
        <v>986</v>
      </c>
      <c r="C1141" t="s">
        <v>636</v>
      </c>
      <c r="D1141" s="85">
        <v>26325</v>
      </c>
      <c r="E1141" t="s">
        <v>52</v>
      </c>
      <c r="F1141" s="84" t="s">
        <v>53</v>
      </c>
      <c r="G1141">
        <v>3006</v>
      </c>
      <c r="H1141" t="s">
        <v>2451</v>
      </c>
      <c r="I1141">
        <v>2026</v>
      </c>
      <c r="J1141" t="s">
        <v>63</v>
      </c>
      <c r="K1141">
        <v>0</v>
      </c>
      <c r="L1141" t="s">
        <v>56</v>
      </c>
      <c r="M1141" s="85">
        <v>46023</v>
      </c>
      <c r="P1141" t="str">
        <f t="shared" si="17"/>
        <v>GIRAUD Stephane</v>
      </c>
    </row>
    <row r="1142" spans="1:16" x14ac:dyDescent="0.25">
      <c r="A1142" s="84" t="s">
        <v>2505</v>
      </c>
      <c r="B1142" t="s">
        <v>2506</v>
      </c>
      <c r="C1142" t="s">
        <v>2507</v>
      </c>
      <c r="D1142" s="85">
        <v>25126</v>
      </c>
      <c r="E1142" t="s">
        <v>56</v>
      </c>
      <c r="F1142" s="84" t="s">
        <v>53</v>
      </c>
      <c r="G1142">
        <v>3006</v>
      </c>
      <c r="H1142" t="s">
        <v>2451</v>
      </c>
      <c r="I1142">
        <v>2026</v>
      </c>
      <c r="J1142" t="s">
        <v>63</v>
      </c>
      <c r="K1142">
        <v>2</v>
      </c>
      <c r="L1142" t="s">
        <v>56</v>
      </c>
      <c r="M1142" s="85">
        <v>46023</v>
      </c>
      <c r="P1142" t="str">
        <f t="shared" si="17"/>
        <v>CLEDIC Isabel</v>
      </c>
    </row>
    <row r="1143" spans="1:16" x14ac:dyDescent="0.25">
      <c r="A1143" s="84" t="s">
        <v>2508</v>
      </c>
      <c r="B1143" t="s">
        <v>2509</v>
      </c>
      <c r="C1143" t="s">
        <v>1196</v>
      </c>
      <c r="D1143" s="85">
        <v>27921</v>
      </c>
      <c r="E1143" t="s">
        <v>52</v>
      </c>
      <c r="F1143" s="84" t="s">
        <v>53</v>
      </c>
      <c r="G1143">
        <v>3006</v>
      </c>
      <c r="H1143" t="s">
        <v>2451</v>
      </c>
      <c r="I1143">
        <v>2026</v>
      </c>
      <c r="J1143" t="s">
        <v>55</v>
      </c>
      <c r="K1143">
        <v>0</v>
      </c>
      <c r="L1143" t="s">
        <v>56</v>
      </c>
      <c r="M1143" s="85">
        <v>46023</v>
      </c>
      <c r="P1143" t="str">
        <f t="shared" si="17"/>
        <v>DESAINTUSAGE Ludovic</v>
      </c>
    </row>
    <row r="1144" spans="1:16" x14ac:dyDescent="0.25">
      <c r="A1144" s="84" t="s">
        <v>2510</v>
      </c>
      <c r="B1144" t="s">
        <v>2511</v>
      </c>
      <c r="C1144" t="s">
        <v>198</v>
      </c>
      <c r="D1144" s="85">
        <v>26388</v>
      </c>
      <c r="E1144" t="s">
        <v>52</v>
      </c>
      <c r="F1144" s="84" t="s">
        <v>53</v>
      </c>
      <c r="G1144">
        <v>3006</v>
      </c>
      <c r="H1144" t="s">
        <v>2451</v>
      </c>
      <c r="I1144">
        <v>2026</v>
      </c>
      <c r="J1144" t="s">
        <v>63</v>
      </c>
      <c r="K1144">
        <v>2</v>
      </c>
      <c r="L1144" t="s">
        <v>56</v>
      </c>
      <c r="M1144" s="85">
        <v>46023</v>
      </c>
      <c r="P1144" t="str">
        <f t="shared" si="17"/>
        <v>NAUSER Patrick</v>
      </c>
    </row>
    <row r="1145" spans="1:16" x14ac:dyDescent="0.25">
      <c r="A1145" s="84" t="s">
        <v>2512</v>
      </c>
      <c r="B1145" t="s">
        <v>2513</v>
      </c>
      <c r="C1145" t="s">
        <v>139</v>
      </c>
      <c r="D1145" s="85">
        <v>29681</v>
      </c>
      <c r="E1145" t="s">
        <v>52</v>
      </c>
      <c r="F1145" s="84" t="s">
        <v>53</v>
      </c>
      <c r="G1145">
        <v>3006</v>
      </c>
      <c r="H1145" t="s">
        <v>2451</v>
      </c>
      <c r="I1145">
        <v>2026</v>
      </c>
      <c r="J1145" t="s">
        <v>63</v>
      </c>
      <c r="K1145">
        <v>0</v>
      </c>
      <c r="L1145" t="s">
        <v>56</v>
      </c>
      <c r="M1145" s="85">
        <v>46023</v>
      </c>
      <c r="P1145" t="str">
        <f t="shared" si="17"/>
        <v>DELAUNOY David</v>
      </c>
    </row>
    <row r="1146" spans="1:16" x14ac:dyDescent="0.25">
      <c r="A1146" s="84" t="s">
        <v>2514</v>
      </c>
      <c r="B1146" t="s">
        <v>2515</v>
      </c>
      <c r="C1146" t="s">
        <v>2516</v>
      </c>
      <c r="D1146" s="85">
        <v>21891</v>
      </c>
      <c r="E1146" t="s">
        <v>52</v>
      </c>
      <c r="F1146" s="84" t="s">
        <v>53</v>
      </c>
      <c r="G1146">
        <v>3006</v>
      </c>
      <c r="H1146" t="s">
        <v>2451</v>
      </c>
      <c r="I1146">
        <v>2026</v>
      </c>
      <c r="J1146" t="s">
        <v>63</v>
      </c>
      <c r="K1146">
        <v>0</v>
      </c>
      <c r="L1146" t="s">
        <v>56</v>
      </c>
      <c r="M1146" s="85">
        <v>46023</v>
      </c>
      <c r="P1146" t="str">
        <f t="shared" si="17"/>
        <v>FERNANDEZ Alvaro</v>
      </c>
    </row>
    <row r="1147" spans="1:16" x14ac:dyDescent="0.25">
      <c r="A1147" s="84" t="s">
        <v>2517</v>
      </c>
      <c r="B1147" t="s">
        <v>2453</v>
      </c>
      <c r="C1147" t="s">
        <v>2518</v>
      </c>
      <c r="D1147" s="85">
        <v>24576</v>
      </c>
      <c r="E1147" t="s">
        <v>56</v>
      </c>
      <c r="F1147" s="84" t="s">
        <v>53</v>
      </c>
      <c r="G1147">
        <v>3006</v>
      </c>
      <c r="H1147" t="s">
        <v>2451</v>
      </c>
      <c r="I1147">
        <v>2026</v>
      </c>
      <c r="J1147" t="s">
        <v>63</v>
      </c>
      <c r="K1147">
        <v>0</v>
      </c>
      <c r="L1147" t="s">
        <v>56</v>
      </c>
      <c r="M1147" s="85">
        <v>46023</v>
      </c>
      <c r="P1147" t="str">
        <f t="shared" si="17"/>
        <v>FRANCA Anne</v>
      </c>
    </row>
    <row r="1148" spans="1:16" x14ac:dyDescent="0.25">
      <c r="A1148" s="84" t="s">
        <v>2519</v>
      </c>
      <c r="B1148" t="s">
        <v>2520</v>
      </c>
      <c r="C1148" t="s">
        <v>215</v>
      </c>
      <c r="D1148" s="85">
        <v>21925</v>
      </c>
      <c r="E1148" t="s">
        <v>52</v>
      </c>
      <c r="F1148" s="84" t="s">
        <v>53</v>
      </c>
      <c r="G1148">
        <v>3006</v>
      </c>
      <c r="H1148" t="s">
        <v>2451</v>
      </c>
      <c r="I1148">
        <v>2026</v>
      </c>
      <c r="J1148" t="s">
        <v>63</v>
      </c>
      <c r="K1148">
        <v>2</v>
      </c>
      <c r="L1148" t="s">
        <v>56</v>
      </c>
      <c r="M1148" s="85">
        <v>46023</v>
      </c>
      <c r="P1148" t="str">
        <f t="shared" si="17"/>
        <v>LEFORT Philippe</v>
      </c>
    </row>
    <row r="1149" spans="1:16" x14ac:dyDescent="0.25">
      <c r="A1149" s="84" t="s">
        <v>2521</v>
      </c>
      <c r="B1149" t="s">
        <v>2522</v>
      </c>
      <c r="C1149" t="s">
        <v>2523</v>
      </c>
      <c r="D1149" s="85">
        <v>25858</v>
      </c>
      <c r="E1149" t="s">
        <v>56</v>
      </c>
      <c r="F1149" s="84" t="s">
        <v>53</v>
      </c>
      <c r="G1149">
        <v>3006</v>
      </c>
      <c r="H1149" t="s">
        <v>2451</v>
      </c>
      <c r="I1149">
        <v>2026</v>
      </c>
      <c r="J1149" t="s">
        <v>63</v>
      </c>
      <c r="K1149">
        <v>2</v>
      </c>
      <c r="L1149" t="s">
        <v>1167</v>
      </c>
      <c r="M1149" s="85">
        <v>46023</v>
      </c>
      <c r="P1149" t="str">
        <f t="shared" si="17"/>
        <v>COUTINHO Madalena</v>
      </c>
    </row>
    <row r="1150" spans="1:16" x14ac:dyDescent="0.25">
      <c r="A1150" s="84" t="s">
        <v>2524</v>
      </c>
      <c r="B1150" t="s">
        <v>2525</v>
      </c>
      <c r="C1150" t="s">
        <v>1604</v>
      </c>
      <c r="D1150" s="85">
        <v>24549</v>
      </c>
      <c r="E1150" t="s">
        <v>52</v>
      </c>
      <c r="F1150" s="84" t="s">
        <v>53</v>
      </c>
      <c r="G1150">
        <v>3006</v>
      </c>
      <c r="H1150" t="s">
        <v>2451</v>
      </c>
      <c r="I1150">
        <v>2026</v>
      </c>
      <c r="J1150" t="s">
        <v>63</v>
      </c>
      <c r="K1150">
        <v>0</v>
      </c>
      <c r="L1150" t="s">
        <v>56</v>
      </c>
      <c r="M1150" s="85">
        <v>46023</v>
      </c>
      <c r="P1150" t="str">
        <f t="shared" si="17"/>
        <v>BLANCHARD Jean-Michel</v>
      </c>
    </row>
    <row r="1151" spans="1:16" x14ac:dyDescent="0.25">
      <c r="A1151" s="84" t="s">
        <v>2526</v>
      </c>
      <c r="B1151" t="s">
        <v>2527</v>
      </c>
      <c r="C1151" t="s">
        <v>2528</v>
      </c>
      <c r="D1151" s="85">
        <v>21270</v>
      </c>
      <c r="E1151" t="s">
        <v>56</v>
      </c>
      <c r="F1151" s="84" t="s">
        <v>53</v>
      </c>
      <c r="G1151">
        <v>3006</v>
      </c>
      <c r="H1151" t="s">
        <v>2451</v>
      </c>
      <c r="I1151">
        <v>2026</v>
      </c>
      <c r="J1151" t="s">
        <v>63</v>
      </c>
      <c r="K1151">
        <v>0</v>
      </c>
      <c r="L1151" t="s">
        <v>56</v>
      </c>
      <c r="M1151" s="85">
        <v>46023</v>
      </c>
      <c r="P1151" t="str">
        <f t="shared" si="17"/>
        <v>VALERI Arlette</v>
      </c>
    </row>
    <row r="1152" spans="1:16" x14ac:dyDescent="0.25">
      <c r="A1152" s="84" t="s">
        <v>2529</v>
      </c>
      <c r="B1152" t="s">
        <v>2530</v>
      </c>
      <c r="C1152" t="s">
        <v>271</v>
      </c>
      <c r="D1152" s="85">
        <v>20217</v>
      </c>
      <c r="E1152" t="s">
        <v>52</v>
      </c>
      <c r="F1152" s="84" t="s">
        <v>53</v>
      </c>
      <c r="G1152">
        <v>3006</v>
      </c>
      <c r="H1152" t="s">
        <v>2451</v>
      </c>
      <c r="I1152">
        <v>2026</v>
      </c>
      <c r="J1152" t="s">
        <v>63</v>
      </c>
      <c r="K1152">
        <v>2</v>
      </c>
      <c r="L1152" t="s">
        <v>56</v>
      </c>
      <c r="M1152" s="85">
        <v>46023</v>
      </c>
      <c r="P1152" t="str">
        <f t="shared" si="17"/>
        <v>BOST Christian</v>
      </c>
    </row>
    <row r="1153" spans="1:16" x14ac:dyDescent="0.25">
      <c r="A1153" s="84" t="s">
        <v>2531</v>
      </c>
      <c r="B1153" t="s">
        <v>2461</v>
      </c>
      <c r="C1153" t="s">
        <v>1061</v>
      </c>
      <c r="D1153" s="85">
        <v>28070</v>
      </c>
      <c r="E1153" t="s">
        <v>56</v>
      </c>
      <c r="F1153" s="84" t="s">
        <v>53</v>
      </c>
      <c r="G1153">
        <v>3006</v>
      </c>
      <c r="H1153" t="s">
        <v>2451</v>
      </c>
      <c r="I1153">
        <v>2026</v>
      </c>
      <c r="J1153" t="s">
        <v>63</v>
      </c>
      <c r="K1153">
        <v>0</v>
      </c>
      <c r="L1153" t="s">
        <v>56</v>
      </c>
      <c r="M1153" s="85">
        <v>46023</v>
      </c>
      <c r="P1153" t="str">
        <f t="shared" si="17"/>
        <v>TOURDIAS Virginie</v>
      </c>
    </row>
    <row r="1154" spans="1:16" x14ac:dyDescent="0.25">
      <c r="A1154" s="84" t="s">
        <v>2532</v>
      </c>
      <c r="B1154" t="s">
        <v>2533</v>
      </c>
      <c r="C1154" t="s">
        <v>271</v>
      </c>
      <c r="D1154" s="85">
        <v>24044</v>
      </c>
      <c r="E1154" t="s">
        <v>52</v>
      </c>
      <c r="F1154" s="84" t="s">
        <v>53</v>
      </c>
      <c r="G1154">
        <v>3006</v>
      </c>
      <c r="H1154" t="s">
        <v>2451</v>
      </c>
      <c r="I1154">
        <v>2026</v>
      </c>
      <c r="J1154" t="s">
        <v>63</v>
      </c>
      <c r="K1154">
        <v>0</v>
      </c>
      <c r="L1154" t="s">
        <v>56</v>
      </c>
      <c r="M1154" s="85">
        <v>46023</v>
      </c>
      <c r="P1154" t="str">
        <f t="shared" si="17"/>
        <v>LIGIER Christian</v>
      </c>
    </row>
    <row r="1155" spans="1:16" x14ac:dyDescent="0.25">
      <c r="A1155" s="84" t="s">
        <v>2534</v>
      </c>
      <c r="B1155" t="s">
        <v>2535</v>
      </c>
      <c r="C1155" t="s">
        <v>2495</v>
      </c>
      <c r="D1155" s="85">
        <v>23222</v>
      </c>
      <c r="E1155" t="s">
        <v>56</v>
      </c>
      <c r="F1155" s="84" t="s">
        <v>53</v>
      </c>
      <c r="G1155">
        <v>3006</v>
      </c>
      <c r="H1155" t="s">
        <v>2451</v>
      </c>
      <c r="I1155">
        <v>2026</v>
      </c>
      <c r="J1155" t="s">
        <v>63</v>
      </c>
      <c r="K1155">
        <v>0</v>
      </c>
      <c r="L1155" t="s">
        <v>56</v>
      </c>
      <c r="M1155" s="85">
        <v>46023</v>
      </c>
      <c r="P1155" t="str">
        <f t="shared" ref="P1155:P1218" si="18">(B1155 &amp; " " &amp; C1155)</f>
        <v>AUCLAIR-RONZAUD Pascale</v>
      </c>
    </row>
    <row r="1156" spans="1:16" x14ac:dyDescent="0.25">
      <c r="A1156" s="84" t="s">
        <v>2536</v>
      </c>
      <c r="B1156" t="s">
        <v>2537</v>
      </c>
      <c r="C1156" t="s">
        <v>944</v>
      </c>
      <c r="D1156" s="85">
        <v>26053</v>
      </c>
      <c r="E1156" t="s">
        <v>52</v>
      </c>
      <c r="F1156" s="84" t="s">
        <v>53</v>
      </c>
      <c r="G1156">
        <v>3006</v>
      </c>
      <c r="H1156" t="s">
        <v>2451</v>
      </c>
      <c r="I1156">
        <v>2026</v>
      </c>
      <c r="J1156" t="s">
        <v>63</v>
      </c>
      <c r="K1156">
        <v>0</v>
      </c>
      <c r="L1156" t="s">
        <v>56</v>
      </c>
      <c r="M1156" s="85">
        <v>46023</v>
      </c>
      <c r="P1156" t="str">
        <f t="shared" si="18"/>
        <v>PRIEUR Laurent</v>
      </c>
    </row>
    <row r="1157" spans="1:16" x14ac:dyDescent="0.25">
      <c r="A1157" s="84" t="s">
        <v>2538</v>
      </c>
      <c r="B1157" t="s">
        <v>2539</v>
      </c>
      <c r="C1157" t="s">
        <v>2083</v>
      </c>
      <c r="D1157" s="85">
        <v>36391</v>
      </c>
      <c r="E1157" t="s">
        <v>52</v>
      </c>
      <c r="F1157" s="84" t="s">
        <v>53</v>
      </c>
      <c r="G1157">
        <v>3006</v>
      </c>
      <c r="H1157" t="s">
        <v>2451</v>
      </c>
      <c r="I1157">
        <v>2026</v>
      </c>
      <c r="J1157" t="s">
        <v>55</v>
      </c>
      <c r="K1157">
        <v>2</v>
      </c>
      <c r="L1157" t="s">
        <v>56</v>
      </c>
      <c r="M1157" s="85">
        <v>46023</v>
      </c>
      <c r="P1157" t="str">
        <f t="shared" si="18"/>
        <v>ESTIVAL Corentin</v>
      </c>
    </row>
    <row r="1158" spans="1:16" x14ac:dyDescent="0.25">
      <c r="A1158" s="84" t="s">
        <v>2540</v>
      </c>
      <c r="B1158" t="s">
        <v>2539</v>
      </c>
      <c r="C1158" t="s">
        <v>494</v>
      </c>
      <c r="D1158" s="85">
        <v>27025</v>
      </c>
      <c r="E1158" t="s">
        <v>52</v>
      </c>
      <c r="F1158" s="84" t="s">
        <v>53</v>
      </c>
      <c r="G1158">
        <v>3006</v>
      </c>
      <c r="H1158" t="s">
        <v>2451</v>
      </c>
      <c r="I1158">
        <v>2026</v>
      </c>
      <c r="J1158" t="s">
        <v>63</v>
      </c>
      <c r="K1158">
        <v>2</v>
      </c>
      <c r="L1158" t="s">
        <v>56</v>
      </c>
      <c r="M1158" s="85">
        <v>46023</v>
      </c>
      <c r="P1158" t="str">
        <f t="shared" si="18"/>
        <v>ESTIVAL Sebastien</v>
      </c>
    </row>
    <row r="1159" spans="1:16" x14ac:dyDescent="0.25">
      <c r="A1159" s="84" t="s">
        <v>2541</v>
      </c>
      <c r="B1159" t="s">
        <v>2542</v>
      </c>
      <c r="C1159" t="s">
        <v>846</v>
      </c>
      <c r="D1159" s="85">
        <v>32368</v>
      </c>
      <c r="E1159" t="s">
        <v>52</v>
      </c>
      <c r="F1159" s="84" t="s">
        <v>53</v>
      </c>
      <c r="G1159">
        <v>3006</v>
      </c>
      <c r="H1159" t="s">
        <v>2451</v>
      </c>
      <c r="I1159">
        <v>2026</v>
      </c>
      <c r="J1159" t="s">
        <v>55</v>
      </c>
      <c r="K1159">
        <v>2</v>
      </c>
      <c r="L1159" t="s">
        <v>56</v>
      </c>
      <c r="M1159" s="85">
        <v>46023</v>
      </c>
      <c r="P1159" t="str">
        <f t="shared" si="18"/>
        <v>LOMELINO-GENTILS Anthony</v>
      </c>
    </row>
    <row r="1160" spans="1:16" x14ac:dyDescent="0.25">
      <c r="A1160" s="84" t="s">
        <v>2543</v>
      </c>
      <c r="B1160" t="s">
        <v>2544</v>
      </c>
      <c r="C1160" t="s">
        <v>434</v>
      </c>
      <c r="D1160" s="85">
        <v>22795</v>
      </c>
      <c r="E1160" t="s">
        <v>52</v>
      </c>
      <c r="F1160" s="84" t="s">
        <v>53</v>
      </c>
      <c r="G1160">
        <v>3006</v>
      </c>
      <c r="H1160" t="s">
        <v>2451</v>
      </c>
      <c r="I1160">
        <v>2026</v>
      </c>
      <c r="J1160" t="s">
        <v>63</v>
      </c>
      <c r="K1160">
        <v>0</v>
      </c>
      <c r="L1160" t="s">
        <v>56</v>
      </c>
      <c r="M1160" s="85">
        <v>46023</v>
      </c>
      <c r="P1160" t="str">
        <f t="shared" si="18"/>
        <v>AUCLAIR Thierry</v>
      </c>
    </row>
    <row r="1161" spans="1:16" x14ac:dyDescent="0.25">
      <c r="A1161" s="84" t="s">
        <v>2545</v>
      </c>
      <c r="B1161" t="s">
        <v>2546</v>
      </c>
      <c r="C1161" t="s">
        <v>1128</v>
      </c>
      <c r="D1161" s="85">
        <v>25527</v>
      </c>
      <c r="E1161" t="s">
        <v>52</v>
      </c>
      <c r="F1161" s="84" t="s">
        <v>53</v>
      </c>
      <c r="G1161">
        <v>3006</v>
      </c>
      <c r="H1161" t="s">
        <v>2451</v>
      </c>
      <c r="I1161">
        <v>2026</v>
      </c>
      <c r="J1161" t="s">
        <v>63</v>
      </c>
      <c r="K1161">
        <v>2</v>
      </c>
      <c r="L1161" t="s">
        <v>56</v>
      </c>
      <c r="M1161" s="85">
        <v>46023</v>
      </c>
      <c r="P1161" t="str">
        <f t="shared" si="18"/>
        <v>CHAZAUD Stéphane</v>
      </c>
    </row>
    <row r="1162" spans="1:16" x14ac:dyDescent="0.25">
      <c r="A1162" s="84" t="s">
        <v>2547</v>
      </c>
      <c r="B1162" t="s">
        <v>2548</v>
      </c>
      <c r="C1162" t="s">
        <v>233</v>
      </c>
      <c r="D1162" s="85">
        <v>21187</v>
      </c>
      <c r="E1162" t="s">
        <v>52</v>
      </c>
      <c r="F1162" s="84" t="s">
        <v>53</v>
      </c>
      <c r="G1162">
        <v>3006</v>
      </c>
      <c r="H1162" t="s">
        <v>2451</v>
      </c>
      <c r="I1162">
        <v>2026</v>
      </c>
      <c r="J1162" t="s">
        <v>63</v>
      </c>
      <c r="K1162">
        <v>0</v>
      </c>
      <c r="L1162" t="s">
        <v>56</v>
      </c>
      <c r="M1162" t="s">
        <v>178</v>
      </c>
      <c r="P1162" t="str">
        <f t="shared" si="18"/>
        <v>BABILOTTE Gilles</v>
      </c>
    </row>
    <row r="1163" spans="1:16" x14ac:dyDescent="0.25">
      <c r="A1163" s="84" t="s">
        <v>2549</v>
      </c>
      <c r="B1163" t="s">
        <v>2550</v>
      </c>
      <c r="C1163" t="s">
        <v>536</v>
      </c>
      <c r="D1163" s="85">
        <v>29361</v>
      </c>
      <c r="E1163" t="s">
        <v>52</v>
      </c>
      <c r="F1163" s="84" t="s">
        <v>53</v>
      </c>
      <c r="G1163">
        <v>3006</v>
      </c>
      <c r="H1163" t="s">
        <v>2451</v>
      </c>
      <c r="I1163">
        <v>2026</v>
      </c>
      <c r="J1163" t="s">
        <v>63</v>
      </c>
      <c r="K1163">
        <v>0</v>
      </c>
      <c r="L1163" t="s">
        <v>56</v>
      </c>
      <c r="M1163" t="s">
        <v>178</v>
      </c>
      <c r="P1163" t="str">
        <f t="shared" si="18"/>
        <v>MOYSE Sébastien</v>
      </c>
    </row>
    <row r="1164" spans="1:16" x14ac:dyDescent="0.25">
      <c r="A1164" s="84" t="s">
        <v>2551</v>
      </c>
      <c r="B1164" t="s">
        <v>2552</v>
      </c>
      <c r="C1164" t="s">
        <v>119</v>
      </c>
      <c r="D1164" s="85">
        <v>17957</v>
      </c>
      <c r="E1164" t="s">
        <v>52</v>
      </c>
      <c r="F1164" s="84" t="s">
        <v>53</v>
      </c>
      <c r="G1164">
        <v>3006</v>
      </c>
      <c r="H1164" t="s">
        <v>2451</v>
      </c>
      <c r="I1164">
        <v>2026</v>
      </c>
      <c r="J1164" t="s">
        <v>63</v>
      </c>
      <c r="K1164">
        <v>0</v>
      </c>
      <c r="L1164" t="s">
        <v>56</v>
      </c>
      <c r="M1164" t="s">
        <v>178</v>
      </c>
      <c r="P1164" t="str">
        <f t="shared" si="18"/>
        <v>ALCACER Daniel</v>
      </c>
    </row>
    <row r="1165" spans="1:16" x14ac:dyDescent="0.25">
      <c r="A1165" s="84" t="s">
        <v>2553</v>
      </c>
      <c r="B1165" t="s">
        <v>2554</v>
      </c>
      <c r="C1165" t="s">
        <v>2555</v>
      </c>
      <c r="D1165" s="85">
        <v>33729</v>
      </c>
      <c r="E1165" t="s">
        <v>56</v>
      </c>
      <c r="F1165" s="84" t="s">
        <v>53</v>
      </c>
      <c r="G1165">
        <v>3006</v>
      </c>
      <c r="H1165" t="s">
        <v>2451</v>
      </c>
      <c r="I1165">
        <v>2026</v>
      </c>
      <c r="J1165" t="s">
        <v>63</v>
      </c>
      <c r="K1165">
        <v>0</v>
      </c>
      <c r="L1165" t="s">
        <v>56</v>
      </c>
      <c r="M1165" t="s">
        <v>178</v>
      </c>
      <c r="P1165" t="str">
        <f t="shared" si="18"/>
        <v>DIOGON Sandrine</v>
      </c>
    </row>
    <row r="1166" spans="1:16" x14ac:dyDescent="0.25">
      <c r="A1166" s="84" t="s">
        <v>2556</v>
      </c>
      <c r="B1166" t="s">
        <v>2557</v>
      </c>
      <c r="C1166" t="s">
        <v>2558</v>
      </c>
      <c r="D1166" s="85">
        <v>36562</v>
      </c>
      <c r="E1166" t="s">
        <v>52</v>
      </c>
      <c r="F1166" s="84" t="s">
        <v>53</v>
      </c>
      <c r="G1166">
        <v>3006</v>
      </c>
      <c r="H1166" t="s">
        <v>2451</v>
      </c>
      <c r="I1166">
        <v>2026</v>
      </c>
      <c r="J1166" t="s">
        <v>63</v>
      </c>
      <c r="K1166">
        <v>0</v>
      </c>
      <c r="L1166" t="s">
        <v>56</v>
      </c>
      <c r="M1166" t="s">
        <v>178</v>
      </c>
      <c r="P1166" t="str">
        <f t="shared" si="18"/>
        <v>DOS-SANTOS-NUNES Liam</v>
      </c>
    </row>
    <row r="1167" spans="1:16" x14ac:dyDescent="0.25">
      <c r="A1167" s="84" t="s">
        <v>2559</v>
      </c>
      <c r="B1167" t="s">
        <v>2560</v>
      </c>
      <c r="C1167" t="s">
        <v>2561</v>
      </c>
      <c r="D1167" s="85">
        <v>40575</v>
      </c>
      <c r="E1167" t="s">
        <v>56</v>
      </c>
      <c r="F1167" s="84" t="s">
        <v>53</v>
      </c>
      <c r="G1167">
        <v>3006</v>
      </c>
      <c r="H1167" t="s">
        <v>2451</v>
      </c>
      <c r="I1167">
        <v>2026</v>
      </c>
      <c r="J1167" t="s">
        <v>63</v>
      </c>
      <c r="K1167">
        <v>0</v>
      </c>
      <c r="L1167" t="s">
        <v>56</v>
      </c>
      <c r="M1167" t="s">
        <v>178</v>
      </c>
      <c r="P1167" t="str">
        <f t="shared" si="18"/>
        <v>DECASTRO Ambre</v>
      </c>
    </row>
    <row r="1168" spans="1:16" x14ac:dyDescent="0.25">
      <c r="A1168" s="84" t="s">
        <v>2562</v>
      </c>
      <c r="B1168" t="s">
        <v>2563</v>
      </c>
      <c r="C1168" t="s">
        <v>385</v>
      </c>
      <c r="D1168" s="85">
        <v>18582</v>
      </c>
      <c r="E1168" t="s">
        <v>52</v>
      </c>
      <c r="F1168" s="84" t="s">
        <v>53</v>
      </c>
      <c r="G1168">
        <v>3008</v>
      </c>
      <c r="H1168" t="s">
        <v>2564</v>
      </c>
      <c r="I1168">
        <v>2026</v>
      </c>
      <c r="J1168" t="s">
        <v>63</v>
      </c>
      <c r="K1168">
        <v>0</v>
      </c>
      <c r="L1168" t="s">
        <v>56</v>
      </c>
      <c r="M1168" s="85">
        <v>46023</v>
      </c>
      <c r="P1168" t="str">
        <f t="shared" si="18"/>
        <v>GIROND André</v>
      </c>
    </row>
    <row r="1169" spans="1:16" x14ac:dyDescent="0.25">
      <c r="A1169" s="84" t="s">
        <v>2565</v>
      </c>
      <c r="B1169" t="s">
        <v>2566</v>
      </c>
      <c r="C1169" t="s">
        <v>111</v>
      </c>
      <c r="D1169" s="85">
        <v>20542</v>
      </c>
      <c r="E1169" t="s">
        <v>52</v>
      </c>
      <c r="F1169" s="84" t="s">
        <v>53</v>
      </c>
      <c r="G1169">
        <v>3008</v>
      </c>
      <c r="H1169" t="s">
        <v>2564</v>
      </c>
      <c r="I1169">
        <v>2026</v>
      </c>
      <c r="J1169" t="s">
        <v>63</v>
      </c>
      <c r="K1169">
        <v>0</v>
      </c>
      <c r="L1169" t="s">
        <v>56</v>
      </c>
      <c r="M1169" s="85">
        <v>46023</v>
      </c>
      <c r="P1169" t="str">
        <f t="shared" si="18"/>
        <v>GENESTOUX Jean-Claude</v>
      </c>
    </row>
    <row r="1170" spans="1:16" x14ac:dyDescent="0.25">
      <c r="A1170" s="84" t="s">
        <v>2567</v>
      </c>
      <c r="B1170" t="s">
        <v>2568</v>
      </c>
      <c r="C1170" t="s">
        <v>663</v>
      </c>
      <c r="D1170" s="85">
        <v>19625</v>
      </c>
      <c r="E1170" t="s">
        <v>52</v>
      </c>
      <c r="F1170" s="84" t="s">
        <v>53</v>
      </c>
      <c r="G1170">
        <v>3008</v>
      </c>
      <c r="H1170" t="s">
        <v>2564</v>
      </c>
      <c r="I1170">
        <v>2026</v>
      </c>
      <c r="J1170" t="s">
        <v>63</v>
      </c>
      <c r="K1170">
        <v>0</v>
      </c>
      <c r="L1170" t="s">
        <v>56</v>
      </c>
      <c r="M1170" s="85">
        <v>46023</v>
      </c>
      <c r="P1170" t="str">
        <f t="shared" si="18"/>
        <v>DA-VEIGA Manuel</v>
      </c>
    </row>
    <row r="1171" spans="1:16" x14ac:dyDescent="0.25">
      <c r="A1171" s="84" t="s">
        <v>2569</v>
      </c>
      <c r="B1171" t="s">
        <v>449</v>
      </c>
      <c r="C1171" t="s">
        <v>79</v>
      </c>
      <c r="D1171" s="85">
        <v>18844</v>
      </c>
      <c r="E1171" t="s">
        <v>52</v>
      </c>
      <c r="F1171" s="84" t="s">
        <v>53</v>
      </c>
      <c r="G1171">
        <v>3008</v>
      </c>
      <c r="H1171" t="s">
        <v>2564</v>
      </c>
      <c r="I1171">
        <v>2026</v>
      </c>
      <c r="J1171" t="s">
        <v>67</v>
      </c>
      <c r="K1171">
        <v>2</v>
      </c>
      <c r="L1171" t="s">
        <v>56</v>
      </c>
      <c r="M1171" s="85">
        <v>46023</v>
      </c>
      <c r="P1171" t="str">
        <f t="shared" si="18"/>
        <v>CLAUD Jean</v>
      </c>
    </row>
    <row r="1172" spans="1:16" x14ac:dyDescent="0.25">
      <c r="A1172" s="84" t="s">
        <v>2570</v>
      </c>
      <c r="B1172" t="s">
        <v>2571</v>
      </c>
      <c r="C1172" t="s">
        <v>2572</v>
      </c>
      <c r="D1172" s="85">
        <v>19210</v>
      </c>
      <c r="E1172" t="s">
        <v>52</v>
      </c>
      <c r="F1172" s="84" t="s">
        <v>53</v>
      </c>
      <c r="G1172">
        <v>3008</v>
      </c>
      <c r="H1172" t="s">
        <v>2564</v>
      </c>
      <c r="I1172">
        <v>2026</v>
      </c>
      <c r="J1172" t="s">
        <v>63</v>
      </c>
      <c r="K1172">
        <v>0</v>
      </c>
      <c r="L1172" t="s">
        <v>56</v>
      </c>
      <c r="M1172" s="85">
        <v>46023</v>
      </c>
      <c r="P1172" t="str">
        <f t="shared" si="18"/>
        <v>CITRONI Aldo</v>
      </c>
    </row>
    <row r="1173" spans="1:16" x14ac:dyDescent="0.25">
      <c r="A1173" s="84" t="s">
        <v>2573</v>
      </c>
      <c r="B1173" t="s">
        <v>2574</v>
      </c>
      <c r="C1173" t="s">
        <v>205</v>
      </c>
      <c r="D1173" s="85">
        <v>20425</v>
      </c>
      <c r="E1173" t="s">
        <v>52</v>
      </c>
      <c r="F1173" s="84" t="s">
        <v>53</v>
      </c>
      <c r="G1173">
        <v>3008</v>
      </c>
      <c r="H1173" t="s">
        <v>2564</v>
      </c>
      <c r="I1173">
        <v>2026</v>
      </c>
      <c r="J1173" t="s">
        <v>55</v>
      </c>
      <c r="K1173">
        <v>0</v>
      </c>
      <c r="L1173" t="s">
        <v>56</v>
      </c>
      <c r="M1173" s="85">
        <v>46023</v>
      </c>
      <c r="P1173" t="str">
        <f t="shared" si="18"/>
        <v>HEYRAUD Alain</v>
      </c>
    </row>
    <row r="1174" spans="1:16" x14ac:dyDescent="0.25">
      <c r="A1174" s="84" t="s">
        <v>2575</v>
      </c>
      <c r="B1174" t="s">
        <v>2574</v>
      </c>
      <c r="C1174" t="s">
        <v>70</v>
      </c>
      <c r="D1174" s="85">
        <v>21539</v>
      </c>
      <c r="E1174" t="s">
        <v>52</v>
      </c>
      <c r="F1174" s="84" t="s">
        <v>53</v>
      </c>
      <c r="G1174">
        <v>3008</v>
      </c>
      <c r="H1174" t="s">
        <v>2564</v>
      </c>
      <c r="I1174">
        <v>2026</v>
      </c>
      <c r="J1174" t="s">
        <v>67</v>
      </c>
      <c r="K1174">
        <v>0</v>
      </c>
      <c r="L1174" t="s">
        <v>56</v>
      </c>
      <c r="M1174" s="85">
        <v>46023</v>
      </c>
      <c r="P1174" t="str">
        <f t="shared" si="18"/>
        <v>HEYRAUD Serge</v>
      </c>
    </row>
    <row r="1175" spans="1:16" x14ac:dyDescent="0.25">
      <c r="A1175" s="84" t="s">
        <v>2576</v>
      </c>
      <c r="B1175" t="s">
        <v>796</v>
      </c>
      <c r="C1175" t="s">
        <v>198</v>
      </c>
      <c r="D1175" s="85">
        <v>20141</v>
      </c>
      <c r="E1175" t="s">
        <v>52</v>
      </c>
      <c r="F1175" s="84" t="s">
        <v>53</v>
      </c>
      <c r="G1175">
        <v>3008</v>
      </c>
      <c r="H1175" t="s">
        <v>2564</v>
      </c>
      <c r="I1175">
        <v>2026</v>
      </c>
      <c r="J1175" t="s">
        <v>63</v>
      </c>
      <c r="K1175">
        <v>0</v>
      </c>
      <c r="L1175" t="s">
        <v>56</v>
      </c>
      <c r="M1175" s="85">
        <v>46023</v>
      </c>
      <c r="P1175" t="str">
        <f t="shared" si="18"/>
        <v>VIDAL Patrick</v>
      </c>
    </row>
    <row r="1176" spans="1:16" x14ac:dyDescent="0.25">
      <c r="A1176" s="84" t="s">
        <v>2577</v>
      </c>
      <c r="B1176" t="s">
        <v>2578</v>
      </c>
      <c r="C1176" t="s">
        <v>153</v>
      </c>
      <c r="D1176" s="85">
        <v>16865</v>
      </c>
      <c r="E1176" t="s">
        <v>52</v>
      </c>
      <c r="F1176" s="84" t="s">
        <v>53</v>
      </c>
      <c r="G1176">
        <v>3008</v>
      </c>
      <c r="H1176" t="s">
        <v>2564</v>
      </c>
      <c r="I1176">
        <v>2026</v>
      </c>
      <c r="J1176" t="s">
        <v>63</v>
      </c>
      <c r="K1176">
        <v>0</v>
      </c>
      <c r="L1176" t="s">
        <v>56</v>
      </c>
      <c r="M1176" s="85">
        <v>46023</v>
      </c>
      <c r="P1176" t="str">
        <f t="shared" si="18"/>
        <v>BOURNERON Gabriel</v>
      </c>
    </row>
    <row r="1177" spans="1:16" x14ac:dyDescent="0.25">
      <c r="A1177" s="84" t="s">
        <v>2579</v>
      </c>
      <c r="B1177" t="s">
        <v>722</v>
      </c>
      <c r="C1177" t="s">
        <v>2580</v>
      </c>
      <c r="D1177" s="85">
        <v>21703</v>
      </c>
      <c r="E1177" t="s">
        <v>56</v>
      </c>
      <c r="F1177" s="84" t="s">
        <v>53</v>
      </c>
      <c r="G1177">
        <v>3008</v>
      </c>
      <c r="H1177" t="s">
        <v>2564</v>
      </c>
      <c r="I1177">
        <v>2026</v>
      </c>
      <c r="J1177" t="s">
        <v>63</v>
      </c>
      <c r="K1177">
        <v>0</v>
      </c>
      <c r="L1177" t="s">
        <v>56</v>
      </c>
      <c r="M1177" s="85">
        <v>46023</v>
      </c>
      <c r="P1177" t="str">
        <f t="shared" si="18"/>
        <v>CELLERIER Pierrette</v>
      </c>
    </row>
    <row r="1178" spans="1:16" x14ac:dyDescent="0.25">
      <c r="A1178" s="84" t="s">
        <v>2581</v>
      </c>
      <c r="B1178" t="s">
        <v>431</v>
      </c>
      <c r="C1178" t="s">
        <v>944</v>
      </c>
      <c r="D1178" s="85">
        <v>24348</v>
      </c>
      <c r="E1178" t="s">
        <v>52</v>
      </c>
      <c r="F1178" s="84" t="s">
        <v>53</v>
      </c>
      <c r="G1178">
        <v>3008</v>
      </c>
      <c r="H1178" t="s">
        <v>2564</v>
      </c>
      <c r="I1178">
        <v>2026</v>
      </c>
      <c r="J1178" t="s">
        <v>55</v>
      </c>
      <c r="K1178">
        <v>0</v>
      </c>
      <c r="L1178" t="s">
        <v>56</v>
      </c>
      <c r="M1178" s="85">
        <v>46023</v>
      </c>
      <c r="P1178" t="str">
        <f t="shared" si="18"/>
        <v>MOREL Laurent</v>
      </c>
    </row>
    <row r="1179" spans="1:16" x14ac:dyDescent="0.25">
      <c r="A1179" s="84" t="s">
        <v>2582</v>
      </c>
      <c r="B1179" t="s">
        <v>2583</v>
      </c>
      <c r="C1179" t="s">
        <v>59</v>
      </c>
      <c r="D1179" s="85">
        <v>21048</v>
      </c>
      <c r="E1179" t="s">
        <v>52</v>
      </c>
      <c r="F1179" s="84" t="s">
        <v>53</v>
      </c>
      <c r="G1179">
        <v>3008</v>
      </c>
      <c r="H1179" t="s">
        <v>2564</v>
      </c>
      <c r="I1179">
        <v>2026</v>
      </c>
      <c r="J1179" t="s">
        <v>63</v>
      </c>
      <c r="K1179">
        <v>0</v>
      </c>
      <c r="L1179" t="s">
        <v>56</v>
      </c>
      <c r="M1179" s="85">
        <v>46023</v>
      </c>
      <c r="P1179" t="str">
        <f t="shared" si="18"/>
        <v>TOUZET Didier</v>
      </c>
    </row>
    <row r="1180" spans="1:16" x14ac:dyDescent="0.25">
      <c r="A1180" s="84" t="s">
        <v>2584</v>
      </c>
      <c r="B1180" t="s">
        <v>2585</v>
      </c>
      <c r="C1180" t="s">
        <v>276</v>
      </c>
      <c r="D1180" s="85">
        <v>21599</v>
      </c>
      <c r="E1180" t="s">
        <v>52</v>
      </c>
      <c r="F1180" s="84" t="s">
        <v>53</v>
      </c>
      <c r="G1180">
        <v>3008</v>
      </c>
      <c r="H1180" t="s">
        <v>2564</v>
      </c>
      <c r="I1180">
        <v>2026</v>
      </c>
      <c r="J1180" t="s">
        <v>63</v>
      </c>
      <c r="K1180">
        <v>0</v>
      </c>
      <c r="L1180" t="s">
        <v>56</v>
      </c>
      <c r="M1180" s="85">
        <v>46023</v>
      </c>
      <c r="P1180" t="str">
        <f t="shared" si="18"/>
        <v>POUZET Gérard</v>
      </c>
    </row>
    <row r="1181" spans="1:16" x14ac:dyDescent="0.25">
      <c r="A1181" s="84" t="s">
        <v>2586</v>
      </c>
      <c r="B1181" t="s">
        <v>2587</v>
      </c>
      <c r="C1181" t="s">
        <v>385</v>
      </c>
      <c r="D1181" s="85">
        <v>15716</v>
      </c>
      <c r="E1181" t="s">
        <v>52</v>
      </c>
      <c r="F1181" s="84" t="s">
        <v>53</v>
      </c>
      <c r="G1181">
        <v>3008</v>
      </c>
      <c r="H1181" t="s">
        <v>2564</v>
      </c>
      <c r="I1181">
        <v>2026</v>
      </c>
      <c r="J1181" t="s">
        <v>63</v>
      </c>
      <c r="K1181">
        <v>0</v>
      </c>
      <c r="L1181" t="s">
        <v>56</v>
      </c>
      <c r="M1181" s="85">
        <v>46023</v>
      </c>
      <c r="P1181" t="str">
        <f t="shared" si="18"/>
        <v>GAUDY André</v>
      </c>
    </row>
    <row r="1182" spans="1:16" x14ac:dyDescent="0.25">
      <c r="A1182" s="84" t="s">
        <v>2588</v>
      </c>
      <c r="B1182" t="s">
        <v>2589</v>
      </c>
      <c r="C1182" t="s">
        <v>62</v>
      </c>
      <c r="D1182" s="85">
        <v>17074</v>
      </c>
      <c r="E1182" t="s">
        <v>52</v>
      </c>
      <c r="F1182" s="84" t="s">
        <v>53</v>
      </c>
      <c r="G1182">
        <v>3008</v>
      </c>
      <c r="H1182" t="s">
        <v>2564</v>
      </c>
      <c r="I1182">
        <v>2026</v>
      </c>
      <c r="J1182" t="s">
        <v>63</v>
      </c>
      <c r="K1182">
        <v>0</v>
      </c>
      <c r="L1182" t="s">
        <v>56</v>
      </c>
      <c r="M1182" s="85">
        <v>46023</v>
      </c>
      <c r="P1182" t="str">
        <f t="shared" si="18"/>
        <v>BREDOUX Michel</v>
      </c>
    </row>
    <row r="1183" spans="1:16" x14ac:dyDescent="0.25">
      <c r="A1183" s="84" t="s">
        <v>2590</v>
      </c>
      <c r="B1183" t="s">
        <v>2591</v>
      </c>
      <c r="C1183" t="s">
        <v>2406</v>
      </c>
      <c r="D1183" s="85">
        <v>14102</v>
      </c>
      <c r="E1183" t="s">
        <v>52</v>
      </c>
      <c r="F1183" s="84" t="s">
        <v>53</v>
      </c>
      <c r="G1183">
        <v>3008</v>
      </c>
      <c r="H1183" t="s">
        <v>2564</v>
      </c>
      <c r="I1183">
        <v>2026</v>
      </c>
      <c r="J1183" t="s">
        <v>63</v>
      </c>
      <c r="K1183">
        <v>0</v>
      </c>
      <c r="L1183" t="s">
        <v>56</v>
      </c>
      <c r="M1183" s="85">
        <v>46023</v>
      </c>
      <c r="P1183" t="str">
        <f t="shared" si="18"/>
        <v>DAVID Francis</v>
      </c>
    </row>
    <row r="1184" spans="1:16" x14ac:dyDescent="0.25">
      <c r="A1184" s="84" t="s">
        <v>2592</v>
      </c>
      <c r="B1184" t="s">
        <v>2593</v>
      </c>
      <c r="C1184" t="s">
        <v>2594</v>
      </c>
      <c r="D1184" s="85">
        <v>14870</v>
      </c>
      <c r="E1184" t="s">
        <v>52</v>
      </c>
      <c r="F1184" s="84" t="s">
        <v>53</v>
      </c>
      <c r="G1184">
        <v>3008</v>
      </c>
      <c r="H1184" t="s">
        <v>2564</v>
      </c>
      <c r="I1184">
        <v>2026</v>
      </c>
      <c r="J1184" t="s">
        <v>63</v>
      </c>
      <c r="K1184">
        <v>0</v>
      </c>
      <c r="L1184" t="s">
        <v>56</v>
      </c>
      <c r="M1184" s="85">
        <v>46023</v>
      </c>
      <c r="P1184" t="str">
        <f t="shared" si="18"/>
        <v>PEREZ Isaac</v>
      </c>
    </row>
    <row r="1185" spans="1:16" x14ac:dyDescent="0.25">
      <c r="A1185" s="84" t="s">
        <v>2595</v>
      </c>
      <c r="B1185" t="s">
        <v>2596</v>
      </c>
      <c r="C1185" t="s">
        <v>385</v>
      </c>
      <c r="D1185" s="85">
        <v>16036</v>
      </c>
      <c r="E1185" t="s">
        <v>52</v>
      </c>
      <c r="F1185" s="84" t="s">
        <v>53</v>
      </c>
      <c r="G1185">
        <v>3008</v>
      </c>
      <c r="H1185" t="s">
        <v>2564</v>
      </c>
      <c r="I1185">
        <v>2026</v>
      </c>
      <c r="J1185" t="s">
        <v>63</v>
      </c>
      <c r="K1185">
        <v>0</v>
      </c>
      <c r="L1185" t="s">
        <v>56</v>
      </c>
      <c r="M1185" s="85">
        <v>46023</v>
      </c>
      <c r="P1185" t="str">
        <f t="shared" si="18"/>
        <v>MONDON André</v>
      </c>
    </row>
    <row r="1186" spans="1:16" x14ac:dyDescent="0.25">
      <c r="A1186" s="84" t="s">
        <v>2597</v>
      </c>
      <c r="B1186" t="s">
        <v>2598</v>
      </c>
      <c r="C1186" t="s">
        <v>198</v>
      </c>
      <c r="D1186" s="85">
        <v>19148</v>
      </c>
      <c r="E1186" t="s">
        <v>52</v>
      </c>
      <c r="F1186" s="84" t="s">
        <v>53</v>
      </c>
      <c r="G1186">
        <v>3008</v>
      </c>
      <c r="H1186" t="s">
        <v>2564</v>
      </c>
      <c r="I1186">
        <v>2026</v>
      </c>
      <c r="J1186" t="s">
        <v>63</v>
      </c>
      <c r="K1186">
        <v>2</v>
      </c>
      <c r="L1186" t="s">
        <v>56</v>
      </c>
      <c r="M1186" s="85">
        <v>46023</v>
      </c>
      <c r="P1186" t="str">
        <f t="shared" si="18"/>
        <v>LICONNET Patrick</v>
      </c>
    </row>
    <row r="1187" spans="1:16" x14ac:dyDescent="0.25">
      <c r="A1187" s="84" t="s">
        <v>2599</v>
      </c>
      <c r="B1187" t="s">
        <v>2600</v>
      </c>
      <c r="C1187" t="s">
        <v>400</v>
      </c>
      <c r="D1187" s="85">
        <v>18776</v>
      </c>
      <c r="E1187" t="s">
        <v>52</v>
      </c>
      <c r="F1187" s="84" t="s">
        <v>53</v>
      </c>
      <c r="G1187">
        <v>3008</v>
      </c>
      <c r="H1187" t="s">
        <v>2564</v>
      </c>
      <c r="I1187">
        <v>2026</v>
      </c>
      <c r="J1187" t="s">
        <v>63</v>
      </c>
      <c r="K1187">
        <v>0</v>
      </c>
      <c r="L1187" t="s">
        <v>56</v>
      </c>
      <c r="M1187" s="85">
        <v>46023</v>
      </c>
      <c r="P1187" t="str">
        <f t="shared" si="18"/>
        <v>GARAYT Dominique</v>
      </c>
    </row>
    <row r="1188" spans="1:16" x14ac:dyDescent="0.25">
      <c r="A1188" s="84" t="s">
        <v>2601</v>
      </c>
      <c r="B1188" t="s">
        <v>2235</v>
      </c>
      <c r="C1188" t="s">
        <v>236</v>
      </c>
      <c r="D1188" s="85">
        <v>18684</v>
      </c>
      <c r="E1188" t="s">
        <v>52</v>
      </c>
      <c r="F1188" s="84" t="s">
        <v>53</v>
      </c>
      <c r="G1188">
        <v>3008</v>
      </c>
      <c r="H1188" t="s">
        <v>2564</v>
      </c>
      <c r="I1188">
        <v>2026</v>
      </c>
      <c r="J1188" t="s">
        <v>63</v>
      </c>
      <c r="K1188">
        <v>0</v>
      </c>
      <c r="L1188" t="s">
        <v>56</v>
      </c>
      <c r="M1188" s="85">
        <v>46023</v>
      </c>
      <c r="P1188" t="str">
        <f t="shared" si="18"/>
        <v>DURET Bernard</v>
      </c>
    </row>
    <row r="1189" spans="1:16" x14ac:dyDescent="0.25">
      <c r="A1189" s="84" t="s">
        <v>2602</v>
      </c>
      <c r="B1189" t="s">
        <v>2603</v>
      </c>
      <c r="C1189" t="s">
        <v>205</v>
      </c>
      <c r="D1189" s="85">
        <v>19588</v>
      </c>
      <c r="E1189" t="s">
        <v>52</v>
      </c>
      <c r="F1189" s="84" t="s">
        <v>53</v>
      </c>
      <c r="G1189">
        <v>3008</v>
      </c>
      <c r="H1189" t="s">
        <v>2564</v>
      </c>
      <c r="I1189">
        <v>2026</v>
      </c>
      <c r="J1189" t="s">
        <v>63</v>
      </c>
      <c r="K1189">
        <v>0</v>
      </c>
      <c r="L1189" t="s">
        <v>56</v>
      </c>
      <c r="M1189" s="85">
        <v>46023</v>
      </c>
      <c r="P1189" t="str">
        <f t="shared" si="18"/>
        <v>AGARD Alain</v>
      </c>
    </row>
    <row r="1190" spans="1:16" x14ac:dyDescent="0.25">
      <c r="A1190" s="84" t="s">
        <v>2604</v>
      </c>
      <c r="B1190" t="s">
        <v>1790</v>
      </c>
      <c r="C1190" t="s">
        <v>419</v>
      </c>
      <c r="D1190" s="85">
        <v>22279</v>
      </c>
      <c r="E1190" t="s">
        <v>52</v>
      </c>
      <c r="F1190" s="84" t="s">
        <v>53</v>
      </c>
      <c r="G1190">
        <v>3008</v>
      </c>
      <c r="H1190" t="s">
        <v>2564</v>
      </c>
      <c r="I1190">
        <v>2026</v>
      </c>
      <c r="J1190" t="s">
        <v>63</v>
      </c>
      <c r="K1190">
        <v>0</v>
      </c>
      <c r="L1190" t="s">
        <v>56</v>
      </c>
      <c r="M1190" s="85">
        <v>46023</v>
      </c>
      <c r="P1190" t="str">
        <f t="shared" si="18"/>
        <v>PARRET Marc</v>
      </c>
    </row>
    <row r="1191" spans="1:16" x14ac:dyDescent="0.25">
      <c r="A1191" s="84" t="s">
        <v>2605</v>
      </c>
      <c r="B1191" t="s">
        <v>2606</v>
      </c>
      <c r="C1191" t="s">
        <v>2555</v>
      </c>
      <c r="D1191" s="85">
        <v>24677</v>
      </c>
      <c r="E1191" t="s">
        <v>56</v>
      </c>
      <c r="F1191" s="84" t="s">
        <v>53</v>
      </c>
      <c r="G1191">
        <v>3008</v>
      </c>
      <c r="H1191" t="s">
        <v>2564</v>
      </c>
      <c r="I1191">
        <v>2026</v>
      </c>
      <c r="J1191" t="s">
        <v>63</v>
      </c>
      <c r="K1191">
        <v>0</v>
      </c>
      <c r="L1191" t="s">
        <v>56</v>
      </c>
      <c r="M1191" s="85">
        <v>46023</v>
      </c>
      <c r="P1191" t="str">
        <f t="shared" si="18"/>
        <v>LACLEMENCE Sandrine</v>
      </c>
    </row>
    <row r="1192" spans="1:16" x14ac:dyDescent="0.25">
      <c r="A1192" s="84" t="s">
        <v>2607</v>
      </c>
      <c r="B1192" t="s">
        <v>2608</v>
      </c>
      <c r="C1192" t="s">
        <v>119</v>
      </c>
      <c r="D1192" s="85">
        <v>20552</v>
      </c>
      <c r="E1192" t="s">
        <v>52</v>
      </c>
      <c r="F1192" s="84" t="s">
        <v>53</v>
      </c>
      <c r="G1192">
        <v>3008</v>
      </c>
      <c r="H1192" t="s">
        <v>2564</v>
      </c>
      <c r="I1192">
        <v>2026</v>
      </c>
      <c r="J1192" t="s">
        <v>63</v>
      </c>
      <c r="K1192">
        <v>0</v>
      </c>
      <c r="L1192" t="s">
        <v>56</v>
      </c>
      <c r="M1192" s="85">
        <v>46023</v>
      </c>
      <c r="P1192" t="str">
        <f t="shared" si="18"/>
        <v>GRENET Daniel</v>
      </c>
    </row>
    <row r="1193" spans="1:16" x14ac:dyDescent="0.25">
      <c r="A1193" s="84" t="s">
        <v>2609</v>
      </c>
      <c r="B1193" t="s">
        <v>2610</v>
      </c>
      <c r="C1193" t="s">
        <v>236</v>
      </c>
      <c r="D1193" s="85">
        <v>17080</v>
      </c>
      <c r="E1193" t="s">
        <v>52</v>
      </c>
      <c r="F1193" s="84" t="s">
        <v>53</v>
      </c>
      <c r="G1193">
        <v>3008</v>
      </c>
      <c r="H1193" t="s">
        <v>2564</v>
      </c>
      <c r="I1193">
        <v>2026</v>
      </c>
      <c r="J1193" t="s">
        <v>63</v>
      </c>
      <c r="K1193">
        <v>0</v>
      </c>
      <c r="L1193" t="s">
        <v>56</v>
      </c>
      <c r="M1193" s="85">
        <v>46023</v>
      </c>
      <c r="P1193" t="str">
        <f t="shared" si="18"/>
        <v>RIVASSEAU Bernard</v>
      </c>
    </row>
    <row r="1194" spans="1:16" x14ac:dyDescent="0.25">
      <c r="A1194" s="84" t="s">
        <v>2611</v>
      </c>
      <c r="B1194" t="s">
        <v>722</v>
      </c>
      <c r="C1194" t="s">
        <v>1919</v>
      </c>
      <c r="D1194" s="85">
        <v>20927</v>
      </c>
      <c r="E1194" t="s">
        <v>56</v>
      </c>
      <c r="F1194" s="84" t="s">
        <v>53</v>
      </c>
      <c r="G1194">
        <v>3008</v>
      </c>
      <c r="H1194" t="s">
        <v>2564</v>
      </c>
      <c r="I1194">
        <v>2026</v>
      </c>
      <c r="J1194" t="s">
        <v>55</v>
      </c>
      <c r="K1194">
        <v>0</v>
      </c>
      <c r="L1194" t="s">
        <v>56</v>
      </c>
      <c r="M1194" s="85">
        <v>46023</v>
      </c>
      <c r="P1194" t="str">
        <f t="shared" si="18"/>
        <v>CELLERIER Yvette</v>
      </c>
    </row>
    <row r="1195" spans="1:16" x14ac:dyDescent="0.25">
      <c r="A1195" s="84" t="s">
        <v>2612</v>
      </c>
      <c r="B1195" t="s">
        <v>2613</v>
      </c>
      <c r="C1195" t="s">
        <v>205</v>
      </c>
      <c r="D1195" s="85">
        <v>21647</v>
      </c>
      <c r="E1195" t="s">
        <v>52</v>
      </c>
      <c r="F1195" s="84" t="s">
        <v>53</v>
      </c>
      <c r="G1195">
        <v>3008</v>
      </c>
      <c r="H1195" t="s">
        <v>2564</v>
      </c>
      <c r="I1195">
        <v>2026</v>
      </c>
      <c r="J1195" t="s">
        <v>63</v>
      </c>
      <c r="K1195">
        <v>0</v>
      </c>
      <c r="L1195" t="s">
        <v>56</v>
      </c>
      <c r="M1195" s="85">
        <v>46023</v>
      </c>
      <c r="P1195" t="str">
        <f t="shared" si="18"/>
        <v>LONJON Alain</v>
      </c>
    </row>
    <row r="1196" spans="1:16" x14ac:dyDescent="0.25">
      <c r="A1196" s="84" t="s">
        <v>2614</v>
      </c>
      <c r="B1196" t="s">
        <v>105</v>
      </c>
      <c r="C1196" t="s">
        <v>276</v>
      </c>
      <c r="D1196" s="85">
        <v>21296</v>
      </c>
      <c r="E1196" t="s">
        <v>52</v>
      </c>
      <c r="F1196" s="84" t="s">
        <v>53</v>
      </c>
      <c r="G1196">
        <v>3008</v>
      </c>
      <c r="H1196" t="s">
        <v>2564</v>
      </c>
      <c r="I1196">
        <v>2026</v>
      </c>
      <c r="J1196" t="s">
        <v>55</v>
      </c>
      <c r="K1196">
        <v>0</v>
      </c>
      <c r="L1196" t="s">
        <v>56</v>
      </c>
      <c r="M1196" s="85">
        <v>46023</v>
      </c>
      <c r="P1196" t="str">
        <f t="shared" si="18"/>
        <v>DIEF Gérard</v>
      </c>
    </row>
    <row r="1197" spans="1:16" x14ac:dyDescent="0.25">
      <c r="A1197" s="84" t="s">
        <v>2615</v>
      </c>
      <c r="B1197" t="s">
        <v>305</v>
      </c>
      <c r="C1197" t="s">
        <v>543</v>
      </c>
      <c r="D1197" s="85">
        <v>25355</v>
      </c>
      <c r="E1197" t="s">
        <v>52</v>
      </c>
      <c r="F1197" s="84" t="s">
        <v>53</v>
      </c>
      <c r="G1197">
        <v>3008</v>
      </c>
      <c r="H1197" t="s">
        <v>2564</v>
      </c>
      <c r="I1197">
        <v>2026</v>
      </c>
      <c r="J1197" t="s">
        <v>63</v>
      </c>
      <c r="K1197">
        <v>0</v>
      </c>
      <c r="L1197" t="s">
        <v>56</v>
      </c>
      <c r="M1197" s="85">
        <v>46023</v>
      </c>
      <c r="P1197" t="str">
        <f t="shared" si="18"/>
        <v>VEDRINE Yannick</v>
      </c>
    </row>
    <row r="1198" spans="1:16" x14ac:dyDescent="0.25">
      <c r="A1198" s="84" t="s">
        <v>2616</v>
      </c>
      <c r="B1198" t="s">
        <v>2617</v>
      </c>
      <c r="C1198" t="s">
        <v>480</v>
      </c>
      <c r="D1198" s="85">
        <v>23297</v>
      </c>
      <c r="E1198" t="s">
        <v>56</v>
      </c>
      <c r="F1198" s="84" t="s">
        <v>53</v>
      </c>
      <c r="G1198">
        <v>3008</v>
      </c>
      <c r="H1198" t="s">
        <v>2564</v>
      </c>
      <c r="I1198">
        <v>2026</v>
      </c>
      <c r="J1198" t="s">
        <v>55</v>
      </c>
      <c r="K1198">
        <v>0</v>
      </c>
      <c r="L1198" t="s">
        <v>56</v>
      </c>
      <c r="M1198" s="85">
        <v>46023</v>
      </c>
      <c r="P1198" t="str">
        <f t="shared" si="18"/>
        <v>PARRAIN Catherine</v>
      </c>
    </row>
    <row r="1199" spans="1:16" x14ac:dyDescent="0.25">
      <c r="A1199" s="84" t="s">
        <v>2618</v>
      </c>
      <c r="B1199" t="s">
        <v>2619</v>
      </c>
      <c r="C1199" t="s">
        <v>2620</v>
      </c>
      <c r="D1199" s="85">
        <v>20142</v>
      </c>
      <c r="E1199" t="s">
        <v>52</v>
      </c>
      <c r="F1199" s="84" t="s">
        <v>53</v>
      </c>
      <c r="G1199">
        <v>3008</v>
      </c>
      <c r="H1199" t="s">
        <v>2564</v>
      </c>
      <c r="I1199">
        <v>2026</v>
      </c>
      <c r="J1199" t="s">
        <v>63</v>
      </c>
      <c r="K1199">
        <v>0</v>
      </c>
      <c r="L1199" t="s">
        <v>56</v>
      </c>
      <c r="M1199" s="85">
        <v>46023</v>
      </c>
      <c r="P1199" t="str">
        <f t="shared" si="18"/>
        <v>ADDIOUI Abdellatif</v>
      </c>
    </row>
    <row r="1200" spans="1:16" x14ac:dyDescent="0.25">
      <c r="A1200" s="84" t="s">
        <v>2621</v>
      </c>
      <c r="B1200" t="s">
        <v>2622</v>
      </c>
      <c r="C1200" t="s">
        <v>236</v>
      </c>
      <c r="D1200" s="85">
        <v>21776</v>
      </c>
      <c r="E1200" t="s">
        <v>52</v>
      </c>
      <c r="F1200" s="84" t="s">
        <v>53</v>
      </c>
      <c r="G1200">
        <v>3008</v>
      </c>
      <c r="H1200" t="s">
        <v>2564</v>
      </c>
      <c r="I1200">
        <v>2026</v>
      </c>
      <c r="J1200" t="s">
        <v>63</v>
      </c>
      <c r="K1200">
        <v>0</v>
      </c>
      <c r="L1200" t="s">
        <v>56</v>
      </c>
      <c r="M1200" s="85">
        <v>46023</v>
      </c>
      <c r="P1200" t="str">
        <f t="shared" si="18"/>
        <v>SAVEL Bernard</v>
      </c>
    </row>
    <row r="1201" spans="1:16" x14ac:dyDescent="0.25">
      <c r="A1201" s="84" t="s">
        <v>2623</v>
      </c>
      <c r="B1201" t="s">
        <v>1836</v>
      </c>
      <c r="C1201" t="s">
        <v>2624</v>
      </c>
      <c r="D1201" s="85">
        <v>37529</v>
      </c>
      <c r="E1201" t="s">
        <v>52</v>
      </c>
      <c r="F1201" s="84" t="s">
        <v>53</v>
      </c>
      <c r="G1201">
        <v>3008</v>
      </c>
      <c r="H1201" t="s">
        <v>2564</v>
      </c>
      <c r="I1201">
        <v>2026</v>
      </c>
      <c r="J1201" t="s">
        <v>63</v>
      </c>
      <c r="K1201">
        <v>0</v>
      </c>
      <c r="L1201" t="s">
        <v>56</v>
      </c>
      <c r="M1201" s="85">
        <v>46023</v>
      </c>
      <c r="P1201" t="str">
        <f t="shared" si="18"/>
        <v>DA-SILVA E-Ouann</v>
      </c>
    </row>
    <row r="1202" spans="1:16" x14ac:dyDescent="0.25">
      <c r="A1202" s="84" t="s">
        <v>2625</v>
      </c>
      <c r="B1202" t="s">
        <v>2626</v>
      </c>
      <c r="C1202" t="s">
        <v>1912</v>
      </c>
      <c r="D1202" s="85">
        <v>23142</v>
      </c>
      <c r="E1202" t="s">
        <v>52</v>
      </c>
      <c r="F1202" s="84" t="s">
        <v>53</v>
      </c>
      <c r="G1202">
        <v>3008</v>
      </c>
      <c r="H1202" t="s">
        <v>2564</v>
      </c>
      <c r="I1202">
        <v>2026</v>
      </c>
      <c r="J1202" t="s">
        <v>63</v>
      </c>
      <c r="K1202">
        <v>2</v>
      </c>
      <c r="L1202" t="s">
        <v>1167</v>
      </c>
      <c r="M1202" s="85">
        <v>46023</v>
      </c>
      <c r="P1202" t="str">
        <f t="shared" si="18"/>
        <v>RODRIGUES-DA-SILVA José</v>
      </c>
    </row>
    <row r="1203" spans="1:16" x14ac:dyDescent="0.25">
      <c r="A1203" s="84" t="s">
        <v>2627</v>
      </c>
      <c r="B1203" t="s">
        <v>2628</v>
      </c>
      <c r="C1203" t="s">
        <v>2629</v>
      </c>
      <c r="D1203" s="85">
        <v>38609</v>
      </c>
      <c r="E1203" t="s">
        <v>52</v>
      </c>
      <c r="F1203" s="84" t="s">
        <v>53</v>
      </c>
      <c r="G1203">
        <v>3008</v>
      </c>
      <c r="H1203" t="s">
        <v>2564</v>
      </c>
      <c r="I1203">
        <v>2026</v>
      </c>
      <c r="J1203" t="s">
        <v>63</v>
      </c>
      <c r="K1203">
        <v>2</v>
      </c>
      <c r="L1203" t="s">
        <v>56</v>
      </c>
      <c r="M1203" s="85">
        <v>46023</v>
      </c>
      <c r="P1203" t="str">
        <f t="shared" si="18"/>
        <v>LARCHE Evann</v>
      </c>
    </row>
    <row r="1204" spans="1:16" x14ac:dyDescent="0.25">
      <c r="A1204" s="84" t="s">
        <v>2630</v>
      </c>
      <c r="B1204" t="s">
        <v>2631</v>
      </c>
      <c r="C1204" t="s">
        <v>108</v>
      </c>
      <c r="D1204" s="85">
        <v>15238</v>
      </c>
      <c r="E1204" t="s">
        <v>52</v>
      </c>
      <c r="F1204" s="84" t="s">
        <v>53</v>
      </c>
      <c r="G1204">
        <v>3008</v>
      </c>
      <c r="H1204" t="s">
        <v>2564</v>
      </c>
      <c r="I1204">
        <v>2026</v>
      </c>
      <c r="J1204" t="s">
        <v>63</v>
      </c>
      <c r="K1204">
        <v>0</v>
      </c>
      <c r="L1204" t="s">
        <v>56</v>
      </c>
      <c r="M1204" s="85">
        <v>46023</v>
      </c>
      <c r="P1204" t="str">
        <f t="shared" si="18"/>
        <v>RETRUS Jacques</v>
      </c>
    </row>
    <row r="1205" spans="1:16" x14ac:dyDescent="0.25">
      <c r="A1205" s="84" t="s">
        <v>2632</v>
      </c>
      <c r="B1205" t="s">
        <v>2633</v>
      </c>
      <c r="C1205" t="s">
        <v>222</v>
      </c>
      <c r="D1205" s="85">
        <v>39227</v>
      </c>
      <c r="E1205" t="s">
        <v>52</v>
      </c>
      <c r="F1205" s="84" t="s">
        <v>53</v>
      </c>
      <c r="G1205">
        <v>3008</v>
      </c>
      <c r="H1205" t="s">
        <v>2564</v>
      </c>
      <c r="I1205">
        <v>2026</v>
      </c>
      <c r="J1205" t="s">
        <v>63</v>
      </c>
      <c r="K1205">
        <v>0</v>
      </c>
      <c r="L1205" t="s">
        <v>56</v>
      </c>
      <c r="M1205" s="85">
        <v>46023</v>
      </c>
      <c r="P1205" t="str">
        <f t="shared" si="18"/>
        <v>DIAS-DO-CABO-LAFARGE Maxime</v>
      </c>
    </row>
    <row r="1206" spans="1:16" x14ac:dyDescent="0.25">
      <c r="A1206" s="84" t="s">
        <v>2634</v>
      </c>
      <c r="B1206" t="s">
        <v>2635</v>
      </c>
      <c r="C1206" t="s">
        <v>195</v>
      </c>
      <c r="D1206" s="85">
        <v>28901</v>
      </c>
      <c r="E1206" t="s">
        <v>52</v>
      </c>
      <c r="F1206" s="84" t="s">
        <v>53</v>
      </c>
      <c r="G1206">
        <v>3008</v>
      </c>
      <c r="H1206" t="s">
        <v>2564</v>
      </c>
      <c r="I1206">
        <v>2026</v>
      </c>
      <c r="J1206" t="s">
        <v>63</v>
      </c>
      <c r="K1206">
        <v>0</v>
      </c>
      <c r="L1206" t="s">
        <v>56</v>
      </c>
      <c r="M1206" s="85">
        <v>46023</v>
      </c>
      <c r="P1206" t="str">
        <f t="shared" si="18"/>
        <v>LAFARGE Xavier</v>
      </c>
    </row>
    <row r="1207" spans="1:16" x14ac:dyDescent="0.25">
      <c r="A1207" s="84" t="s">
        <v>2636</v>
      </c>
      <c r="B1207" t="s">
        <v>2637</v>
      </c>
      <c r="C1207" t="s">
        <v>1113</v>
      </c>
      <c r="D1207" s="85">
        <v>22326</v>
      </c>
      <c r="E1207" t="s">
        <v>52</v>
      </c>
      <c r="F1207" s="84" t="s">
        <v>53</v>
      </c>
      <c r="G1207">
        <v>3008</v>
      </c>
      <c r="H1207" t="s">
        <v>2564</v>
      </c>
      <c r="I1207">
        <v>2026</v>
      </c>
      <c r="J1207" t="s">
        <v>55</v>
      </c>
      <c r="K1207">
        <v>0</v>
      </c>
      <c r="L1207" t="s">
        <v>56</v>
      </c>
      <c r="M1207" s="85">
        <v>46023</v>
      </c>
      <c r="P1207" t="str">
        <f t="shared" si="18"/>
        <v>BONNARDEL Jean-Christophe</v>
      </c>
    </row>
    <row r="1208" spans="1:16" x14ac:dyDescent="0.25">
      <c r="A1208" s="84" t="s">
        <v>2638</v>
      </c>
      <c r="B1208" t="s">
        <v>2639</v>
      </c>
      <c r="C1208" t="s">
        <v>2640</v>
      </c>
      <c r="D1208" s="85">
        <v>38322</v>
      </c>
      <c r="E1208" t="s">
        <v>56</v>
      </c>
      <c r="F1208" s="84" t="s">
        <v>53</v>
      </c>
      <c r="G1208">
        <v>3008</v>
      </c>
      <c r="H1208" t="s">
        <v>2564</v>
      </c>
      <c r="I1208">
        <v>2026</v>
      </c>
      <c r="J1208" t="s">
        <v>63</v>
      </c>
      <c r="K1208">
        <v>0</v>
      </c>
      <c r="L1208" t="s">
        <v>56</v>
      </c>
      <c r="M1208" t="s">
        <v>178</v>
      </c>
      <c r="P1208" t="str">
        <f t="shared" si="18"/>
        <v>MURA Mélina</v>
      </c>
    </row>
    <row r="1209" spans="1:16" x14ac:dyDescent="0.25">
      <c r="A1209" s="84" t="s">
        <v>2641</v>
      </c>
      <c r="B1209" t="s">
        <v>2642</v>
      </c>
      <c r="C1209" t="s">
        <v>2643</v>
      </c>
      <c r="D1209" s="85">
        <v>38351</v>
      </c>
      <c r="E1209" t="s">
        <v>56</v>
      </c>
      <c r="F1209" s="84" t="s">
        <v>53</v>
      </c>
      <c r="G1209">
        <v>3008</v>
      </c>
      <c r="H1209" t="s">
        <v>2564</v>
      </c>
      <c r="I1209">
        <v>2026</v>
      </c>
      <c r="J1209" t="s">
        <v>63</v>
      </c>
      <c r="K1209">
        <v>0</v>
      </c>
      <c r="L1209" t="s">
        <v>56</v>
      </c>
      <c r="M1209" t="s">
        <v>178</v>
      </c>
      <c r="P1209" t="str">
        <f t="shared" si="18"/>
        <v>FLEURANT Eléa</v>
      </c>
    </row>
    <row r="1210" spans="1:16" x14ac:dyDescent="0.25">
      <c r="A1210" s="84" t="s">
        <v>2644</v>
      </c>
      <c r="B1210" t="s">
        <v>2645</v>
      </c>
      <c r="C1210" t="s">
        <v>2646</v>
      </c>
      <c r="D1210" s="85">
        <v>23495</v>
      </c>
      <c r="E1210" t="s">
        <v>52</v>
      </c>
      <c r="F1210" s="84" t="s">
        <v>53</v>
      </c>
      <c r="G1210">
        <v>3008</v>
      </c>
      <c r="H1210" t="s">
        <v>2564</v>
      </c>
      <c r="I1210">
        <v>2026</v>
      </c>
      <c r="J1210" t="s">
        <v>63</v>
      </c>
      <c r="K1210">
        <v>0</v>
      </c>
      <c r="L1210" t="s">
        <v>56</v>
      </c>
      <c r="M1210" t="s">
        <v>178</v>
      </c>
      <c r="P1210" t="str">
        <f t="shared" si="18"/>
        <v>CARMONA Guy-Luc</v>
      </c>
    </row>
    <row r="1211" spans="1:16" x14ac:dyDescent="0.25">
      <c r="A1211" s="84" t="s">
        <v>2647</v>
      </c>
      <c r="B1211" t="s">
        <v>1836</v>
      </c>
      <c r="C1211" t="s">
        <v>2648</v>
      </c>
      <c r="D1211" s="85">
        <v>23941</v>
      </c>
      <c r="E1211" t="s">
        <v>52</v>
      </c>
      <c r="F1211" s="84" t="s">
        <v>53</v>
      </c>
      <c r="G1211">
        <v>3008</v>
      </c>
      <c r="H1211" t="s">
        <v>2564</v>
      </c>
      <c r="I1211">
        <v>2026</v>
      </c>
      <c r="J1211" t="s">
        <v>63</v>
      </c>
      <c r="K1211">
        <v>0</v>
      </c>
      <c r="L1211" t="s">
        <v>56</v>
      </c>
      <c r="M1211" t="s">
        <v>178</v>
      </c>
      <c r="P1211" t="str">
        <f t="shared" si="18"/>
        <v>DA-SILVA Mario</v>
      </c>
    </row>
    <row r="1212" spans="1:16" x14ac:dyDescent="0.25">
      <c r="A1212" s="84" t="s">
        <v>2649</v>
      </c>
      <c r="B1212" t="s">
        <v>2650</v>
      </c>
      <c r="C1212" t="s">
        <v>2651</v>
      </c>
      <c r="D1212" s="85">
        <v>37825</v>
      </c>
      <c r="E1212" t="s">
        <v>56</v>
      </c>
      <c r="F1212" s="84" t="s">
        <v>53</v>
      </c>
      <c r="G1212">
        <v>3008</v>
      </c>
      <c r="H1212" t="s">
        <v>2564</v>
      </c>
      <c r="I1212">
        <v>2026</v>
      </c>
      <c r="J1212" t="s">
        <v>63</v>
      </c>
      <c r="K1212">
        <v>0</v>
      </c>
      <c r="L1212" t="s">
        <v>56</v>
      </c>
      <c r="M1212" t="s">
        <v>178</v>
      </c>
      <c r="P1212" t="str">
        <f t="shared" si="18"/>
        <v>AMIRAL Floriane</v>
      </c>
    </row>
    <row r="1213" spans="1:16" x14ac:dyDescent="0.25">
      <c r="A1213" s="84" t="s">
        <v>2652</v>
      </c>
      <c r="B1213" t="s">
        <v>2653</v>
      </c>
      <c r="C1213" t="s">
        <v>163</v>
      </c>
      <c r="D1213" s="85">
        <v>33099</v>
      </c>
      <c r="E1213" t="s">
        <v>52</v>
      </c>
      <c r="F1213" s="84" t="s">
        <v>53</v>
      </c>
      <c r="G1213">
        <v>3024</v>
      </c>
      <c r="H1213" t="s">
        <v>2654</v>
      </c>
      <c r="I1213">
        <v>2026</v>
      </c>
      <c r="J1213" t="s">
        <v>63</v>
      </c>
      <c r="K1213">
        <v>1</v>
      </c>
      <c r="L1213" t="s">
        <v>56</v>
      </c>
      <c r="M1213" s="85">
        <v>46023</v>
      </c>
      <c r="P1213" t="str">
        <f t="shared" si="18"/>
        <v>GIBERT Nicolas</v>
      </c>
    </row>
    <row r="1214" spans="1:16" x14ac:dyDescent="0.25">
      <c r="A1214" s="84" t="s">
        <v>2655</v>
      </c>
      <c r="B1214" t="s">
        <v>307</v>
      </c>
      <c r="C1214" t="s">
        <v>271</v>
      </c>
      <c r="D1214" s="85">
        <v>18820</v>
      </c>
      <c r="E1214" t="s">
        <v>52</v>
      </c>
      <c r="F1214" s="84" t="s">
        <v>53</v>
      </c>
      <c r="G1214">
        <v>3024</v>
      </c>
      <c r="H1214" t="s">
        <v>2654</v>
      </c>
      <c r="I1214">
        <v>2026</v>
      </c>
      <c r="J1214" t="s">
        <v>63</v>
      </c>
      <c r="K1214">
        <v>0</v>
      </c>
      <c r="L1214" t="s">
        <v>56</v>
      </c>
      <c r="M1214" s="85">
        <v>46023</v>
      </c>
      <c r="P1214" t="str">
        <f t="shared" si="18"/>
        <v>SERRE Christian</v>
      </c>
    </row>
    <row r="1215" spans="1:16" x14ac:dyDescent="0.25">
      <c r="A1215" s="84" t="s">
        <v>2656</v>
      </c>
      <c r="B1215" t="s">
        <v>2657</v>
      </c>
      <c r="C1215" t="s">
        <v>215</v>
      </c>
      <c r="D1215" s="85">
        <v>24945</v>
      </c>
      <c r="E1215" t="s">
        <v>52</v>
      </c>
      <c r="F1215" s="84" t="s">
        <v>53</v>
      </c>
      <c r="G1215">
        <v>3024</v>
      </c>
      <c r="H1215" t="s">
        <v>2654</v>
      </c>
      <c r="I1215">
        <v>2026</v>
      </c>
      <c r="J1215" t="s">
        <v>63</v>
      </c>
      <c r="K1215">
        <v>0</v>
      </c>
      <c r="L1215" t="s">
        <v>56</v>
      </c>
      <c r="M1215" s="85">
        <v>46023</v>
      </c>
      <c r="P1215" t="str">
        <f t="shared" si="18"/>
        <v>MAS Philippe</v>
      </c>
    </row>
    <row r="1216" spans="1:16" x14ac:dyDescent="0.25">
      <c r="A1216" s="84" t="s">
        <v>2658</v>
      </c>
      <c r="B1216" t="s">
        <v>2659</v>
      </c>
      <c r="C1216" t="s">
        <v>198</v>
      </c>
      <c r="D1216" s="85">
        <v>20183</v>
      </c>
      <c r="E1216" t="s">
        <v>52</v>
      </c>
      <c r="F1216" s="84" t="s">
        <v>53</v>
      </c>
      <c r="G1216">
        <v>3024</v>
      </c>
      <c r="H1216" t="s">
        <v>2654</v>
      </c>
      <c r="I1216">
        <v>2026</v>
      </c>
      <c r="J1216" t="s">
        <v>63</v>
      </c>
      <c r="K1216">
        <v>0</v>
      </c>
      <c r="L1216" t="s">
        <v>56</v>
      </c>
      <c r="M1216" s="85">
        <v>46023</v>
      </c>
      <c r="P1216" t="str">
        <f t="shared" si="18"/>
        <v>SOULES Patrick</v>
      </c>
    </row>
    <row r="1217" spans="1:16" x14ac:dyDescent="0.25">
      <c r="A1217" s="84" t="s">
        <v>2660</v>
      </c>
      <c r="B1217" t="s">
        <v>2661</v>
      </c>
      <c r="C1217" t="s">
        <v>62</v>
      </c>
      <c r="D1217" s="85">
        <v>19870</v>
      </c>
      <c r="E1217" t="s">
        <v>52</v>
      </c>
      <c r="F1217" s="84" t="s">
        <v>53</v>
      </c>
      <c r="G1217">
        <v>3024</v>
      </c>
      <c r="H1217" t="s">
        <v>2654</v>
      </c>
      <c r="I1217">
        <v>2026</v>
      </c>
      <c r="J1217" t="s">
        <v>63</v>
      </c>
      <c r="K1217">
        <v>0</v>
      </c>
      <c r="L1217" t="s">
        <v>56</v>
      </c>
      <c r="M1217" s="85">
        <v>46023</v>
      </c>
      <c r="P1217" t="str">
        <f t="shared" si="18"/>
        <v>COUZELAS Michel</v>
      </c>
    </row>
    <row r="1218" spans="1:16" x14ac:dyDescent="0.25">
      <c r="A1218" s="84" t="s">
        <v>2662</v>
      </c>
      <c r="B1218" t="s">
        <v>2663</v>
      </c>
      <c r="C1218" t="s">
        <v>900</v>
      </c>
      <c r="D1218" s="85">
        <v>21315</v>
      </c>
      <c r="E1218" t="s">
        <v>52</v>
      </c>
      <c r="F1218" s="84" t="s">
        <v>53</v>
      </c>
      <c r="G1218">
        <v>3024</v>
      </c>
      <c r="H1218" t="s">
        <v>2654</v>
      </c>
      <c r="I1218">
        <v>2026</v>
      </c>
      <c r="J1218" t="s">
        <v>63</v>
      </c>
      <c r="K1218">
        <v>2</v>
      </c>
      <c r="L1218" t="s">
        <v>56</v>
      </c>
      <c r="M1218" s="85">
        <v>46023</v>
      </c>
      <c r="P1218" t="str">
        <f t="shared" si="18"/>
        <v>NIZON Bruno</v>
      </c>
    </row>
    <row r="1219" spans="1:16" x14ac:dyDescent="0.25">
      <c r="A1219" s="84" t="s">
        <v>2664</v>
      </c>
      <c r="B1219" t="s">
        <v>920</v>
      </c>
      <c r="C1219" t="s">
        <v>236</v>
      </c>
      <c r="D1219" s="85">
        <v>21029</v>
      </c>
      <c r="E1219" t="s">
        <v>52</v>
      </c>
      <c r="F1219" s="84" t="s">
        <v>53</v>
      </c>
      <c r="G1219">
        <v>3024</v>
      </c>
      <c r="H1219" t="s">
        <v>2654</v>
      </c>
      <c r="I1219">
        <v>2026</v>
      </c>
      <c r="J1219" t="s">
        <v>63</v>
      </c>
      <c r="K1219">
        <v>0</v>
      </c>
      <c r="L1219" t="s">
        <v>56</v>
      </c>
      <c r="M1219" s="85">
        <v>46023</v>
      </c>
      <c r="P1219" t="str">
        <f t="shared" ref="P1219:P1282" si="19">(B1219 &amp; " " &amp; C1219)</f>
        <v>COHENDY Bernard</v>
      </c>
    </row>
    <row r="1220" spans="1:16" x14ac:dyDescent="0.25">
      <c r="A1220" s="84" t="s">
        <v>2665</v>
      </c>
      <c r="B1220" t="s">
        <v>2666</v>
      </c>
      <c r="C1220" t="s">
        <v>76</v>
      </c>
      <c r="D1220" s="85">
        <v>21046</v>
      </c>
      <c r="E1220" t="s">
        <v>52</v>
      </c>
      <c r="F1220" s="84" t="s">
        <v>53</v>
      </c>
      <c r="G1220">
        <v>3024</v>
      </c>
      <c r="H1220" t="s">
        <v>2654</v>
      </c>
      <c r="I1220">
        <v>2026</v>
      </c>
      <c r="J1220" t="s">
        <v>63</v>
      </c>
      <c r="K1220">
        <v>0</v>
      </c>
      <c r="L1220" t="s">
        <v>56</v>
      </c>
      <c r="M1220" s="85">
        <v>46023</v>
      </c>
      <c r="P1220" t="str">
        <f t="shared" si="19"/>
        <v>BEAL Jean-Louis</v>
      </c>
    </row>
    <row r="1221" spans="1:16" x14ac:dyDescent="0.25">
      <c r="A1221" s="84" t="s">
        <v>2667</v>
      </c>
      <c r="B1221" t="s">
        <v>2668</v>
      </c>
      <c r="C1221" t="s">
        <v>477</v>
      </c>
      <c r="D1221" s="85">
        <v>21313</v>
      </c>
      <c r="E1221" t="s">
        <v>52</v>
      </c>
      <c r="F1221" s="84" t="s">
        <v>53</v>
      </c>
      <c r="G1221">
        <v>3024</v>
      </c>
      <c r="H1221" t="s">
        <v>2654</v>
      </c>
      <c r="I1221">
        <v>2026</v>
      </c>
      <c r="J1221" t="s">
        <v>55</v>
      </c>
      <c r="K1221">
        <v>2</v>
      </c>
      <c r="L1221" t="s">
        <v>56</v>
      </c>
      <c r="M1221" s="85">
        <v>46023</v>
      </c>
      <c r="P1221" t="str">
        <f t="shared" si="19"/>
        <v>PINEDE Herve</v>
      </c>
    </row>
    <row r="1222" spans="1:16" x14ac:dyDescent="0.25">
      <c r="A1222" s="84" t="s">
        <v>2669</v>
      </c>
      <c r="B1222" t="s">
        <v>1568</v>
      </c>
      <c r="C1222" t="s">
        <v>233</v>
      </c>
      <c r="D1222" s="85">
        <v>21300</v>
      </c>
      <c r="E1222" t="s">
        <v>52</v>
      </c>
      <c r="F1222" s="84" t="s">
        <v>53</v>
      </c>
      <c r="G1222">
        <v>3024</v>
      </c>
      <c r="H1222" t="s">
        <v>2654</v>
      </c>
      <c r="I1222">
        <v>2026</v>
      </c>
      <c r="J1222" t="s">
        <v>63</v>
      </c>
      <c r="K1222">
        <v>0</v>
      </c>
      <c r="L1222" t="s">
        <v>56</v>
      </c>
      <c r="M1222" s="85">
        <v>46023</v>
      </c>
      <c r="P1222" t="str">
        <f t="shared" si="19"/>
        <v>GAILLOT Gilles</v>
      </c>
    </row>
    <row r="1223" spans="1:16" x14ac:dyDescent="0.25">
      <c r="A1223" s="84" t="s">
        <v>2670</v>
      </c>
      <c r="B1223" t="s">
        <v>2671</v>
      </c>
      <c r="C1223" t="s">
        <v>271</v>
      </c>
      <c r="D1223" s="85">
        <v>22452</v>
      </c>
      <c r="E1223" t="s">
        <v>52</v>
      </c>
      <c r="F1223" s="84" t="s">
        <v>53</v>
      </c>
      <c r="G1223">
        <v>3024</v>
      </c>
      <c r="H1223" t="s">
        <v>2654</v>
      </c>
      <c r="I1223">
        <v>2026</v>
      </c>
      <c r="J1223" t="s">
        <v>63</v>
      </c>
      <c r="K1223">
        <v>0</v>
      </c>
      <c r="L1223" t="s">
        <v>56</v>
      </c>
      <c r="M1223" s="85">
        <v>46023</v>
      </c>
      <c r="P1223" t="str">
        <f t="shared" si="19"/>
        <v>DELABRE Christian</v>
      </c>
    </row>
    <row r="1224" spans="1:16" x14ac:dyDescent="0.25">
      <c r="A1224" s="84" t="s">
        <v>2672</v>
      </c>
      <c r="B1224" t="s">
        <v>2673</v>
      </c>
      <c r="C1224" t="s">
        <v>2674</v>
      </c>
      <c r="D1224" s="85">
        <v>23964</v>
      </c>
      <c r="E1224" t="s">
        <v>52</v>
      </c>
      <c r="F1224" s="84" t="s">
        <v>53</v>
      </c>
      <c r="G1224">
        <v>3024</v>
      </c>
      <c r="H1224" t="s">
        <v>2654</v>
      </c>
      <c r="I1224">
        <v>2026</v>
      </c>
      <c r="J1224" t="s">
        <v>55</v>
      </c>
      <c r="K1224">
        <v>0</v>
      </c>
      <c r="L1224" t="s">
        <v>56</v>
      </c>
      <c r="M1224" s="85">
        <v>46023</v>
      </c>
      <c r="P1224" t="str">
        <f t="shared" si="19"/>
        <v>DOS-SANTOS-DIEGUES Antero-Luis</v>
      </c>
    </row>
    <row r="1225" spans="1:16" x14ac:dyDescent="0.25">
      <c r="A1225" s="84" t="s">
        <v>2675</v>
      </c>
      <c r="B1225" t="s">
        <v>2676</v>
      </c>
      <c r="C1225" t="s">
        <v>505</v>
      </c>
      <c r="D1225" s="85">
        <v>27354</v>
      </c>
      <c r="E1225" t="s">
        <v>52</v>
      </c>
      <c r="F1225" s="84" t="s">
        <v>53</v>
      </c>
      <c r="G1225">
        <v>3024</v>
      </c>
      <c r="H1225" t="s">
        <v>2654</v>
      </c>
      <c r="I1225">
        <v>2026</v>
      </c>
      <c r="J1225" t="s">
        <v>63</v>
      </c>
      <c r="K1225">
        <v>0</v>
      </c>
      <c r="L1225" t="s">
        <v>56</v>
      </c>
      <c r="M1225" s="85">
        <v>46023</v>
      </c>
      <c r="P1225" t="str">
        <f t="shared" si="19"/>
        <v>COLIN Vincent</v>
      </c>
    </row>
    <row r="1226" spans="1:16" x14ac:dyDescent="0.25">
      <c r="A1226" s="84" t="s">
        <v>2677</v>
      </c>
      <c r="B1226" t="s">
        <v>366</v>
      </c>
      <c r="C1226" t="s">
        <v>205</v>
      </c>
      <c r="D1226" s="85">
        <v>21002</v>
      </c>
      <c r="E1226" t="s">
        <v>52</v>
      </c>
      <c r="F1226" s="84" t="s">
        <v>53</v>
      </c>
      <c r="G1226">
        <v>3024</v>
      </c>
      <c r="H1226" t="s">
        <v>2654</v>
      </c>
      <c r="I1226">
        <v>2026</v>
      </c>
      <c r="J1226" t="s">
        <v>63</v>
      </c>
      <c r="K1226">
        <v>0</v>
      </c>
      <c r="L1226" t="s">
        <v>56</v>
      </c>
      <c r="M1226" s="85">
        <v>46023</v>
      </c>
      <c r="P1226" t="str">
        <f t="shared" si="19"/>
        <v>DURAND Alain</v>
      </c>
    </row>
    <row r="1227" spans="1:16" x14ac:dyDescent="0.25">
      <c r="A1227" s="84" t="s">
        <v>2678</v>
      </c>
      <c r="B1227" t="s">
        <v>2679</v>
      </c>
      <c r="C1227" t="s">
        <v>382</v>
      </c>
      <c r="D1227" s="85">
        <v>22732</v>
      </c>
      <c r="E1227" t="s">
        <v>52</v>
      </c>
      <c r="F1227" s="84" t="s">
        <v>53</v>
      </c>
      <c r="G1227">
        <v>3024</v>
      </c>
      <c r="H1227" t="s">
        <v>2654</v>
      </c>
      <c r="I1227">
        <v>2026</v>
      </c>
      <c r="J1227" t="s">
        <v>63</v>
      </c>
      <c r="K1227">
        <v>0</v>
      </c>
      <c r="L1227" t="s">
        <v>56</v>
      </c>
      <c r="M1227" s="85">
        <v>46023</v>
      </c>
      <c r="P1227" t="str">
        <f t="shared" si="19"/>
        <v>BOUCHOT Patrice</v>
      </c>
    </row>
    <row r="1228" spans="1:16" x14ac:dyDescent="0.25">
      <c r="A1228" s="84" t="s">
        <v>2680</v>
      </c>
      <c r="B1228" t="s">
        <v>2681</v>
      </c>
      <c r="C1228" t="s">
        <v>62</v>
      </c>
      <c r="D1228" s="85">
        <v>19082</v>
      </c>
      <c r="E1228" t="s">
        <v>52</v>
      </c>
      <c r="F1228" s="84" t="s">
        <v>53</v>
      </c>
      <c r="G1228">
        <v>3024</v>
      </c>
      <c r="H1228" t="s">
        <v>2654</v>
      </c>
      <c r="I1228">
        <v>2026</v>
      </c>
      <c r="J1228" t="s">
        <v>63</v>
      </c>
      <c r="K1228">
        <v>0</v>
      </c>
      <c r="L1228" t="s">
        <v>56</v>
      </c>
      <c r="M1228" s="85">
        <v>46023</v>
      </c>
      <c r="P1228" t="str">
        <f t="shared" si="19"/>
        <v>GAIDIER Michel</v>
      </c>
    </row>
    <row r="1229" spans="1:16" x14ac:dyDescent="0.25">
      <c r="A1229" s="84" t="s">
        <v>2682</v>
      </c>
      <c r="B1229" t="s">
        <v>796</v>
      </c>
      <c r="C1229" t="s">
        <v>215</v>
      </c>
      <c r="D1229" s="85">
        <v>24292</v>
      </c>
      <c r="E1229" t="s">
        <v>52</v>
      </c>
      <c r="F1229" s="84" t="s">
        <v>53</v>
      </c>
      <c r="G1229">
        <v>3024</v>
      </c>
      <c r="H1229" t="s">
        <v>2654</v>
      </c>
      <c r="I1229">
        <v>2026</v>
      </c>
      <c r="J1229" t="s">
        <v>63</v>
      </c>
      <c r="K1229">
        <v>0</v>
      </c>
      <c r="L1229" t="s">
        <v>56</v>
      </c>
      <c r="M1229" s="85">
        <v>46023</v>
      </c>
      <c r="P1229" t="str">
        <f t="shared" si="19"/>
        <v>VIDAL Philippe</v>
      </c>
    </row>
    <row r="1230" spans="1:16" x14ac:dyDescent="0.25">
      <c r="A1230" s="84" t="s">
        <v>2683</v>
      </c>
      <c r="B1230" t="s">
        <v>2684</v>
      </c>
      <c r="C1230" t="s">
        <v>62</v>
      </c>
      <c r="D1230" s="85">
        <v>22318</v>
      </c>
      <c r="E1230" t="s">
        <v>52</v>
      </c>
      <c r="F1230" s="84" t="s">
        <v>53</v>
      </c>
      <c r="G1230">
        <v>3024</v>
      </c>
      <c r="H1230" t="s">
        <v>2654</v>
      </c>
      <c r="I1230">
        <v>2026</v>
      </c>
      <c r="J1230" t="s">
        <v>63</v>
      </c>
      <c r="K1230">
        <v>0</v>
      </c>
      <c r="L1230" t="s">
        <v>56</v>
      </c>
      <c r="M1230" s="85">
        <v>46023</v>
      </c>
      <c r="P1230" t="str">
        <f t="shared" si="19"/>
        <v>DIAZ Michel</v>
      </c>
    </row>
    <row r="1231" spans="1:16" x14ac:dyDescent="0.25">
      <c r="A1231" s="84" t="s">
        <v>2685</v>
      </c>
      <c r="B1231" t="s">
        <v>2686</v>
      </c>
      <c r="C1231" t="s">
        <v>1240</v>
      </c>
      <c r="D1231" s="85">
        <v>39436</v>
      </c>
      <c r="E1231" t="s">
        <v>52</v>
      </c>
      <c r="F1231" s="84" t="s">
        <v>53</v>
      </c>
      <c r="G1231">
        <v>3024</v>
      </c>
      <c r="H1231" t="s">
        <v>2654</v>
      </c>
      <c r="I1231">
        <v>2026</v>
      </c>
      <c r="J1231" t="s">
        <v>63</v>
      </c>
      <c r="K1231">
        <v>0</v>
      </c>
      <c r="L1231" t="s">
        <v>56</v>
      </c>
      <c r="M1231" s="85">
        <v>46023</v>
      </c>
      <c r="P1231" t="str">
        <f t="shared" si="19"/>
        <v>RIOU Yanis</v>
      </c>
    </row>
    <row r="1232" spans="1:16" x14ac:dyDescent="0.25">
      <c r="A1232" s="84" t="s">
        <v>2687</v>
      </c>
      <c r="B1232" t="s">
        <v>2688</v>
      </c>
      <c r="C1232" t="s">
        <v>215</v>
      </c>
      <c r="D1232" s="85">
        <v>22419</v>
      </c>
      <c r="E1232" t="s">
        <v>52</v>
      </c>
      <c r="F1232" s="84" t="s">
        <v>53</v>
      </c>
      <c r="G1232">
        <v>3024</v>
      </c>
      <c r="H1232" t="s">
        <v>2654</v>
      </c>
      <c r="I1232">
        <v>2026</v>
      </c>
      <c r="J1232" t="s">
        <v>63</v>
      </c>
      <c r="K1232">
        <v>0</v>
      </c>
      <c r="L1232" t="s">
        <v>56</v>
      </c>
      <c r="M1232" t="s">
        <v>178</v>
      </c>
      <c r="P1232" t="str">
        <f t="shared" si="19"/>
        <v>BUXEROLLES Philippe</v>
      </c>
    </row>
    <row r="1233" spans="1:16" x14ac:dyDescent="0.25">
      <c r="A1233" s="84" t="s">
        <v>2689</v>
      </c>
      <c r="B1233" t="s">
        <v>2690</v>
      </c>
      <c r="C1233" t="s">
        <v>119</v>
      </c>
      <c r="D1233" s="85">
        <v>20100</v>
      </c>
      <c r="E1233" t="s">
        <v>52</v>
      </c>
      <c r="F1233" s="84" t="s">
        <v>53</v>
      </c>
      <c r="G1233">
        <v>3024</v>
      </c>
      <c r="H1233" t="s">
        <v>2654</v>
      </c>
      <c r="I1233">
        <v>2026</v>
      </c>
      <c r="J1233" t="s">
        <v>63</v>
      </c>
      <c r="K1233">
        <v>0</v>
      </c>
      <c r="L1233" t="s">
        <v>56</v>
      </c>
      <c r="M1233" t="s">
        <v>178</v>
      </c>
      <c r="P1233" t="str">
        <f t="shared" si="19"/>
        <v>VERRIER Daniel</v>
      </c>
    </row>
    <row r="1234" spans="1:16" x14ac:dyDescent="0.25">
      <c r="A1234" s="84" t="s">
        <v>2691</v>
      </c>
      <c r="B1234" t="s">
        <v>2692</v>
      </c>
      <c r="C1234" t="s">
        <v>353</v>
      </c>
      <c r="D1234" s="85">
        <v>25271</v>
      </c>
      <c r="E1234" t="s">
        <v>52</v>
      </c>
      <c r="F1234" s="84" t="s">
        <v>53</v>
      </c>
      <c r="G1234">
        <v>3037</v>
      </c>
      <c r="H1234" t="s">
        <v>2693</v>
      </c>
      <c r="I1234">
        <v>2026</v>
      </c>
      <c r="J1234" t="s">
        <v>63</v>
      </c>
      <c r="K1234">
        <v>0</v>
      </c>
      <c r="L1234" t="s">
        <v>56</v>
      </c>
      <c r="M1234" s="85">
        <v>46023</v>
      </c>
      <c r="P1234" t="str">
        <f t="shared" si="19"/>
        <v>LACHAUD Olivier</v>
      </c>
    </row>
    <row r="1235" spans="1:16" x14ac:dyDescent="0.25">
      <c r="A1235" s="84" t="s">
        <v>2694</v>
      </c>
      <c r="B1235" t="s">
        <v>833</v>
      </c>
      <c r="C1235" t="s">
        <v>88</v>
      </c>
      <c r="D1235" s="85">
        <v>21167</v>
      </c>
      <c r="E1235" t="s">
        <v>52</v>
      </c>
      <c r="F1235" s="84" t="s">
        <v>53</v>
      </c>
      <c r="G1235">
        <v>3037</v>
      </c>
      <c r="H1235" t="s">
        <v>2693</v>
      </c>
      <c r="I1235">
        <v>2026</v>
      </c>
      <c r="J1235" t="s">
        <v>63</v>
      </c>
      <c r="K1235">
        <v>0</v>
      </c>
      <c r="L1235" t="s">
        <v>56</v>
      </c>
      <c r="M1235" s="85">
        <v>46023</v>
      </c>
      <c r="P1235" t="str">
        <f t="shared" si="19"/>
        <v>MANLHIOT Guy</v>
      </c>
    </row>
    <row r="1236" spans="1:16" x14ac:dyDescent="0.25">
      <c r="A1236" s="84" t="s">
        <v>2695</v>
      </c>
      <c r="B1236" t="s">
        <v>833</v>
      </c>
      <c r="C1236" t="s">
        <v>419</v>
      </c>
      <c r="D1236" s="85">
        <v>19556</v>
      </c>
      <c r="E1236" t="s">
        <v>52</v>
      </c>
      <c r="F1236" s="84" t="s">
        <v>53</v>
      </c>
      <c r="G1236">
        <v>3037</v>
      </c>
      <c r="H1236" t="s">
        <v>2693</v>
      </c>
      <c r="I1236">
        <v>2026</v>
      </c>
      <c r="J1236" t="s">
        <v>63</v>
      </c>
      <c r="K1236">
        <v>0</v>
      </c>
      <c r="L1236" t="s">
        <v>56</v>
      </c>
      <c r="M1236" s="85">
        <v>46023</v>
      </c>
      <c r="P1236" t="str">
        <f t="shared" si="19"/>
        <v>MANLHIOT Marc</v>
      </c>
    </row>
    <row r="1237" spans="1:16" x14ac:dyDescent="0.25">
      <c r="A1237" s="84" t="s">
        <v>2696</v>
      </c>
      <c r="B1237" t="s">
        <v>2697</v>
      </c>
      <c r="C1237" t="s">
        <v>97</v>
      </c>
      <c r="D1237" s="85">
        <v>22695</v>
      </c>
      <c r="E1237" t="s">
        <v>52</v>
      </c>
      <c r="F1237" s="84" t="s">
        <v>53</v>
      </c>
      <c r="G1237">
        <v>3037</v>
      </c>
      <c r="H1237" t="s">
        <v>2693</v>
      </c>
      <c r="I1237">
        <v>2026</v>
      </c>
      <c r="J1237" t="s">
        <v>63</v>
      </c>
      <c r="K1237">
        <v>0</v>
      </c>
      <c r="L1237" t="s">
        <v>56</v>
      </c>
      <c r="M1237" s="85">
        <v>46023</v>
      </c>
      <c r="P1237" t="str">
        <f t="shared" si="19"/>
        <v>DESGOUTTES Denis</v>
      </c>
    </row>
    <row r="1238" spans="1:16" x14ac:dyDescent="0.25">
      <c r="A1238" s="84" t="s">
        <v>2698</v>
      </c>
      <c r="B1238" t="s">
        <v>2699</v>
      </c>
      <c r="C1238" t="s">
        <v>114</v>
      </c>
      <c r="D1238" s="85">
        <v>12313</v>
      </c>
      <c r="E1238" t="s">
        <v>52</v>
      </c>
      <c r="F1238" s="84" t="s">
        <v>53</v>
      </c>
      <c r="G1238">
        <v>3037</v>
      </c>
      <c r="H1238" t="s">
        <v>2693</v>
      </c>
      <c r="I1238">
        <v>2026</v>
      </c>
      <c r="J1238" t="s">
        <v>63</v>
      </c>
      <c r="K1238">
        <v>0</v>
      </c>
      <c r="L1238" t="s">
        <v>56</v>
      </c>
      <c r="M1238" s="85">
        <v>46023</v>
      </c>
      <c r="P1238" t="str">
        <f t="shared" si="19"/>
        <v>NEBOUT Pierre</v>
      </c>
    </row>
    <row r="1239" spans="1:16" x14ac:dyDescent="0.25">
      <c r="A1239" s="84" t="s">
        <v>2700</v>
      </c>
      <c r="B1239" t="s">
        <v>2701</v>
      </c>
      <c r="C1239" t="s">
        <v>475</v>
      </c>
      <c r="D1239" s="85">
        <v>17477</v>
      </c>
      <c r="E1239" t="s">
        <v>52</v>
      </c>
      <c r="F1239" s="84" t="s">
        <v>53</v>
      </c>
      <c r="G1239">
        <v>3037</v>
      </c>
      <c r="H1239" t="s">
        <v>2693</v>
      </c>
      <c r="I1239">
        <v>2026</v>
      </c>
      <c r="J1239" t="s">
        <v>63</v>
      </c>
      <c r="K1239">
        <v>0</v>
      </c>
      <c r="L1239" t="s">
        <v>56</v>
      </c>
      <c r="M1239" s="85">
        <v>46023</v>
      </c>
      <c r="P1239" t="str">
        <f t="shared" si="19"/>
        <v>DA SILVA Antoine</v>
      </c>
    </row>
    <row r="1240" spans="1:16" x14ac:dyDescent="0.25">
      <c r="A1240" s="84" t="s">
        <v>2702</v>
      </c>
      <c r="B1240" t="s">
        <v>2703</v>
      </c>
      <c r="C1240" t="s">
        <v>119</v>
      </c>
      <c r="D1240" s="85">
        <v>18955</v>
      </c>
      <c r="E1240" t="s">
        <v>52</v>
      </c>
      <c r="F1240" s="84" t="s">
        <v>53</v>
      </c>
      <c r="G1240">
        <v>3037</v>
      </c>
      <c r="H1240" t="s">
        <v>2693</v>
      </c>
      <c r="I1240">
        <v>2026</v>
      </c>
      <c r="J1240" t="s">
        <v>63</v>
      </c>
      <c r="K1240">
        <v>0</v>
      </c>
      <c r="L1240" t="s">
        <v>56</v>
      </c>
      <c r="M1240" s="85">
        <v>46023</v>
      </c>
      <c r="P1240" t="str">
        <f t="shared" si="19"/>
        <v>GALTIER Daniel</v>
      </c>
    </row>
    <row r="1241" spans="1:16" x14ac:dyDescent="0.25">
      <c r="A1241" s="84" t="s">
        <v>2704</v>
      </c>
      <c r="B1241" t="s">
        <v>2705</v>
      </c>
      <c r="C1241" t="s">
        <v>2706</v>
      </c>
      <c r="D1241" s="85">
        <v>23192</v>
      </c>
      <c r="E1241" t="s">
        <v>52</v>
      </c>
      <c r="F1241" s="84" t="s">
        <v>53</v>
      </c>
      <c r="G1241">
        <v>3037</v>
      </c>
      <c r="H1241" t="s">
        <v>2693</v>
      </c>
      <c r="I1241">
        <v>2026</v>
      </c>
      <c r="J1241" t="s">
        <v>63</v>
      </c>
      <c r="K1241">
        <v>0</v>
      </c>
      <c r="L1241" t="s">
        <v>56</v>
      </c>
      <c r="M1241" s="85">
        <v>46023</v>
      </c>
      <c r="P1241" t="str">
        <f t="shared" si="19"/>
        <v>CORNET Hervé</v>
      </c>
    </row>
    <row r="1242" spans="1:16" x14ac:dyDescent="0.25">
      <c r="A1242" s="84" t="s">
        <v>2707</v>
      </c>
      <c r="B1242" t="s">
        <v>2708</v>
      </c>
      <c r="C1242" t="s">
        <v>2709</v>
      </c>
      <c r="D1242" s="85">
        <v>18762</v>
      </c>
      <c r="E1242" t="s">
        <v>56</v>
      </c>
      <c r="F1242" s="84" t="s">
        <v>53</v>
      </c>
      <c r="G1242">
        <v>3037</v>
      </c>
      <c r="H1242" t="s">
        <v>2693</v>
      </c>
      <c r="I1242">
        <v>2026</v>
      </c>
      <c r="J1242" t="s">
        <v>63</v>
      </c>
      <c r="K1242">
        <v>0</v>
      </c>
      <c r="L1242" t="s">
        <v>56</v>
      </c>
      <c r="M1242" s="85">
        <v>46023</v>
      </c>
      <c r="P1242" t="str">
        <f t="shared" si="19"/>
        <v>SERGERE Michelle</v>
      </c>
    </row>
    <row r="1243" spans="1:16" x14ac:dyDescent="0.25">
      <c r="A1243" s="84" t="s">
        <v>2710</v>
      </c>
      <c r="B1243" t="s">
        <v>2711</v>
      </c>
      <c r="C1243" t="s">
        <v>155</v>
      </c>
      <c r="D1243" s="85">
        <v>19346</v>
      </c>
      <c r="E1243" t="s">
        <v>56</v>
      </c>
      <c r="F1243" s="84" t="s">
        <v>53</v>
      </c>
      <c r="G1243">
        <v>3037</v>
      </c>
      <c r="H1243" t="s">
        <v>2693</v>
      </c>
      <c r="I1243">
        <v>2026</v>
      </c>
      <c r="J1243" t="s">
        <v>63</v>
      </c>
      <c r="K1243">
        <v>0</v>
      </c>
      <c r="L1243" t="s">
        <v>56</v>
      </c>
      <c r="M1243" s="85">
        <v>46023</v>
      </c>
      <c r="P1243" t="str">
        <f t="shared" si="19"/>
        <v>CATALA Danielle</v>
      </c>
    </row>
    <row r="1244" spans="1:16" x14ac:dyDescent="0.25">
      <c r="A1244" s="84" t="s">
        <v>2712</v>
      </c>
      <c r="B1244" t="s">
        <v>2713</v>
      </c>
      <c r="C1244" t="s">
        <v>62</v>
      </c>
      <c r="D1244" s="85">
        <v>20842</v>
      </c>
      <c r="E1244" t="s">
        <v>52</v>
      </c>
      <c r="F1244" s="84" t="s">
        <v>53</v>
      </c>
      <c r="G1244">
        <v>3037</v>
      </c>
      <c r="H1244" t="s">
        <v>2693</v>
      </c>
      <c r="I1244">
        <v>2026</v>
      </c>
      <c r="J1244" t="s">
        <v>63</v>
      </c>
      <c r="K1244">
        <v>0</v>
      </c>
      <c r="L1244" t="s">
        <v>56</v>
      </c>
      <c r="M1244" s="85">
        <v>46023</v>
      </c>
      <c r="P1244" t="str">
        <f t="shared" si="19"/>
        <v>PAGNON Michel</v>
      </c>
    </row>
    <row r="1245" spans="1:16" x14ac:dyDescent="0.25">
      <c r="A1245" s="84" t="s">
        <v>2714</v>
      </c>
      <c r="B1245" t="s">
        <v>2715</v>
      </c>
      <c r="C1245" t="s">
        <v>2716</v>
      </c>
      <c r="D1245" s="85">
        <v>22434</v>
      </c>
      <c r="E1245" t="s">
        <v>52</v>
      </c>
      <c r="F1245" s="84" t="s">
        <v>53</v>
      </c>
      <c r="G1245">
        <v>3037</v>
      </c>
      <c r="H1245" t="s">
        <v>2693</v>
      </c>
      <c r="I1245">
        <v>2026</v>
      </c>
      <c r="J1245" t="s">
        <v>63</v>
      </c>
      <c r="K1245">
        <v>0</v>
      </c>
      <c r="L1245" t="s">
        <v>56</v>
      </c>
      <c r="M1245" s="85">
        <v>46023</v>
      </c>
      <c r="P1245" t="str">
        <f t="shared" si="19"/>
        <v>GENESTIER Jean Paul</v>
      </c>
    </row>
    <row r="1246" spans="1:16" x14ac:dyDescent="0.25">
      <c r="A1246" s="84" t="s">
        <v>2717</v>
      </c>
      <c r="B1246" t="s">
        <v>2718</v>
      </c>
      <c r="C1246" t="s">
        <v>215</v>
      </c>
      <c r="D1246" s="85">
        <v>23608</v>
      </c>
      <c r="E1246" t="s">
        <v>52</v>
      </c>
      <c r="F1246" s="84" t="s">
        <v>53</v>
      </c>
      <c r="G1246">
        <v>3037</v>
      </c>
      <c r="H1246" t="s">
        <v>2693</v>
      </c>
      <c r="I1246">
        <v>2026</v>
      </c>
      <c r="J1246" t="s">
        <v>63</v>
      </c>
      <c r="K1246">
        <v>0</v>
      </c>
      <c r="L1246" t="s">
        <v>56</v>
      </c>
      <c r="M1246" s="85">
        <v>46023</v>
      </c>
      <c r="P1246" t="str">
        <f t="shared" si="19"/>
        <v>GENTON Philippe</v>
      </c>
    </row>
    <row r="1247" spans="1:16" x14ac:dyDescent="0.25">
      <c r="A1247" s="84" t="s">
        <v>2719</v>
      </c>
      <c r="B1247" t="s">
        <v>1473</v>
      </c>
      <c r="C1247" t="s">
        <v>1815</v>
      </c>
      <c r="D1247" s="85">
        <v>23065</v>
      </c>
      <c r="E1247" t="s">
        <v>52</v>
      </c>
      <c r="F1247" s="84" t="s">
        <v>53</v>
      </c>
      <c r="G1247">
        <v>3037</v>
      </c>
      <c r="H1247" t="s">
        <v>2693</v>
      </c>
      <c r="I1247">
        <v>2026</v>
      </c>
      <c r="J1247" t="s">
        <v>63</v>
      </c>
      <c r="K1247">
        <v>0</v>
      </c>
      <c r="L1247" t="s">
        <v>56</v>
      </c>
      <c r="M1247" s="85">
        <v>46023</v>
      </c>
      <c r="P1247" t="str">
        <f t="shared" si="19"/>
        <v>RIBEIRO Fernando</v>
      </c>
    </row>
    <row r="1248" spans="1:16" x14ac:dyDescent="0.25">
      <c r="A1248" s="84" t="s">
        <v>2720</v>
      </c>
      <c r="B1248" t="s">
        <v>1473</v>
      </c>
      <c r="C1248" t="s">
        <v>222</v>
      </c>
      <c r="D1248" s="85">
        <v>33783</v>
      </c>
      <c r="E1248" t="s">
        <v>52</v>
      </c>
      <c r="F1248" s="84" t="s">
        <v>53</v>
      </c>
      <c r="G1248">
        <v>3037</v>
      </c>
      <c r="H1248" t="s">
        <v>2693</v>
      </c>
      <c r="I1248">
        <v>2026</v>
      </c>
      <c r="J1248" t="s">
        <v>63</v>
      </c>
      <c r="K1248">
        <v>0</v>
      </c>
      <c r="L1248" t="s">
        <v>56</v>
      </c>
      <c r="M1248" s="85">
        <v>46023</v>
      </c>
      <c r="P1248" t="str">
        <f t="shared" si="19"/>
        <v>RIBEIRO Maxime</v>
      </c>
    </row>
    <row r="1249" spans="1:16" x14ac:dyDescent="0.25">
      <c r="A1249" s="84" t="s">
        <v>2721</v>
      </c>
      <c r="B1249" t="s">
        <v>2722</v>
      </c>
      <c r="C1249" t="s">
        <v>222</v>
      </c>
      <c r="D1249" s="85">
        <v>36188</v>
      </c>
      <c r="E1249" t="s">
        <v>52</v>
      </c>
      <c r="F1249" s="84" t="s">
        <v>53</v>
      </c>
      <c r="G1249">
        <v>3037</v>
      </c>
      <c r="H1249" t="s">
        <v>2693</v>
      </c>
      <c r="I1249">
        <v>2026</v>
      </c>
      <c r="J1249" t="s">
        <v>63</v>
      </c>
      <c r="K1249">
        <v>0</v>
      </c>
      <c r="L1249" t="s">
        <v>56</v>
      </c>
      <c r="M1249" s="85">
        <v>46023</v>
      </c>
      <c r="P1249" t="str">
        <f t="shared" si="19"/>
        <v>BORIE Maxime</v>
      </c>
    </row>
    <row r="1250" spans="1:16" x14ac:dyDescent="0.25">
      <c r="A1250" s="84" t="s">
        <v>2723</v>
      </c>
      <c r="B1250" t="s">
        <v>2715</v>
      </c>
      <c r="C1250" t="s">
        <v>1133</v>
      </c>
      <c r="D1250" s="85">
        <v>32819</v>
      </c>
      <c r="E1250" t="s">
        <v>52</v>
      </c>
      <c r="F1250" s="84" t="s">
        <v>53</v>
      </c>
      <c r="G1250">
        <v>3037</v>
      </c>
      <c r="H1250" t="s">
        <v>2693</v>
      </c>
      <c r="I1250">
        <v>2026</v>
      </c>
      <c r="J1250" t="s">
        <v>63</v>
      </c>
      <c r="K1250">
        <v>0</v>
      </c>
      <c r="L1250" t="s">
        <v>56</v>
      </c>
      <c r="M1250" s="85">
        <v>46023</v>
      </c>
      <c r="P1250" t="str">
        <f t="shared" si="19"/>
        <v>GENESTIER Jeremy</v>
      </c>
    </row>
    <row r="1251" spans="1:16" x14ac:dyDescent="0.25">
      <c r="A1251" s="84" t="s">
        <v>2724</v>
      </c>
      <c r="B1251" t="s">
        <v>2725</v>
      </c>
      <c r="C1251" t="s">
        <v>944</v>
      </c>
      <c r="D1251" s="85">
        <v>21014</v>
      </c>
      <c r="E1251" t="s">
        <v>52</v>
      </c>
      <c r="F1251" s="84" t="s">
        <v>53</v>
      </c>
      <c r="G1251">
        <v>3037</v>
      </c>
      <c r="H1251" t="s">
        <v>2693</v>
      </c>
      <c r="I1251">
        <v>2026</v>
      </c>
      <c r="J1251" t="s">
        <v>63</v>
      </c>
      <c r="K1251">
        <v>0</v>
      </c>
      <c r="L1251" t="s">
        <v>56</v>
      </c>
      <c r="M1251" s="85">
        <v>46023</v>
      </c>
      <c r="P1251" t="str">
        <f t="shared" si="19"/>
        <v>QUINIOU Laurent</v>
      </c>
    </row>
    <row r="1252" spans="1:16" x14ac:dyDescent="0.25">
      <c r="A1252" s="84" t="s">
        <v>2726</v>
      </c>
      <c r="B1252" t="s">
        <v>1155</v>
      </c>
      <c r="C1252" t="s">
        <v>1216</v>
      </c>
      <c r="D1252" s="85">
        <v>24867</v>
      </c>
      <c r="E1252" t="s">
        <v>52</v>
      </c>
      <c r="F1252" s="84" t="s">
        <v>53</v>
      </c>
      <c r="G1252">
        <v>3037</v>
      </c>
      <c r="H1252" t="s">
        <v>2693</v>
      </c>
      <c r="I1252">
        <v>2026</v>
      </c>
      <c r="J1252" t="s">
        <v>63</v>
      </c>
      <c r="K1252">
        <v>0</v>
      </c>
      <c r="L1252" t="s">
        <v>56</v>
      </c>
      <c r="M1252" s="85">
        <v>46023</v>
      </c>
      <c r="P1252" t="str">
        <f t="shared" si="19"/>
        <v>NOMY Fabrice</v>
      </c>
    </row>
    <row r="1253" spans="1:16" x14ac:dyDescent="0.25">
      <c r="A1253" s="84" t="s">
        <v>2727</v>
      </c>
      <c r="B1253" t="s">
        <v>1473</v>
      </c>
      <c r="C1253" t="s">
        <v>2728</v>
      </c>
      <c r="D1253" s="85">
        <v>36206</v>
      </c>
      <c r="E1253" t="s">
        <v>52</v>
      </c>
      <c r="F1253" s="84" t="s">
        <v>53</v>
      </c>
      <c r="G1253">
        <v>3037</v>
      </c>
      <c r="H1253" t="s">
        <v>2693</v>
      </c>
      <c r="I1253">
        <v>2026</v>
      </c>
      <c r="J1253" t="s">
        <v>63</v>
      </c>
      <c r="K1253">
        <v>0</v>
      </c>
      <c r="L1253" t="s">
        <v>56</v>
      </c>
      <c r="M1253" s="85">
        <v>46023</v>
      </c>
      <c r="P1253" t="str">
        <f t="shared" si="19"/>
        <v>RIBEIRO VLADY</v>
      </c>
    </row>
    <row r="1254" spans="1:16" x14ac:dyDescent="0.25">
      <c r="A1254" s="84" t="s">
        <v>2729</v>
      </c>
      <c r="B1254" t="s">
        <v>2730</v>
      </c>
      <c r="C1254" t="s">
        <v>1237</v>
      </c>
      <c r="D1254" s="85">
        <v>36072</v>
      </c>
      <c r="E1254" t="s">
        <v>52</v>
      </c>
      <c r="F1254" s="84" t="s">
        <v>53</v>
      </c>
      <c r="G1254">
        <v>3037</v>
      </c>
      <c r="H1254" t="s">
        <v>2693</v>
      </c>
      <c r="I1254">
        <v>2026</v>
      </c>
      <c r="J1254" t="s">
        <v>63</v>
      </c>
      <c r="K1254">
        <v>0</v>
      </c>
      <c r="L1254" t="s">
        <v>56</v>
      </c>
      <c r="M1254" s="85">
        <v>46023</v>
      </c>
      <c r="P1254" t="str">
        <f t="shared" si="19"/>
        <v>NICOLAS Nathan</v>
      </c>
    </row>
    <row r="1255" spans="1:16" x14ac:dyDescent="0.25">
      <c r="A1255" s="84" t="s">
        <v>2731</v>
      </c>
      <c r="B1255" t="s">
        <v>2730</v>
      </c>
      <c r="C1255" t="s">
        <v>271</v>
      </c>
      <c r="D1255" s="85">
        <v>24664</v>
      </c>
      <c r="E1255" t="s">
        <v>52</v>
      </c>
      <c r="F1255" s="84" t="s">
        <v>53</v>
      </c>
      <c r="G1255">
        <v>3037</v>
      </c>
      <c r="H1255" t="s">
        <v>2693</v>
      </c>
      <c r="I1255">
        <v>2026</v>
      </c>
      <c r="J1255" t="s">
        <v>63</v>
      </c>
      <c r="K1255">
        <v>0</v>
      </c>
      <c r="L1255" t="s">
        <v>56</v>
      </c>
      <c r="M1255" s="85">
        <v>46023</v>
      </c>
      <c r="P1255" t="str">
        <f t="shared" si="19"/>
        <v>NICOLAS Christian</v>
      </c>
    </row>
    <row r="1256" spans="1:16" x14ac:dyDescent="0.25">
      <c r="A1256" s="84" t="s">
        <v>2732</v>
      </c>
      <c r="B1256" t="s">
        <v>2715</v>
      </c>
      <c r="C1256" t="s">
        <v>114</v>
      </c>
      <c r="D1256" s="85">
        <v>23201</v>
      </c>
      <c r="E1256" t="s">
        <v>52</v>
      </c>
      <c r="F1256" s="84" t="s">
        <v>53</v>
      </c>
      <c r="G1256">
        <v>3037</v>
      </c>
      <c r="H1256" t="s">
        <v>2693</v>
      </c>
      <c r="I1256">
        <v>2026</v>
      </c>
      <c r="J1256" t="s">
        <v>63</v>
      </c>
      <c r="K1256">
        <v>0</v>
      </c>
      <c r="L1256" t="s">
        <v>56</v>
      </c>
      <c r="M1256" s="85">
        <v>46023</v>
      </c>
      <c r="P1256" t="str">
        <f t="shared" si="19"/>
        <v>GENESTIER Pierre</v>
      </c>
    </row>
    <row r="1257" spans="1:16" x14ac:dyDescent="0.25">
      <c r="A1257" s="84" t="s">
        <v>2733</v>
      </c>
      <c r="B1257" t="s">
        <v>2734</v>
      </c>
      <c r="C1257" t="s">
        <v>2735</v>
      </c>
      <c r="D1257" s="85">
        <v>36170</v>
      </c>
      <c r="E1257" t="s">
        <v>56</v>
      </c>
      <c r="F1257" s="84" t="s">
        <v>53</v>
      </c>
      <c r="G1257">
        <v>3037</v>
      </c>
      <c r="H1257" t="s">
        <v>2693</v>
      </c>
      <c r="I1257">
        <v>2026</v>
      </c>
      <c r="J1257" t="s">
        <v>63</v>
      </c>
      <c r="K1257">
        <v>0</v>
      </c>
      <c r="L1257" t="s">
        <v>56</v>
      </c>
      <c r="M1257" s="85">
        <v>46023</v>
      </c>
      <c r="P1257" t="str">
        <f t="shared" si="19"/>
        <v>CHEROUK Coline</v>
      </c>
    </row>
    <row r="1258" spans="1:16" x14ac:dyDescent="0.25">
      <c r="A1258" s="84" t="s">
        <v>2736</v>
      </c>
      <c r="B1258" t="s">
        <v>2734</v>
      </c>
      <c r="C1258" t="s">
        <v>382</v>
      </c>
      <c r="D1258" s="85">
        <v>27937</v>
      </c>
      <c r="E1258" t="s">
        <v>52</v>
      </c>
      <c r="F1258" s="84" t="s">
        <v>53</v>
      </c>
      <c r="G1258">
        <v>3037</v>
      </c>
      <c r="H1258" t="s">
        <v>2693</v>
      </c>
      <c r="I1258">
        <v>2026</v>
      </c>
      <c r="J1258" t="s">
        <v>63</v>
      </c>
      <c r="K1258">
        <v>0</v>
      </c>
      <c r="L1258" t="s">
        <v>56</v>
      </c>
      <c r="M1258" s="85">
        <v>46023</v>
      </c>
      <c r="P1258" t="str">
        <f t="shared" si="19"/>
        <v>CHEROUK Patrice</v>
      </c>
    </row>
    <row r="1259" spans="1:16" x14ac:dyDescent="0.25">
      <c r="A1259" s="84" t="s">
        <v>2737</v>
      </c>
      <c r="B1259" t="s">
        <v>2738</v>
      </c>
      <c r="C1259" t="s">
        <v>79</v>
      </c>
      <c r="D1259" s="85">
        <v>19750</v>
      </c>
      <c r="E1259" t="s">
        <v>52</v>
      </c>
      <c r="F1259" s="84" t="s">
        <v>53</v>
      </c>
      <c r="G1259">
        <v>3037</v>
      </c>
      <c r="H1259" t="s">
        <v>2693</v>
      </c>
      <c r="I1259">
        <v>2026</v>
      </c>
      <c r="J1259" t="s">
        <v>63</v>
      </c>
      <c r="K1259">
        <v>0</v>
      </c>
      <c r="L1259" t="s">
        <v>56</v>
      </c>
      <c r="M1259" s="85">
        <v>46023</v>
      </c>
      <c r="P1259" t="str">
        <f t="shared" si="19"/>
        <v>ALEX BALZARINI Jean</v>
      </c>
    </row>
    <row r="1260" spans="1:16" x14ac:dyDescent="0.25">
      <c r="A1260" s="84" t="s">
        <v>2739</v>
      </c>
      <c r="B1260" t="s">
        <v>146</v>
      </c>
      <c r="C1260" t="s">
        <v>215</v>
      </c>
      <c r="D1260" s="85">
        <v>20650</v>
      </c>
      <c r="E1260" t="s">
        <v>52</v>
      </c>
      <c r="F1260" s="84" t="s">
        <v>53</v>
      </c>
      <c r="G1260">
        <v>3037</v>
      </c>
      <c r="H1260" t="s">
        <v>2693</v>
      </c>
      <c r="I1260">
        <v>2026</v>
      </c>
      <c r="J1260" t="s">
        <v>63</v>
      </c>
      <c r="K1260">
        <v>0</v>
      </c>
      <c r="L1260" t="s">
        <v>56</v>
      </c>
      <c r="M1260" s="85">
        <v>46023</v>
      </c>
      <c r="P1260" t="str">
        <f t="shared" si="19"/>
        <v>SABATIER Philippe</v>
      </c>
    </row>
    <row r="1261" spans="1:16" x14ac:dyDescent="0.25">
      <c r="A1261" s="84" t="s">
        <v>2740</v>
      </c>
      <c r="B1261" t="s">
        <v>2715</v>
      </c>
      <c r="C1261" t="s">
        <v>2741</v>
      </c>
      <c r="D1261" s="85">
        <v>36457</v>
      </c>
      <c r="E1261" t="s">
        <v>56</v>
      </c>
      <c r="F1261" s="84" t="s">
        <v>53</v>
      </c>
      <c r="G1261">
        <v>3037</v>
      </c>
      <c r="H1261" t="s">
        <v>2693</v>
      </c>
      <c r="I1261">
        <v>2026</v>
      </c>
      <c r="J1261" t="s">
        <v>63</v>
      </c>
      <c r="K1261">
        <v>0</v>
      </c>
      <c r="L1261" t="s">
        <v>56</v>
      </c>
      <c r="M1261" t="s">
        <v>178</v>
      </c>
      <c r="P1261" t="str">
        <f t="shared" si="19"/>
        <v>GENESTIER Eloïse</v>
      </c>
    </row>
    <row r="1262" spans="1:16" x14ac:dyDescent="0.25">
      <c r="A1262" s="84" t="s">
        <v>2742</v>
      </c>
      <c r="B1262" t="s">
        <v>2734</v>
      </c>
      <c r="C1262" t="s">
        <v>2743</v>
      </c>
      <c r="D1262" s="85">
        <v>27357</v>
      </c>
      <c r="E1262" t="s">
        <v>56</v>
      </c>
      <c r="F1262" s="84" t="s">
        <v>53</v>
      </c>
      <c r="G1262">
        <v>3037</v>
      </c>
      <c r="H1262" t="s">
        <v>2693</v>
      </c>
      <c r="I1262">
        <v>2026</v>
      </c>
      <c r="J1262" t="s">
        <v>63</v>
      </c>
      <c r="K1262">
        <v>0</v>
      </c>
      <c r="L1262" t="s">
        <v>56</v>
      </c>
      <c r="M1262" t="s">
        <v>178</v>
      </c>
      <c r="P1262" t="str">
        <f t="shared" si="19"/>
        <v>CHEROUK Alexandra</v>
      </c>
    </row>
    <row r="1263" spans="1:16" x14ac:dyDescent="0.25">
      <c r="A1263" s="84" t="s">
        <v>2744</v>
      </c>
      <c r="B1263" t="s">
        <v>2701</v>
      </c>
      <c r="C1263" t="s">
        <v>2333</v>
      </c>
      <c r="D1263" s="85">
        <v>18640</v>
      </c>
      <c r="E1263" t="s">
        <v>56</v>
      </c>
      <c r="F1263" s="84" t="s">
        <v>53</v>
      </c>
      <c r="G1263">
        <v>3037</v>
      </c>
      <c r="H1263" t="s">
        <v>2693</v>
      </c>
      <c r="I1263">
        <v>2026</v>
      </c>
      <c r="J1263" t="s">
        <v>63</v>
      </c>
      <c r="K1263">
        <v>0</v>
      </c>
      <c r="L1263" t="s">
        <v>56</v>
      </c>
      <c r="M1263" t="s">
        <v>178</v>
      </c>
      <c r="P1263" t="str">
        <f t="shared" si="19"/>
        <v>DA SILVA Marie</v>
      </c>
    </row>
    <row r="1264" spans="1:16" x14ac:dyDescent="0.25">
      <c r="A1264" s="84" t="s">
        <v>2745</v>
      </c>
      <c r="B1264" t="s">
        <v>2730</v>
      </c>
      <c r="C1264" t="s">
        <v>2746</v>
      </c>
      <c r="D1264" s="85">
        <v>37053</v>
      </c>
      <c r="E1264" t="s">
        <v>52</v>
      </c>
      <c r="F1264" s="84" t="s">
        <v>53</v>
      </c>
      <c r="G1264">
        <v>3037</v>
      </c>
      <c r="H1264" t="s">
        <v>2693</v>
      </c>
      <c r="I1264">
        <v>2026</v>
      </c>
      <c r="J1264" t="s">
        <v>63</v>
      </c>
      <c r="K1264">
        <v>0</v>
      </c>
      <c r="L1264" t="s">
        <v>56</v>
      </c>
      <c r="M1264" t="s">
        <v>178</v>
      </c>
      <c r="P1264" t="str">
        <f t="shared" si="19"/>
        <v>NICOLAS Raphaël</v>
      </c>
    </row>
    <row r="1265" spans="1:16" x14ac:dyDescent="0.25">
      <c r="A1265" s="84" t="s">
        <v>2747</v>
      </c>
      <c r="B1265" t="s">
        <v>2748</v>
      </c>
      <c r="C1265" t="s">
        <v>2749</v>
      </c>
      <c r="D1265" s="85">
        <v>27362</v>
      </c>
      <c r="E1265" t="s">
        <v>56</v>
      </c>
      <c r="F1265" s="84" t="s">
        <v>53</v>
      </c>
      <c r="G1265">
        <v>3040</v>
      </c>
      <c r="H1265" t="s">
        <v>2750</v>
      </c>
      <c r="I1265">
        <v>2026</v>
      </c>
      <c r="J1265" t="s">
        <v>63</v>
      </c>
      <c r="K1265">
        <v>0</v>
      </c>
      <c r="L1265" t="s">
        <v>56</v>
      </c>
      <c r="M1265" s="85">
        <v>46023</v>
      </c>
      <c r="P1265" t="str">
        <f t="shared" si="19"/>
        <v>CRISPOUL Frédérique</v>
      </c>
    </row>
    <row r="1266" spans="1:16" x14ac:dyDescent="0.25">
      <c r="A1266" s="84" t="s">
        <v>2751</v>
      </c>
      <c r="B1266" t="s">
        <v>2752</v>
      </c>
      <c r="C1266" t="s">
        <v>2753</v>
      </c>
      <c r="D1266" s="85">
        <v>26581</v>
      </c>
      <c r="E1266" t="s">
        <v>52</v>
      </c>
      <c r="F1266" s="84" t="s">
        <v>53</v>
      </c>
      <c r="G1266">
        <v>3040</v>
      </c>
      <c r="H1266" t="s">
        <v>2750</v>
      </c>
      <c r="I1266">
        <v>2026</v>
      </c>
      <c r="J1266" t="s">
        <v>55</v>
      </c>
      <c r="K1266">
        <v>0</v>
      </c>
      <c r="L1266" t="s">
        <v>1167</v>
      </c>
      <c r="M1266" s="85">
        <v>46023</v>
      </c>
      <c r="P1266" t="str">
        <f t="shared" si="19"/>
        <v>FERNANDES-MENDO Jorges</v>
      </c>
    </row>
    <row r="1267" spans="1:16" x14ac:dyDescent="0.25">
      <c r="A1267" s="84" t="s">
        <v>2754</v>
      </c>
      <c r="B1267" t="s">
        <v>2755</v>
      </c>
      <c r="C1267" t="s">
        <v>215</v>
      </c>
      <c r="D1267" s="85">
        <v>21558</v>
      </c>
      <c r="E1267" t="s">
        <v>52</v>
      </c>
      <c r="F1267" s="84" t="s">
        <v>53</v>
      </c>
      <c r="G1267">
        <v>3040</v>
      </c>
      <c r="H1267" t="s">
        <v>2750</v>
      </c>
      <c r="I1267">
        <v>2026</v>
      </c>
      <c r="J1267" t="s">
        <v>55</v>
      </c>
      <c r="K1267">
        <v>0</v>
      </c>
      <c r="L1267" t="s">
        <v>56</v>
      </c>
      <c r="M1267" s="85">
        <v>46023</v>
      </c>
      <c r="P1267" t="str">
        <f t="shared" si="19"/>
        <v>AUZANNAT Philippe</v>
      </c>
    </row>
    <row r="1268" spans="1:16" x14ac:dyDescent="0.25">
      <c r="A1268" s="84" t="s">
        <v>2756</v>
      </c>
      <c r="B1268" t="s">
        <v>2757</v>
      </c>
      <c r="C1268" t="s">
        <v>414</v>
      </c>
      <c r="D1268" s="85">
        <v>18641</v>
      </c>
      <c r="E1268" t="s">
        <v>52</v>
      </c>
      <c r="F1268" s="84" t="s">
        <v>53</v>
      </c>
      <c r="G1268">
        <v>3040</v>
      </c>
      <c r="H1268" t="s">
        <v>2750</v>
      </c>
      <c r="I1268">
        <v>2026</v>
      </c>
      <c r="J1268" t="s">
        <v>63</v>
      </c>
      <c r="K1268">
        <v>0</v>
      </c>
      <c r="L1268" t="s">
        <v>56</v>
      </c>
      <c r="M1268" s="85">
        <v>46023</v>
      </c>
      <c r="P1268" t="str">
        <f t="shared" si="19"/>
        <v>PROMERAT Georges</v>
      </c>
    </row>
    <row r="1269" spans="1:16" x14ac:dyDescent="0.25">
      <c r="A1269" s="84" t="s">
        <v>2758</v>
      </c>
      <c r="B1269" t="s">
        <v>2759</v>
      </c>
      <c r="C1269" t="s">
        <v>2760</v>
      </c>
      <c r="D1269" s="85">
        <v>24673</v>
      </c>
      <c r="E1269" t="s">
        <v>56</v>
      </c>
      <c r="F1269" s="84" t="s">
        <v>53</v>
      </c>
      <c r="G1269">
        <v>3040</v>
      </c>
      <c r="H1269" t="s">
        <v>2750</v>
      </c>
      <c r="I1269">
        <v>2026</v>
      </c>
      <c r="J1269" t="s">
        <v>55</v>
      </c>
      <c r="K1269">
        <v>0</v>
      </c>
      <c r="L1269" t="s">
        <v>56</v>
      </c>
      <c r="M1269" s="85">
        <v>46023</v>
      </c>
      <c r="P1269" t="str">
        <f t="shared" si="19"/>
        <v>DE-LA-ROSA Valérie</v>
      </c>
    </row>
    <row r="1270" spans="1:16" x14ac:dyDescent="0.25">
      <c r="A1270" s="84" t="s">
        <v>2761</v>
      </c>
      <c r="B1270" t="s">
        <v>2759</v>
      </c>
      <c r="C1270" t="s">
        <v>239</v>
      </c>
      <c r="D1270" s="85">
        <v>24779</v>
      </c>
      <c r="E1270" t="s">
        <v>52</v>
      </c>
      <c r="F1270" s="84" t="s">
        <v>53</v>
      </c>
      <c r="G1270">
        <v>3040</v>
      </c>
      <c r="H1270" t="s">
        <v>2750</v>
      </c>
      <c r="I1270">
        <v>2026</v>
      </c>
      <c r="J1270" t="s">
        <v>63</v>
      </c>
      <c r="K1270">
        <v>0</v>
      </c>
      <c r="L1270" t="s">
        <v>56</v>
      </c>
      <c r="M1270" s="85">
        <v>46023</v>
      </c>
      <c r="P1270" t="str">
        <f t="shared" si="19"/>
        <v>DE-LA-ROSA Richard</v>
      </c>
    </row>
    <row r="1271" spans="1:16" x14ac:dyDescent="0.25">
      <c r="A1271" s="84" t="s">
        <v>2762</v>
      </c>
      <c r="B1271" t="s">
        <v>2763</v>
      </c>
      <c r="C1271" t="s">
        <v>491</v>
      </c>
      <c r="D1271" s="85">
        <v>26505</v>
      </c>
      <c r="E1271" t="s">
        <v>52</v>
      </c>
      <c r="F1271" s="84" t="s">
        <v>53</v>
      </c>
      <c r="G1271">
        <v>3040</v>
      </c>
      <c r="H1271" t="s">
        <v>2750</v>
      </c>
      <c r="I1271">
        <v>2026</v>
      </c>
      <c r="J1271" t="s">
        <v>63</v>
      </c>
      <c r="K1271">
        <v>0</v>
      </c>
      <c r="L1271" t="s">
        <v>56</v>
      </c>
      <c r="M1271" s="85">
        <v>46023</v>
      </c>
      <c r="P1271" t="str">
        <f t="shared" si="19"/>
        <v>PARENT Yvan</v>
      </c>
    </row>
    <row r="1272" spans="1:16" x14ac:dyDescent="0.25">
      <c r="A1272" s="84" t="s">
        <v>2764</v>
      </c>
      <c r="B1272" t="s">
        <v>2765</v>
      </c>
      <c r="C1272" t="s">
        <v>414</v>
      </c>
      <c r="D1272" s="85">
        <v>16875</v>
      </c>
      <c r="E1272" t="s">
        <v>52</v>
      </c>
      <c r="F1272" s="84" t="s">
        <v>53</v>
      </c>
      <c r="G1272">
        <v>3040</v>
      </c>
      <c r="H1272" t="s">
        <v>2750</v>
      </c>
      <c r="I1272">
        <v>2026</v>
      </c>
      <c r="J1272" t="s">
        <v>63</v>
      </c>
      <c r="K1272">
        <v>0</v>
      </c>
      <c r="L1272" t="s">
        <v>56</v>
      </c>
      <c r="M1272" s="85">
        <v>46023</v>
      </c>
      <c r="P1272" t="str">
        <f t="shared" si="19"/>
        <v>FERRIE Georges</v>
      </c>
    </row>
    <row r="1273" spans="1:16" x14ac:dyDescent="0.25">
      <c r="A1273" s="84" t="s">
        <v>2766</v>
      </c>
      <c r="B1273" t="s">
        <v>2767</v>
      </c>
      <c r="C1273" t="s">
        <v>271</v>
      </c>
      <c r="D1273" s="85">
        <v>20472</v>
      </c>
      <c r="E1273" t="s">
        <v>52</v>
      </c>
      <c r="F1273" s="84" t="s">
        <v>53</v>
      </c>
      <c r="G1273">
        <v>3040</v>
      </c>
      <c r="H1273" t="s">
        <v>2750</v>
      </c>
      <c r="I1273">
        <v>2026</v>
      </c>
      <c r="J1273" t="s">
        <v>55</v>
      </c>
      <c r="K1273">
        <v>0</v>
      </c>
      <c r="L1273" t="s">
        <v>56</v>
      </c>
      <c r="M1273" s="85">
        <v>46023</v>
      </c>
      <c r="P1273" t="str">
        <f t="shared" si="19"/>
        <v>PORTAL Christian</v>
      </c>
    </row>
    <row r="1274" spans="1:16" x14ac:dyDescent="0.25">
      <c r="A1274" s="84" t="s">
        <v>2768</v>
      </c>
      <c r="B1274" t="s">
        <v>2769</v>
      </c>
      <c r="C1274" t="s">
        <v>663</v>
      </c>
      <c r="D1274" s="85">
        <v>16920</v>
      </c>
      <c r="E1274" t="s">
        <v>52</v>
      </c>
      <c r="F1274" s="84" t="s">
        <v>53</v>
      </c>
      <c r="G1274">
        <v>3040</v>
      </c>
      <c r="H1274" t="s">
        <v>2750</v>
      </c>
      <c r="I1274">
        <v>2026</v>
      </c>
      <c r="J1274" t="s">
        <v>63</v>
      </c>
      <c r="K1274">
        <v>0</v>
      </c>
      <c r="L1274" t="s">
        <v>56</v>
      </c>
      <c r="M1274" s="85">
        <v>46023</v>
      </c>
      <c r="P1274" t="str">
        <f t="shared" si="19"/>
        <v>GUTIERREZ Manuel</v>
      </c>
    </row>
    <row r="1275" spans="1:16" x14ac:dyDescent="0.25">
      <c r="A1275" s="84" t="s">
        <v>2770</v>
      </c>
      <c r="B1275" t="s">
        <v>2771</v>
      </c>
      <c r="C1275" t="s">
        <v>271</v>
      </c>
      <c r="D1275" s="85">
        <v>22105</v>
      </c>
      <c r="E1275" t="s">
        <v>52</v>
      </c>
      <c r="F1275" s="84" t="s">
        <v>53</v>
      </c>
      <c r="G1275">
        <v>3040</v>
      </c>
      <c r="H1275" t="s">
        <v>2750</v>
      </c>
      <c r="I1275">
        <v>2026</v>
      </c>
      <c r="J1275" t="s">
        <v>63</v>
      </c>
      <c r="K1275">
        <v>0</v>
      </c>
      <c r="L1275" t="s">
        <v>56</v>
      </c>
      <c r="M1275" s="85">
        <v>46023</v>
      </c>
      <c r="P1275" t="str">
        <f t="shared" si="19"/>
        <v>BRUTUS Christian</v>
      </c>
    </row>
    <row r="1276" spans="1:16" x14ac:dyDescent="0.25">
      <c r="A1276" s="84" t="s">
        <v>2772</v>
      </c>
      <c r="B1276" t="s">
        <v>84</v>
      </c>
      <c r="C1276" t="s">
        <v>2709</v>
      </c>
      <c r="D1276" s="85">
        <v>16301</v>
      </c>
      <c r="E1276" t="s">
        <v>56</v>
      </c>
      <c r="F1276" s="84" t="s">
        <v>53</v>
      </c>
      <c r="G1276">
        <v>3040</v>
      </c>
      <c r="H1276" t="s">
        <v>2750</v>
      </c>
      <c r="I1276">
        <v>2026</v>
      </c>
      <c r="J1276" t="s">
        <v>63</v>
      </c>
      <c r="K1276">
        <v>0</v>
      </c>
      <c r="L1276" t="s">
        <v>56</v>
      </c>
      <c r="M1276" s="85">
        <v>46023</v>
      </c>
      <c r="P1276" t="str">
        <f t="shared" si="19"/>
        <v>CHABAUD Michelle</v>
      </c>
    </row>
    <row r="1277" spans="1:16" x14ac:dyDescent="0.25">
      <c r="A1277" s="84" t="s">
        <v>2773</v>
      </c>
      <c r="B1277" t="s">
        <v>2774</v>
      </c>
      <c r="C1277" t="s">
        <v>163</v>
      </c>
      <c r="D1277" s="85">
        <v>22205</v>
      </c>
      <c r="E1277" t="s">
        <v>52</v>
      </c>
      <c r="F1277" s="84" t="s">
        <v>53</v>
      </c>
      <c r="G1277">
        <v>3040</v>
      </c>
      <c r="H1277" t="s">
        <v>2750</v>
      </c>
      <c r="I1277">
        <v>2026</v>
      </c>
      <c r="J1277" t="s">
        <v>55</v>
      </c>
      <c r="K1277">
        <v>0</v>
      </c>
      <c r="L1277" t="s">
        <v>56</v>
      </c>
      <c r="M1277" s="85">
        <v>46023</v>
      </c>
      <c r="P1277" t="str">
        <f t="shared" si="19"/>
        <v>MENNUTI Nicolas</v>
      </c>
    </row>
    <row r="1278" spans="1:16" x14ac:dyDescent="0.25">
      <c r="A1278" s="84" t="s">
        <v>2775</v>
      </c>
      <c r="B1278" t="s">
        <v>1223</v>
      </c>
      <c r="C1278" t="s">
        <v>242</v>
      </c>
      <c r="D1278" s="85">
        <v>25396</v>
      </c>
      <c r="E1278" t="s">
        <v>52</v>
      </c>
      <c r="F1278" s="84" t="s">
        <v>53</v>
      </c>
      <c r="G1278">
        <v>3040</v>
      </c>
      <c r="H1278" t="s">
        <v>2750</v>
      </c>
      <c r="I1278">
        <v>2026</v>
      </c>
      <c r="J1278" t="s">
        <v>55</v>
      </c>
      <c r="K1278">
        <v>0</v>
      </c>
      <c r="L1278" t="s">
        <v>56</v>
      </c>
      <c r="M1278" s="85">
        <v>46023</v>
      </c>
      <c r="P1278" t="str">
        <f t="shared" si="19"/>
        <v>THEVENET Pascal</v>
      </c>
    </row>
    <row r="1279" spans="1:16" x14ac:dyDescent="0.25">
      <c r="A1279" s="84" t="s">
        <v>2776</v>
      </c>
      <c r="B1279" t="s">
        <v>1223</v>
      </c>
      <c r="C1279" t="s">
        <v>215</v>
      </c>
      <c r="D1279" s="85">
        <v>25396</v>
      </c>
      <c r="E1279" t="s">
        <v>52</v>
      </c>
      <c r="F1279" s="84" t="s">
        <v>53</v>
      </c>
      <c r="G1279">
        <v>3040</v>
      </c>
      <c r="H1279" t="s">
        <v>2750</v>
      </c>
      <c r="I1279">
        <v>2026</v>
      </c>
      <c r="J1279" t="s">
        <v>63</v>
      </c>
      <c r="K1279">
        <v>0</v>
      </c>
      <c r="L1279" t="s">
        <v>56</v>
      </c>
      <c r="M1279" s="85">
        <v>46023</v>
      </c>
      <c r="P1279" t="str">
        <f t="shared" si="19"/>
        <v>THEVENET Philippe</v>
      </c>
    </row>
    <row r="1280" spans="1:16" x14ac:dyDescent="0.25">
      <c r="A1280" s="84" t="s">
        <v>2777</v>
      </c>
      <c r="B1280" t="s">
        <v>2778</v>
      </c>
      <c r="C1280" t="s">
        <v>62</v>
      </c>
      <c r="D1280" s="85">
        <v>22656</v>
      </c>
      <c r="E1280" t="s">
        <v>52</v>
      </c>
      <c r="F1280" s="84" t="s">
        <v>53</v>
      </c>
      <c r="G1280">
        <v>3040</v>
      </c>
      <c r="H1280" t="s">
        <v>2750</v>
      </c>
      <c r="I1280">
        <v>2026</v>
      </c>
      <c r="J1280" t="s">
        <v>63</v>
      </c>
      <c r="K1280">
        <v>0</v>
      </c>
      <c r="L1280" t="s">
        <v>56</v>
      </c>
      <c r="M1280" s="85">
        <v>46023</v>
      </c>
      <c r="P1280" t="str">
        <f t="shared" si="19"/>
        <v>PASCARELLA Michel</v>
      </c>
    </row>
    <row r="1281" spans="1:16" x14ac:dyDescent="0.25">
      <c r="A1281" s="84" t="s">
        <v>2779</v>
      </c>
      <c r="B1281" t="s">
        <v>2780</v>
      </c>
      <c r="C1281" t="s">
        <v>810</v>
      </c>
      <c r="D1281" s="85">
        <v>24822</v>
      </c>
      <c r="E1281" t="s">
        <v>52</v>
      </c>
      <c r="F1281" s="84" t="s">
        <v>53</v>
      </c>
      <c r="G1281">
        <v>3040</v>
      </c>
      <c r="H1281" t="s">
        <v>2750</v>
      </c>
      <c r="I1281">
        <v>2026</v>
      </c>
      <c r="J1281" t="s">
        <v>55</v>
      </c>
      <c r="K1281">
        <v>0</v>
      </c>
      <c r="L1281" t="s">
        <v>56</v>
      </c>
      <c r="M1281" s="85">
        <v>46023</v>
      </c>
      <c r="P1281" t="str">
        <f t="shared" si="19"/>
        <v>DUFOUR Frédéric</v>
      </c>
    </row>
    <row r="1282" spans="1:16" x14ac:dyDescent="0.25">
      <c r="A1282" s="84" t="s">
        <v>2781</v>
      </c>
      <c r="B1282" t="s">
        <v>1223</v>
      </c>
      <c r="C1282" t="s">
        <v>2782</v>
      </c>
      <c r="D1282" s="85">
        <v>25610</v>
      </c>
      <c r="E1282" t="s">
        <v>56</v>
      </c>
      <c r="F1282" s="84" t="s">
        <v>53</v>
      </c>
      <c r="G1282">
        <v>3040</v>
      </c>
      <c r="H1282" t="s">
        <v>2750</v>
      </c>
      <c r="I1282">
        <v>2026</v>
      </c>
      <c r="J1282" t="s">
        <v>63</v>
      </c>
      <c r="K1282">
        <v>0</v>
      </c>
      <c r="L1282" t="s">
        <v>56</v>
      </c>
      <c r="M1282" s="85">
        <v>46023</v>
      </c>
      <c r="P1282" t="str">
        <f t="shared" si="19"/>
        <v>THEVENET Agnés</v>
      </c>
    </row>
    <row r="1283" spans="1:16" x14ac:dyDescent="0.25">
      <c r="A1283" s="84" t="s">
        <v>2783</v>
      </c>
      <c r="B1283" t="s">
        <v>2784</v>
      </c>
      <c r="C1283" t="s">
        <v>2785</v>
      </c>
      <c r="D1283" s="85">
        <v>26117</v>
      </c>
      <c r="E1283" t="s">
        <v>52</v>
      </c>
      <c r="F1283" s="84" t="s">
        <v>53</v>
      </c>
      <c r="G1283">
        <v>3040</v>
      </c>
      <c r="H1283" t="s">
        <v>2750</v>
      </c>
      <c r="I1283">
        <v>2026</v>
      </c>
      <c r="J1283" t="s">
        <v>55</v>
      </c>
      <c r="K1283">
        <v>0</v>
      </c>
      <c r="L1283" t="s">
        <v>56</v>
      </c>
      <c r="M1283" s="85">
        <v>46023</v>
      </c>
      <c r="P1283" t="str">
        <f t="shared" ref="P1283:P1346" si="20">(B1283 &amp; " " &amp; C1283)</f>
        <v>MESSANT Jean-Philippe</v>
      </c>
    </row>
    <row r="1284" spans="1:16" x14ac:dyDescent="0.25">
      <c r="A1284" s="84" t="s">
        <v>2786</v>
      </c>
      <c r="B1284" t="s">
        <v>2787</v>
      </c>
      <c r="C1284" t="s">
        <v>2788</v>
      </c>
      <c r="D1284" s="85">
        <v>26134</v>
      </c>
      <c r="E1284" t="s">
        <v>52</v>
      </c>
      <c r="F1284" s="84" t="s">
        <v>53</v>
      </c>
      <c r="G1284">
        <v>3040</v>
      </c>
      <c r="H1284" t="s">
        <v>2750</v>
      </c>
      <c r="I1284">
        <v>2026</v>
      </c>
      <c r="J1284" t="s">
        <v>63</v>
      </c>
      <c r="K1284">
        <v>0</v>
      </c>
      <c r="L1284" t="s">
        <v>56</v>
      </c>
      <c r="M1284" s="85">
        <v>46023</v>
      </c>
      <c r="P1284" t="str">
        <f t="shared" si="20"/>
        <v>TROMPAT Rémy</v>
      </c>
    </row>
    <row r="1285" spans="1:16" x14ac:dyDescent="0.25">
      <c r="A1285" s="84" t="s">
        <v>2789</v>
      </c>
      <c r="B1285" t="s">
        <v>1711</v>
      </c>
      <c r="C1285" t="s">
        <v>2790</v>
      </c>
      <c r="D1285" s="85">
        <v>18154</v>
      </c>
      <c r="E1285" t="s">
        <v>52</v>
      </c>
      <c r="F1285" s="84" t="s">
        <v>53</v>
      </c>
      <c r="G1285">
        <v>3040</v>
      </c>
      <c r="H1285" t="s">
        <v>2750</v>
      </c>
      <c r="I1285">
        <v>2026</v>
      </c>
      <c r="J1285" t="s">
        <v>63</v>
      </c>
      <c r="K1285">
        <v>0</v>
      </c>
      <c r="L1285" t="s">
        <v>56</v>
      </c>
      <c r="M1285" s="85">
        <v>46023</v>
      </c>
      <c r="P1285" t="str">
        <f t="shared" si="20"/>
        <v>RODRIGUES Augusto</v>
      </c>
    </row>
    <row r="1286" spans="1:16" x14ac:dyDescent="0.25">
      <c r="A1286" s="84" t="s">
        <v>2791</v>
      </c>
      <c r="B1286" t="s">
        <v>2792</v>
      </c>
      <c r="C1286" t="s">
        <v>198</v>
      </c>
      <c r="D1286" s="85">
        <v>19584</v>
      </c>
      <c r="E1286" t="s">
        <v>52</v>
      </c>
      <c r="F1286" s="84" t="s">
        <v>53</v>
      </c>
      <c r="G1286">
        <v>3040</v>
      </c>
      <c r="H1286" t="s">
        <v>2750</v>
      </c>
      <c r="I1286">
        <v>2026</v>
      </c>
      <c r="J1286" t="s">
        <v>63</v>
      </c>
      <c r="K1286">
        <v>0</v>
      </c>
      <c r="L1286" t="s">
        <v>56</v>
      </c>
      <c r="M1286" s="85">
        <v>46023</v>
      </c>
      <c r="P1286" t="str">
        <f t="shared" si="20"/>
        <v>BESSET Patrick</v>
      </c>
    </row>
    <row r="1287" spans="1:16" x14ac:dyDescent="0.25">
      <c r="A1287" s="84" t="s">
        <v>2793</v>
      </c>
      <c r="B1287" t="s">
        <v>2794</v>
      </c>
      <c r="C1287" t="s">
        <v>88</v>
      </c>
      <c r="D1287" s="85">
        <v>15842</v>
      </c>
      <c r="E1287" t="s">
        <v>52</v>
      </c>
      <c r="F1287" s="84" t="s">
        <v>53</v>
      </c>
      <c r="G1287">
        <v>3040</v>
      </c>
      <c r="H1287" t="s">
        <v>2750</v>
      </c>
      <c r="I1287">
        <v>2026</v>
      </c>
      <c r="J1287" t="s">
        <v>55</v>
      </c>
      <c r="K1287">
        <v>0</v>
      </c>
      <c r="L1287" t="s">
        <v>56</v>
      </c>
      <c r="M1287" s="85">
        <v>46023</v>
      </c>
      <c r="P1287" t="str">
        <f t="shared" si="20"/>
        <v>DAUZAT Guy</v>
      </c>
    </row>
    <row r="1288" spans="1:16" x14ac:dyDescent="0.25">
      <c r="A1288" s="84" t="s">
        <v>2795</v>
      </c>
      <c r="B1288" t="s">
        <v>2796</v>
      </c>
      <c r="C1288" t="s">
        <v>400</v>
      </c>
      <c r="D1288" s="85">
        <v>21603</v>
      </c>
      <c r="E1288" t="s">
        <v>52</v>
      </c>
      <c r="F1288" s="84" t="s">
        <v>53</v>
      </c>
      <c r="G1288">
        <v>3040</v>
      </c>
      <c r="H1288" t="s">
        <v>2750</v>
      </c>
      <c r="I1288">
        <v>2026</v>
      </c>
      <c r="J1288" t="s">
        <v>55</v>
      </c>
      <c r="K1288">
        <v>0</v>
      </c>
      <c r="L1288" t="s">
        <v>56</v>
      </c>
      <c r="M1288" s="85">
        <v>46023</v>
      </c>
      <c r="P1288" t="str">
        <f t="shared" si="20"/>
        <v>TREILLE Dominique</v>
      </c>
    </row>
    <row r="1289" spans="1:16" x14ac:dyDescent="0.25">
      <c r="A1289" s="84" t="s">
        <v>2797</v>
      </c>
      <c r="B1289" t="s">
        <v>1628</v>
      </c>
      <c r="C1289" t="s">
        <v>2798</v>
      </c>
      <c r="D1289" s="85">
        <v>24769</v>
      </c>
      <c r="E1289" t="s">
        <v>56</v>
      </c>
      <c r="F1289" s="84" t="s">
        <v>53</v>
      </c>
      <c r="G1289">
        <v>3040</v>
      </c>
      <c r="H1289" t="s">
        <v>2750</v>
      </c>
      <c r="I1289">
        <v>2026</v>
      </c>
      <c r="J1289" t="s">
        <v>63</v>
      </c>
      <c r="K1289">
        <v>0</v>
      </c>
      <c r="L1289" t="s">
        <v>56</v>
      </c>
      <c r="M1289" s="85">
        <v>46023</v>
      </c>
      <c r="P1289" t="str">
        <f t="shared" si="20"/>
        <v>FERREIRA Marie-José</v>
      </c>
    </row>
    <row r="1290" spans="1:16" x14ac:dyDescent="0.25">
      <c r="A1290" s="84" t="s">
        <v>2799</v>
      </c>
      <c r="B1290" t="s">
        <v>1836</v>
      </c>
      <c r="C1290" t="s">
        <v>1353</v>
      </c>
      <c r="D1290" s="85">
        <v>21256</v>
      </c>
      <c r="E1290" t="s">
        <v>52</v>
      </c>
      <c r="F1290" s="84" t="s">
        <v>53</v>
      </c>
      <c r="G1290">
        <v>3040</v>
      </c>
      <c r="H1290" t="s">
        <v>2750</v>
      </c>
      <c r="I1290">
        <v>2026</v>
      </c>
      <c r="J1290" t="s">
        <v>55</v>
      </c>
      <c r="K1290">
        <v>0</v>
      </c>
      <c r="L1290" t="s">
        <v>56</v>
      </c>
      <c r="M1290" s="85">
        <v>46023</v>
      </c>
      <c r="P1290" t="str">
        <f t="shared" si="20"/>
        <v>DA-SILVA Francisco</v>
      </c>
    </row>
    <row r="1291" spans="1:16" x14ac:dyDescent="0.25">
      <c r="A1291" s="84" t="s">
        <v>2800</v>
      </c>
      <c r="B1291" t="s">
        <v>2792</v>
      </c>
      <c r="C1291" t="s">
        <v>452</v>
      </c>
      <c r="D1291" s="85">
        <v>24603</v>
      </c>
      <c r="E1291" t="s">
        <v>56</v>
      </c>
      <c r="F1291" s="84" t="s">
        <v>53</v>
      </c>
      <c r="G1291">
        <v>3040</v>
      </c>
      <c r="H1291" t="s">
        <v>2750</v>
      </c>
      <c r="I1291">
        <v>2026</v>
      </c>
      <c r="J1291" t="s">
        <v>63</v>
      </c>
      <c r="K1291">
        <v>0</v>
      </c>
      <c r="L1291" t="s">
        <v>56</v>
      </c>
      <c r="M1291" s="85">
        <v>46023</v>
      </c>
      <c r="P1291" t="str">
        <f t="shared" si="20"/>
        <v>BESSET Sophie</v>
      </c>
    </row>
    <row r="1292" spans="1:16" x14ac:dyDescent="0.25">
      <c r="A1292" s="84" t="s">
        <v>2801</v>
      </c>
      <c r="B1292" t="s">
        <v>2802</v>
      </c>
      <c r="C1292" t="s">
        <v>62</v>
      </c>
      <c r="D1292" s="85">
        <v>20750</v>
      </c>
      <c r="E1292" t="s">
        <v>52</v>
      </c>
      <c r="F1292" s="84" t="s">
        <v>53</v>
      </c>
      <c r="G1292">
        <v>3040</v>
      </c>
      <c r="H1292" t="s">
        <v>2750</v>
      </c>
      <c r="I1292">
        <v>2026</v>
      </c>
      <c r="J1292" t="s">
        <v>63</v>
      </c>
      <c r="K1292">
        <v>0</v>
      </c>
      <c r="L1292" t="s">
        <v>56</v>
      </c>
      <c r="M1292" s="85">
        <v>46023</v>
      </c>
      <c r="P1292" t="str">
        <f t="shared" si="20"/>
        <v>SAVIGNAC Michel</v>
      </c>
    </row>
    <row r="1293" spans="1:16" x14ac:dyDescent="0.25">
      <c r="A1293" s="84" t="s">
        <v>2803</v>
      </c>
      <c r="B1293" t="s">
        <v>2804</v>
      </c>
      <c r="C1293" t="s">
        <v>236</v>
      </c>
      <c r="D1293" s="85">
        <v>21033</v>
      </c>
      <c r="E1293" t="s">
        <v>52</v>
      </c>
      <c r="F1293" s="84" t="s">
        <v>53</v>
      </c>
      <c r="G1293">
        <v>3040</v>
      </c>
      <c r="H1293" t="s">
        <v>2750</v>
      </c>
      <c r="I1293">
        <v>2026</v>
      </c>
      <c r="J1293" t="s">
        <v>63</v>
      </c>
      <c r="K1293">
        <v>0</v>
      </c>
      <c r="L1293" t="s">
        <v>56</v>
      </c>
      <c r="M1293" s="85">
        <v>46023</v>
      </c>
      <c r="P1293" t="str">
        <f t="shared" si="20"/>
        <v>ALLIROT Bernard</v>
      </c>
    </row>
    <row r="1294" spans="1:16" x14ac:dyDescent="0.25">
      <c r="A1294" s="84" t="s">
        <v>2805</v>
      </c>
      <c r="B1294" t="s">
        <v>2806</v>
      </c>
      <c r="C1294" t="s">
        <v>322</v>
      </c>
      <c r="D1294" s="85">
        <v>19934</v>
      </c>
      <c r="E1294" t="s">
        <v>52</v>
      </c>
      <c r="F1294" s="84" t="s">
        <v>53</v>
      </c>
      <c r="G1294">
        <v>3040</v>
      </c>
      <c r="H1294" t="s">
        <v>2750</v>
      </c>
      <c r="I1294">
        <v>2026</v>
      </c>
      <c r="J1294" t="s">
        <v>63</v>
      </c>
      <c r="K1294">
        <v>0</v>
      </c>
      <c r="L1294" t="s">
        <v>56</v>
      </c>
      <c r="M1294" s="85">
        <v>46023</v>
      </c>
      <c r="P1294" t="str">
        <f t="shared" si="20"/>
        <v>GOUTTEBEL Claude</v>
      </c>
    </row>
    <row r="1295" spans="1:16" x14ac:dyDescent="0.25">
      <c r="A1295" s="84" t="s">
        <v>2807</v>
      </c>
      <c r="B1295" t="s">
        <v>2808</v>
      </c>
      <c r="C1295" t="s">
        <v>88</v>
      </c>
      <c r="D1295" s="85">
        <v>21032</v>
      </c>
      <c r="E1295" t="s">
        <v>52</v>
      </c>
      <c r="F1295" s="84" t="s">
        <v>53</v>
      </c>
      <c r="G1295">
        <v>3040</v>
      </c>
      <c r="H1295" t="s">
        <v>2750</v>
      </c>
      <c r="I1295">
        <v>2026</v>
      </c>
      <c r="J1295" t="s">
        <v>67</v>
      </c>
      <c r="K1295">
        <v>0</v>
      </c>
      <c r="L1295" t="s">
        <v>56</v>
      </c>
      <c r="M1295" s="85">
        <v>46023</v>
      </c>
      <c r="P1295" t="str">
        <f t="shared" si="20"/>
        <v>BUREAU Guy</v>
      </c>
    </row>
    <row r="1296" spans="1:16" x14ac:dyDescent="0.25">
      <c r="A1296" s="84" t="s">
        <v>2809</v>
      </c>
      <c r="B1296" t="s">
        <v>2810</v>
      </c>
      <c r="C1296" t="s">
        <v>230</v>
      </c>
      <c r="D1296" s="85">
        <v>17317</v>
      </c>
      <c r="E1296" t="s">
        <v>52</v>
      </c>
      <c r="F1296" s="84" t="s">
        <v>53</v>
      </c>
      <c r="G1296">
        <v>3040</v>
      </c>
      <c r="H1296" t="s">
        <v>2750</v>
      </c>
      <c r="I1296">
        <v>2026</v>
      </c>
      <c r="J1296" t="s">
        <v>63</v>
      </c>
      <c r="K1296">
        <v>0</v>
      </c>
      <c r="L1296" t="s">
        <v>56</v>
      </c>
      <c r="M1296" s="85">
        <v>46023</v>
      </c>
      <c r="P1296" t="str">
        <f t="shared" si="20"/>
        <v>SALLE René</v>
      </c>
    </row>
    <row r="1297" spans="1:16" x14ac:dyDescent="0.25">
      <c r="A1297" s="84" t="s">
        <v>2811</v>
      </c>
      <c r="B1297" t="s">
        <v>2808</v>
      </c>
      <c r="C1297" t="s">
        <v>395</v>
      </c>
      <c r="D1297" s="85">
        <v>22047</v>
      </c>
      <c r="E1297" t="s">
        <v>56</v>
      </c>
      <c r="F1297" s="84" t="s">
        <v>53</v>
      </c>
      <c r="G1297">
        <v>3040</v>
      </c>
      <c r="H1297" t="s">
        <v>2750</v>
      </c>
      <c r="I1297">
        <v>2026</v>
      </c>
      <c r="J1297" t="s">
        <v>55</v>
      </c>
      <c r="K1297">
        <v>0</v>
      </c>
      <c r="L1297" t="s">
        <v>56</v>
      </c>
      <c r="M1297" s="85">
        <v>46023</v>
      </c>
      <c r="P1297" t="str">
        <f t="shared" si="20"/>
        <v>BUREAU Martine</v>
      </c>
    </row>
    <row r="1298" spans="1:16" x14ac:dyDescent="0.25">
      <c r="A1298" s="84" t="s">
        <v>2812</v>
      </c>
      <c r="B1298" t="s">
        <v>2813</v>
      </c>
      <c r="C1298" t="s">
        <v>130</v>
      </c>
      <c r="D1298" s="85">
        <v>18813</v>
      </c>
      <c r="E1298" t="s">
        <v>52</v>
      </c>
      <c r="F1298" s="84" t="s">
        <v>53</v>
      </c>
      <c r="G1298">
        <v>3040</v>
      </c>
      <c r="H1298" t="s">
        <v>2750</v>
      </c>
      <c r="I1298">
        <v>2026</v>
      </c>
      <c r="J1298" t="s">
        <v>63</v>
      </c>
      <c r="K1298">
        <v>0</v>
      </c>
      <c r="L1298" t="s">
        <v>56</v>
      </c>
      <c r="M1298" s="85">
        <v>46023</v>
      </c>
      <c r="P1298" t="str">
        <f t="shared" si="20"/>
        <v>HURTADO Valentin</v>
      </c>
    </row>
    <row r="1299" spans="1:16" x14ac:dyDescent="0.25">
      <c r="A1299" s="84" t="s">
        <v>2814</v>
      </c>
      <c r="B1299" t="s">
        <v>2815</v>
      </c>
      <c r="C1299" t="s">
        <v>715</v>
      </c>
      <c r="D1299" s="85">
        <v>34881</v>
      </c>
      <c r="E1299" t="s">
        <v>52</v>
      </c>
      <c r="F1299" s="84" t="s">
        <v>53</v>
      </c>
      <c r="G1299">
        <v>3040</v>
      </c>
      <c r="H1299" t="s">
        <v>2750</v>
      </c>
      <c r="I1299">
        <v>2026</v>
      </c>
      <c r="J1299" t="s">
        <v>63</v>
      </c>
      <c r="K1299">
        <v>0</v>
      </c>
      <c r="L1299" t="s">
        <v>56</v>
      </c>
      <c r="M1299" s="85">
        <v>46023</v>
      </c>
      <c r="P1299" t="str">
        <f t="shared" si="20"/>
        <v>SASSIER Kevin</v>
      </c>
    </row>
    <row r="1300" spans="1:16" x14ac:dyDescent="0.25">
      <c r="A1300" s="84" t="s">
        <v>2816</v>
      </c>
      <c r="B1300" t="s">
        <v>2817</v>
      </c>
      <c r="C1300" t="s">
        <v>322</v>
      </c>
      <c r="D1300" s="85">
        <v>18132</v>
      </c>
      <c r="E1300" t="s">
        <v>52</v>
      </c>
      <c r="F1300" s="84" t="s">
        <v>53</v>
      </c>
      <c r="G1300">
        <v>3040</v>
      </c>
      <c r="H1300" t="s">
        <v>2750</v>
      </c>
      <c r="I1300">
        <v>2026</v>
      </c>
      <c r="J1300" t="s">
        <v>63</v>
      </c>
      <c r="K1300">
        <v>0</v>
      </c>
      <c r="L1300" t="s">
        <v>56</v>
      </c>
      <c r="M1300" s="85">
        <v>46023</v>
      </c>
      <c r="P1300" t="str">
        <f t="shared" si="20"/>
        <v>BASSINET Claude</v>
      </c>
    </row>
    <row r="1301" spans="1:16" x14ac:dyDescent="0.25">
      <c r="A1301" s="84" t="s">
        <v>2818</v>
      </c>
      <c r="B1301" t="s">
        <v>2819</v>
      </c>
      <c r="C1301" t="s">
        <v>603</v>
      </c>
      <c r="D1301" s="85">
        <v>23485</v>
      </c>
      <c r="E1301" t="s">
        <v>56</v>
      </c>
      <c r="F1301" s="84" t="s">
        <v>53</v>
      </c>
      <c r="G1301">
        <v>3040</v>
      </c>
      <c r="H1301" t="s">
        <v>2750</v>
      </c>
      <c r="I1301">
        <v>2026</v>
      </c>
      <c r="J1301" t="s">
        <v>55</v>
      </c>
      <c r="K1301">
        <v>0</v>
      </c>
      <c r="L1301" t="s">
        <v>56</v>
      </c>
      <c r="M1301" s="85">
        <v>46023</v>
      </c>
      <c r="P1301" t="str">
        <f t="shared" si="20"/>
        <v>GUADAGNA Isabelle</v>
      </c>
    </row>
    <row r="1302" spans="1:16" x14ac:dyDescent="0.25">
      <c r="A1302" s="84" t="s">
        <v>2820</v>
      </c>
      <c r="B1302" t="s">
        <v>2819</v>
      </c>
      <c r="C1302" t="s">
        <v>521</v>
      </c>
      <c r="D1302" s="85">
        <v>22112</v>
      </c>
      <c r="E1302" t="s">
        <v>52</v>
      </c>
      <c r="F1302" s="84" t="s">
        <v>53</v>
      </c>
      <c r="G1302">
        <v>3040</v>
      </c>
      <c r="H1302" t="s">
        <v>2750</v>
      </c>
      <c r="I1302">
        <v>2026</v>
      </c>
      <c r="J1302" t="s">
        <v>55</v>
      </c>
      <c r="K1302">
        <v>0</v>
      </c>
      <c r="L1302" t="s">
        <v>56</v>
      </c>
      <c r="M1302" s="85">
        <v>46023</v>
      </c>
      <c r="P1302" t="str">
        <f t="shared" si="20"/>
        <v>GUADAGNA François</v>
      </c>
    </row>
    <row r="1303" spans="1:16" x14ac:dyDescent="0.25">
      <c r="A1303" s="84" t="s">
        <v>2821</v>
      </c>
      <c r="B1303" t="s">
        <v>2822</v>
      </c>
      <c r="C1303" t="s">
        <v>400</v>
      </c>
      <c r="D1303" s="85">
        <v>20195</v>
      </c>
      <c r="E1303" t="s">
        <v>52</v>
      </c>
      <c r="F1303" s="84" t="s">
        <v>53</v>
      </c>
      <c r="G1303">
        <v>3040</v>
      </c>
      <c r="H1303" t="s">
        <v>2750</v>
      </c>
      <c r="I1303">
        <v>2026</v>
      </c>
      <c r="J1303" t="s">
        <v>63</v>
      </c>
      <c r="K1303">
        <v>0</v>
      </c>
      <c r="L1303" t="s">
        <v>56</v>
      </c>
      <c r="M1303" s="85">
        <v>46023</v>
      </c>
      <c r="P1303" t="str">
        <f t="shared" si="20"/>
        <v>BAC Dominique</v>
      </c>
    </row>
    <row r="1304" spans="1:16" x14ac:dyDescent="0.25">
      <c r="A1304" s="84" t="s">
        <v>2823</v>
      </c>
      <c r="B1304" t="s">
        <v>1619</v>
      </c>
      <c r="C1304" t="s">
        <v>198</v>
      </c>
      <c r="D1304" s="85">
        <v>20668</v>
      </c>
      <c r="E1304" t="s">
        <v>52</v>
      </c>
      <c r="F1304" s="84" t="s">
        <v>53</v>
      </c>
      <c r="G1304">
        <v>3040</v>
      </c>
      <c r="H1304" t="s">
        <v>2750</v>
      </c>
      <c r="I1304">
        <v>2026</v>
      </c>
      <c r="J1304" t="s">
        <v>63</v>
      </c>
      <c r="K1304">
        <v>0</v>
      </c>
      <c r="L1304" t="s">
        <v>56</v>
      </c>
      <c r="M1304" s="85">
        <v>46023</v>
      </c>
      <c r="P1304" t="str">
        <f t="shared" si="20"/>
        <v>CHARBONNIER Patrick</v>
      </c>
    </row>
    <row r="1305" spans="1:16" x14ac:dyDescent="0.25">
      <c r="A1305" s="84" t="s">
        <v>2824</v>
      </c>
      <c r="B1305" t="s">
        <v>2825</v>
      </c>
      <c r="C1305" t="s">
        <v>447</v>
      </c>
      <c r="D1305" s="85">
        <v>23909</v>
      </c>
      <c r="E1305" t="s">
        <v>52</v>
      </c>
      <c r="F1305" s="84" t="s">
        <v>53</v>
      </c>
      <c r="G1305">
        <v>3040</v>
      </c>
      <c r="H1305" t="s">
        <v>2750</v>
      </c>
      <c r="I1305">
        <v>2026</v>
      </c>
      <c r="J1305" t="s">
        <v>55</v>
      </c>
      <c r="K1305">
        <v>0</v>
      </c>
      <c r="L1305" t="s">
        <v>56</v>
      </c>
      <c r="M1305" s="85">
        <v>46023</v>
      </c>
      <c r="P1305" t="str">
        <f t="shared" si="20"/>
        <v>GRANDVENT Jean-Paul</v>
      </c>
    </row>
    <row r="1306" spans="1:16" x14ac:dyDescent="0.25">
      <c r="A1306" s="84" t="s">
        <v>2826</v>
      </c>
      <c r="B1306" t="s">
        <v>2796</v>
      </c>
      <c r="C1306" t="s">
        <v>233</v>
      </c>
      <c r="D1306" s="85">
        <v>18774</v>
      </c>
      <c r="E1306" t="s">
        <v>52</v>
      </c>
      <c r="F1306" s="84" t="s">
        <v>53</v>
      </c>
      <c r="G1306">
        <v>3040</v>
      </c>
      <c r="H1306" t="s">
        <v>2750</v>
      </c>
      <c r="I1306">
        <v>2026</v>
      </c>
      <c r="J1306" t="s">
        <v>63</v>
      </c>
      <c r="K1306">
        <v>0</v>
      </c>
      <c r="L1306" t="s">
        <v>56</v>
      </c>
      <c r="M1306" s="85">
        <v>46023</v>
      </c>
      <c r="P1306" t="str">
        <f t="shared" si="20"/>
        <v>TREILLE Gilles</v>
      </c>
    </row>
    <row r="1307" spans="1:16" x14ac:dyDescent="0.25">
      <c r="A1307" s="84" t="s">
        <v>2827</v>
      </c>
      <c r="B1307" t="s">
        <v>2815</v>
      </c>
      <c r="C1307" t="s">
        <v>242</v>
      </c>
      <c r="D1307" s="85">
        <v>22412</v>
      </c>
      <c r="E1307" t="s">
        <v>52</v>
      </c>
      <c r="F1307" s="84" t="s">
        <v>53</v>
      </c>
      <c r="G1307">
        <v>3040</v>
      </c>
      <c r="H1307" t="s">
        <v>2750</v>
      </c>
      <c r="I1307">
        <v>2026</v>
      </c>
      <c r="J1307" t="s">
        <v>67</v>
      </c>
      <c r="K1307">
        <v>0</v>
      </c>
      <c r="L1307" t="s">
        <v>56</v>
      </c>
      <c r="M1307" s="85">
        <v>46023</v>
      </c>
      <c r="P1307" t="str">
        <f t="shared" si="20"/>
        <v>SASSIER Pascal</v>
      </c>
    </row>
    <row r="1308" spans="1:16" x14ac:dyDescent="0.25">
      <c r="A1308" s="84" t="s">
        <v>2828</v>
      </c>
      <c r="B1308" t="s">
        <v>2497</v>
      </c>
      <c r="C1308" t="s">
        <v>97</v>
      </c>
      <c r="D1308" s="85">
        <v>22309</v>
      </c>
      <c r="E1308" t="s">
        <v>52</v>
      </c>
      <c r="F1308" s="84" t="s">
        <v>53</v>
      </c>
      <c r="G1308">
        <v>3040</v>
      </c>
      <c r="H1308" t="s">
        <v>2750</v>
      </c>
      <c r="I1308">
        <v>2026</v>
      </c>
      <c r="J1308" t="s">
        <v>63</v>
      </c>
      <c r="K1308">
        <v>0</v>
      </c>
      <c r="L1308" t="s">
        <v>56</v>
      </c>
      <c r="M1308" s="85">
        <v>46023</v>
      </c>
      <c r="P1308" t="str">
        <f t="shared" si="20"/>
        <v>CRAVINHO Denis</v>
      </c>
    </row>
    <row r="1309" spans="1:16" x14ac:dyDescent="0.25">
      <c r="A1309">
        <v>20001511</v>
      </c>
      <c r="B1309" t="s">
        <v>1628</v>
      </c>
      <c r="C1309" t="s">
        <v>2829</v>
      </c>
      <c r="D1309" s="85">
        <v>20958</v>
      </c>
      <c r="E1309" t="s">
        <v>52</v>
      </c>
      <c r="F1309" s="84" t="s">
        <v>53</v>
      </c>
      <c r="G1309">
        <v>3040</v>
      </c>
      <c r="H1309" t="s">
        <v>2750</v>
      </c>
      <c r="I1309">
        <v>2026</v>
      </c>
      <c r="J1309" t="s">
        <v>63</v>
      </c>
      <c r="K1309">
        <v>0</v>
      </c>
      <c r="L1309" t="s">
        <v>56</v>
      </c>
      <c r="M1309" s="85">
        <v>46023</v>
      </c>
      <c r="P1309" t="str">
        <f t="shared" si="20"/>
        <v>FERREIRA Edouard</v>
      </c>
    </row>
    <row r="1310" spans="1:16" x14ac:dyDescent="0.25">
      <c r="A1310" s="84" t="s">
        <v>2830</v>
      </c>
      <c r="B1310" t="s">
        <v>2831</v>
      </c>
      <c r="C1310" t="s">
        <v>1268</v>
      </c>
      <c r="D1310" s="85">
        <v>21862</v>
      </c>
      <c r="E1310" t="s">
        <v>52</v>
      </c>
      <c r="F1310" s="84" t="s">
        <v>53</v>
      </c>
      <c r="G1310">
        <v>3040</v>
      </c>
      <c r="H1310" t="s">
        <v>2750</v>
      </c>
      <c r="I1310">
        <v>2026</v>
      </c>
      <c r="J1310" t="s">
        <v>63</v>
      </c>
      <c r="K1310">
        <v>0</v>
      </c>
      <c r="L1310" t="s">
        <v>56</v>
      </c>
      <c r="M1310" s="85">
        <v>46023</v>
      </c>
      <c r="P1310" t="str">
        <f t="shared" si="20"/>
        <v>NEVES Antonio</v>
      </c>
    </row>
    <row r="1311" spans="1:16" x14ac:dyDescent="0.25">
      <c r="A1311" s="84" t="s">
        <v>2832</v>
      </c>
      <c r="B1311" t="s">
        <v>2833</v>
      </c>
      <c r="C1311" t="s">
        <v>215</v>
      </c>
      <c r="D1311" s="85">
        <v>21364</v>
      </c>
      <c r="E1311" t="s">
        <v>52</v>
      </c>
      <c r="F1311" s="84" t="s">
        <v>53</v>
      </c>
      <c r="G1311">
        <v>3040</v>
      </c>
      <c r="H1311" t="s">
        <v>2750</v>
      </c>
      <c r="I1311">
        <v>2026</v>
      </c>
      <c r="J1311" t="s">
        <v>63</v>
      </c>
      <c r="K1311">
        <v>0</v>
      </c>
      <c r="L1311" t="s">
        <v>56</v>
      </c>
      <c r="M1311" s="85">
        <v>46023</v>
      </c>
      <c r="P1311" t="str">
        <f t="shared" si="20"/>
        <v>PERRAIN Philippe</v>
      </c>
    </row>
    <row r="1312" spans="1:16" x14ac:dyDescent="0.25">
      <c r="A1312" s="84" t="s">
        <v>2834</v>
      </c>
      <c r="B1312" t="s">
        <v>2835</v>
      </c>
      <c r="C1312" t="s">
        <v>480</v>
      </c>
      <c r="D1312" s="85">
        <v>26393</v>
      </c>
      <c r="E1312" t="s">
        <v>56</v>
      </c>
      <c r="F1312" s="84" t="s">
        <v>53</v>
      </c>
      <c r="G1312">
        <v>3040</v>
      </c>
      <c r="H1312" t="s">
        <v>2750</v>
      </c>
      <c r="I1312">
        <v>2026</v>
      </c>
      <c r="J1312" t="s">
        <v>63</v>
      </c>
      <c r="K1312">
        <v>0</v>
      </c>
      <c r="L1312" t="s">
        <v>56</v>
      </c>
      <c r="M1312" s="85">
        <v>46023</v>
      </c>
      <c r="P1312" t="str">
        <f t="shared" si="20"/>
        <v>BERNIER Catherine</v>
      </c>
    </row>
    <row r="1313" spans="1:16" x14ac:dyDescent="0.25">
      <c r="A1313" s="84" t="s">
        <v>2836</v>
      </c>
      <c r="B1313" t="s">
        <v>2837</v>
      </c>
      <c r="C1313" t="s">
        <v>1458</v>
      </c>
      <c r="D1313" s="85">
        <v>23802</v>
      </c>
      <c r="E1313" t="s">
        <v>52</v>
      </c>
      <c r="F1313" s="84" t="s">
        <v>53</v>
      </c>
      <c r="G1313">
        <v>3040</v>
      </c>
      <c r="H1313" t="s">
        <v>2750</v>
      </c>
      <c r="I1313">
        <v>2026</v>
      </c>
      <c r="J1313" t="s">
        <v>63</v>
      </c>
      <c r="K1313">
        <v>0</v>
      </c>
      <c r="L1313" t="s">
        <v>56</v>
      </c>
      <c r="M1313" s="85">
        <v>46023</v>
      </c>
      <c r="P1313" t="str">
        <f t="shared" si="20"/>
        <v>TORVISCO Fabian</v>
      </c>
    </row>
    <row r="1314" spans="1:16" x14ac:dyDescent="0.25">
      <c r="A1314" s="84" t="s">
        <v>2838</v>
      </c>
      <c r="B1314" t="s">
        <v>2839</v>
      </c>
      <c r="C1314" t="s">
        <v>308</v>
      </c>
      <c r="D1314" s="85">
        <v>21186</v>
      </c>
      <c r="E1314" t="s">
        <v>52</v>
      </c>
      <c r="F1314" s="84" t="s">
        <v>53</v>
      </c>
      <c r="G1314">
        <v>3040</v>
      </c>
      <c r="H1314" t="s">
        <v>2750</v>
      </c>
      <c r="I1314">
        <v>2026</v>
      </c>
      <c r="J1314" t="s">
        <v>63</v>
      </c>
      <c r="K1314">
        <v>0</v>
      </c>
      <c r="L1314" t="s">
        <v>56</v>
      </c>
      <c r="M1314" s="85">
        <v>46023</v>
      </c>
      <c r="P1314" t="str">
        <f t="shared" si="20"/>
        <v>AMIOT Jean-Jacques</v>
      </c>
    </row>
    <row r="1315" spans="1:16" x14ac:dyDescent="0.25">
      <c r="A1315" s="84" t="s">
        <v>2840</v>
      </c>
      <c r="B1315" t="s">
        <v>2841</v>
      </c>
      <c r="C1315" t="s">
        <v>373</v>
      </c>
      <c r="D1315" s="85">
        <v>20664</v>
      </c>
      <c r="E1315" t="s">
        <v>56</v>
      </c>
      <c r="F1315" s="84" t="s">
        <v>53</v>
      </c>
      <c r="G1315">
        <v>3040</v>
      </c>
      <c r="H1315" t="s">
        <v>2750</v>
      </c>
      <c r="I1315">
        <v>2026</v>
      </c>
      <c r="J1315" t="s">
        <v>63</v>
      </c>
      <c r="K1315">
        <v>0</v>
      </c>
      <c r="L1315" t="s">
        <v>56</v>
      </c>
      <c r="M1315" s="85">
        <v>46023</v>
      </c>
      <c r="P1315" t="str">
        <f t="shared" si="20"/>
        <v>HOURIEZ Anne-Marie</v>
      </c>
    </row>
    <row r="1316" spans="1:16" x14ac:dyDescent="0.25">
      <c r="A1316" s="84" t="s">
        <v>2842</v>
      </c>
      <c r="B1316" t="s">
        <v>2841</v>
      </c>
      <c r="C1316" t="s">
        <v>79</v>
      </c>
      <c r="D1316" s="85">
        <v>19372</v>
      </c>
      <c r="E1316" t="s">
        <v>52</v>
      </c>
      <c r="F1316" s="84" t="s">
        <v>53</v>
      </c>
      <c r="G1316">
        <v>3040</v>
      </c>
      <c r="H1316" t="s">
        <v>2750</v>
      </c>
      <c r="I1316">
        <v>2026</v>
      </c>
      <c r="J1316" t="s">
        <v>63</v>
      </c>
      <c r="K1316">
        <v>0</v>
      </c>
      <c r="L1316" t="s">
        <v>56</v>
      </c>
      <c r="M1316" s="85">
        <v>46023</v>
      </c>
      <c r="P1316" t="str">
        <f t="shared" si="20"/>
        <v>HOURIEZ Jean</v>
      </c>
    </row>
    <row r="1317" spans="1:16" x14ac:dyDescent="0.25">
      <c r="A1317" s="84" t="s">
        <v>2843</v>
      </c>
      <c r="B1317" t="s">
        <v>1223</v>
      </c>
      <c r="C1317" t="s">
        <v>2025</v>
      </c>
      <c r="D1317" s="85">
        <v>26557</v>
      </c>
      <c r="E1317" t="s">
        <v>56</v>
      </c>
      <c r="F1317" s="84" t="s">
        <v>53</v>
      </c>
      <c r="G1317">
        <v>3040</v>
      </c>
      <c r="H1317" t="s">
        <v>2750</v>
      </c>
      <c r="I1317">
        <v>2026</v>
      </c>
      <c r="J1317" t="s">
        <v>63</v>
      </c>
      <c r="K1317">
        <v>0</v>
      </c>
      <c r="L1317" t="s">
        <v>56</v>
      </c>
      <c r="M1317" s="85">
        <v>46023</v>
      </c>
      <c r="P1317" t="str">
        <f t="shared" si="20"/>
        <v>THEVENET Severine</v>
      </c>
    </row>
    <row r="1318" spans="1:16" x14ac:dyDescent="0.25">
      <c r="A1318" s="84" t="s">
        <v>2844</v>
      </c>
      <c r="B1318" t="s">
        <v>2845</v>
      </c>
      <c r="C1318" t="s">
        <v>114</v>
      </c>
      <c r="D1318" s="85">
        <v>23691</v>
      </c>
      <c r="E1318" t="s">
        <v>52</v>
      </c>
      <c r="F1318" s="84" t="s">
        <v>53</v>
      </c>
      <c r="G1318">
        <v>3040</v>
      </c>
      <c r="H1318" t="s">
        <v>2750</v>
      </c>
      <c r="I1318">
        <v>2026</v>
      </c>
      <c r="J1318" t="s">
        <v>55</v>
      </c>
      <c r="K1318">
        <v>0</v>
      </c>
      <c r="L1318" t="s">
        <v>56</v>
      </c>
      <c r="M1318" s="85">
        <v>46023</v>
      </c>
      <c r="P1318" t="str">
        <f t="shared" si="20"/>
        <v>BEAUDOIN Pierre</v>
      </c>
    </row>
    <row r="1319" spans="1:16" x14ac:dyDescent="0.25">
      <c r="A1319" s="84" t="s">
        <v>2846</v>
      </c>
      <c r="B1319" t="s">
        <v>2831</v>
      </c>
      <c r="C1319" t="s">
        <v>663</v>
      </c>
      <c r="D1319" s="85">
        <v>22678</v>
      </c>
      <c r="E1319" t="s">
        <v>52</v>
      </c>
      <c r="F1319" s="84" t="s">
        <v>53</v>
      </c>
      <c r="G1319">
        <v>3040</v>
      </c>
      <c r="H1319" t="s">
        <v>2750</v>
      </c>
      <c r="I1319">
        <v>2026</v>
      </c>
      <c r="J1319" t="s">
        <v>63</v>
      </c>
      <c r="K1319">
        <v>0</v>
      </c>
      <c r="L1319" t="s">
        <v>56</v>
      </c>
      <c r="M1319" s="85">
        <v>46023</v>
      </c>
      <c r="P1319" t="str">
        <f t="shared" si="20"/>
        <v>NEVES Manuel</v>
      </c>
    </row>
    <row r="1320" spans="1:16" x14ac:dyDescent="0.25">
      <c r="A1320" s="84" t="s">
        <v>2847</v>
      </c>
      <c r="B1320" t="s">
        <v>2848</v>
      </c>
      <c r="C1320" t="s">
        <v>2849</v>
      </c>
      <c r="D1320" s="85">
        <v>21930</v>
      </c>
      <c r="E1320" t="s">
        <v>52</v>
      </c>
      <c r="F1320" s="84" t="s">
        <v>53</v>
      </c>
      <c r="G1320">
        <v>3040</v>
      </c>
      <c r="H1320" t="s">
        <v>2750</v>
      </c>
      <c r="I1320">
        <v>2026</v>
      </c>
      <c r="J1320" t="s">
        <v>63</v>
      </c>
      <c r="K1320">
        <v>0</v>
      </c>
      <c r="L1320" t="s">
        <v>56</v>
      </c>
      <c r="M1320" s="85">
        <v>46023</v>
      </c>
      <c r="P1320" t="str">
        <f t="shared" si="20"/>
        <v>BOUFAFA Lachemi</v>
      </c>
    </row>
    <row r="1321" spans="1:16" x14ac:dyDescent="0.25">
      <c r="A1321" s="84" t="s">
        <v>2850</v>
      </c>
      <c r="B1321" t="s">
        <v>2839</v>
      </c>
      <c r="C1321" t="s">
        <v>606</v>
      </c>
      <c r="D1321" s="85">
        <v>22817</v>
      </c>
      <c r="E1321" t="s">
        <v>56</v>
      </c>
      <c r="F1321" s="84" t="s">
        <v>53</v>
      </c>
      <c r="G1321">
        <v>3040</v>
      </c>
      <c r="H1321" t="s">
        <v>2750</v>
      </c>
      <c r="I1321">
        <v>2026</v>
      </c>
      <c r="J1321" t="s">
        <v>63</v>
      </c>
      <c r="K1321">
        <v>0</v>
      </c>
      <c r="L1321" t="s">
        <v>56</v>
      </c>
      <c r="M1321" s="85">
        <v>46023</v>
      </c>
      <c r="P1321" t="str">
        <f t="shared" si="20"/>
        <v>AMIOT Claudine</v>
      </c>
    </row>
    <row r="1322" spans="1:16" x14ac:dyDescent="0.25">
      <c r="A1322" s="84" t="s">
        <v>2851</v>
      </c>
      <c r="B1322" t="s">
        <v>906</v>
      </c>
      <c r="C1322" t="s">
        <v>2852</v>
      </c>
      <c r="D1322" s="85">
        <v>18172</v>
      </c>
      <c r="E1322" t="s">
        <v>56</v>
      </c>
      <c r="F1322" s="84" t="s">
        <v>53</v>
      </c>
      <c r="G1322">
        <v>3040</v>
      </c>
      <c r="H1322" t="s">
        <v>2750</v>
      </c>
      <c r="I1322">
        <v>2026</v>
      </c>
      <c r="J1322" t="s">
        <v>63</v>
      </c>
      <c r="K1322">
        <v>0</v>
      </c>
      <c r="L1322" t="s">
        <v>56</v>
      </c>
      <c r="M1322" s="85">
        <v>46023</v>
      </c>
      <c r="P1322" t="str">
        <f t="shared" si="20"/>
        <v>CHANTELAUZE Marie-Thérese</v>
      </c>
    </row>
    <row r="1323" spans="1:16" x14ac:dyDescent="0.25">
      <c r="A1323" s="84" t="s">
        <v>2853</v>
      </c>
      <c r="B1323" t="s">
        <v>2854</v>
      </c>
      <c r="C1323" t="s">
        <v>1208</v>
      </c>
      <c r="D1323" s="85">
        <v>22660</v>
      </c>
      <c r="E1323" t="s">
        <v>52</v>
      </c>
      <c r="F1323" s="84" t="s">
        <v>53</v>
      </c>
      <c r="G1323">
        <v>3040</v>
      </c>
      <c r="H1323" t="s">
        <v>2750</v>
      </c>
      <c r="I1323">
        <v>2026</v>
      </c>
      <c r="J1323" t="s">
        <v>63</v>
      </c>
      <c r="K1323">
        <v>0</v>
      </c>
      <c r="L1323" t="s">
        <v>56</v>
      </c>
      <c r="M1323" s="85">
        <v>46023</v>
      </c>
      <c r="P1323" t="str">
        <f t="shared" si="20"/>
        <v>AMORIM Victor</v>
      </c>
    </row>
    <row r="1324" spans="1:16" x14ac:dyDescent="0.25">
      <c r="A1324" s="84" t="s">
        <v>2855</v>
      </c>
      <c r="B1324" t="s">
        <v>2856</v>
      </c>
      <c r="C1324" t="s">
        <v>97</v>
      </c>
      <c r="D1324" s="85">
        <v>22016</v>
      </c>
      <c r="E1324" t="s">
        <v>52</v>
      </c>
      <c r="F1324" s="84" t="s">
        <v>53</v>
      </c>
      <c r="G1324">
        <v>3040</v>
      </c>
      <c r="H1324" t="s">
        <v>2750</v>
      </c>
      <c r="I1324">
        <v>2026</v>
      </c>
      <c r="J1324" t="s">
        <v>63</v>
      </c>
      <c r="K1324">
        <v>0</v>
      </c>
      <c r="L1324" t="s">
        <v>56</v>
      </c>
      <c r="M1324" s="85">
        <v>46023</v>
      </c>
      <c r="P1324" t="str">
        <f t="shared" si="20"/>
        <v>GOULET Denis</v>
      </c>
    </row>
    <row r="1325" spans="1:16" x14ac:dyDescent="0.25">
      <c r="A1325" s="84" t="s">
        <v>2857</v>
      </c>
      <c r="B1325" t="s">
        <v>2845</v>
      </c>
      <c r="C1325" t="s">
        <v>1008</v>
      </c>
      <c r="D1325" s="85">
        <v>33776</v>
      </c>
      <c r="E1325" t="s">
        <v>52</v>
      </c>
      <c r="F1325" s="84" t="s">
        <v>53</v>
      </c>
      <c r="G1325">
        <v>3040</v>
      </c>
      <c r="H1325" t="s">
        <v>2750</v>
      </c>
      <c r="I1325">
        <v>2026</v>
      </c>
      <c r="J1325" t="s">
        <v>63</v>
      </c>
      <c r="K1325">
        <v>0</v>
      </c>
      <c r="L1325" t="s">
        <v>56</v>
      </c>
      <c r="M1325" s="85">
        <v>46023</v>
      </c>
      <c r="P1325" t="str">
        <f t="shared" si="20"/>
        <v>BEAUDOIN Thomas</v>
      </c>
    </row>
    <row r="1326" spans="1:16" x14ac:dyDescent="0.25">
      <c r="A1326" s="84" t="s">
        <v>2858</v>
      </c>
      <c r="B1326" t="s">
        <v>1118</v>
      </c>
      <c r="C1326" t="s">
        <v>477</v>
      </c>
      <c r="D1326" s="85">
        <v>22437</v>
      </c>
      <c r="E1326" t="s">
        <v>52</v>
      </c>
      <c r="F1326" s="84" t="s">
        <v>53</v>
      </c>
      <c r="G1326">
        <v>3040</v>
      </c>
      <c r="H1326" t="s">
        <v>2750</v>
      </c>
      <c r="I1326">
        <v>2026</v>
      </c>
      <c r="J1326" t="s">
        <v>63</v>
      </c>
      <c r="K1326">
        <v>0</v>
      </c>
      <c r="L1326" t="s">
        <v>56</v>
      </c>
      <c r="M1326" s="85">
        <v>46023</v>
      </c>
      <c r="P1326" t="str">
        <f t="shared" si="20"/>
        <v>FOURNIER Herve</v>
      </c>
    </row>
    <row r="1327" spans="1:16" x14ac:dyDescent="0.25">
      <c r="A1327" s="84" t="s">
        <v>2859</v>
      </c>
      <c r="B1327" t="s">
        <v>1628</v>
      </c>
      <c r="C1327" t="s">
        <v>79</v>
      </c>
      <c r="D1327" s="85">
        <v>23953</v>
      </c>
      <c r="E1327" t="s">
        <v>52</v>
      </c>
      <c r="F1327" s="84" t="s">
        <v>53</v>
      </c>
      <c r="G1327">
        <v>3040</v>
      </c>
      <c r="H1327" t="s">
        <v>2750</v>
      </c>
      <c r="I1327">
        <v>2026</v>
      </c>
      <c r="J1327" t="s">
        <v>63</v>
      </c>
      <c r="K1327">
        <v>0</v>
      </c>
      <c r="L1327" t="s">
        <v>56</v>
      </c>
      <c r="M1327" s="85">
        <v>46023</v>
      </c>
      <c r="P1327" t="str">
        <f t="shared" si="20"/>
        <v>FERREIRA Jean</v>
      </c>
    </row>
    <row r="1328" spans="1:16" x14ac:dyDescent="0.25">
      <c r="A1328" s="84" t="s">
        <v>2860</v>
      </c>
      <c r="B1328" t="s">
        <v>2861</v>
      </c>
      <c r="C1328" t="s">
        <v>358</v>
      </c>
      <c r="D1328" s="85">
        <v>26412</v>
      </c>
      <c r="E1328" t="s">
        <v>52</v>
      </c>
      <c r="F1328" s="84" t="s">
        <v>53</v>
      </c>
      <c r="G1328">
        <v>3040</v>
      </c>
      <c r="H1328" t="s">
        <v>2750</v>
      </c>
      <c r="I1328">
        <v>2026</v>
      </c>
      <c r="J1328" t="s">
        <v>63</v>
      </c>
      <c r="K1328">
        <v>0</v>
      </c>
      <c r="L1328" t="s">
        <v>56</v>
      </c>
      <c r="M1328" s="85">
        <v>46023</v>
      </c>
      <c r="P1328" t="str">
        <f t="shared" si="20"/>
        <v>RAOUL Marcel</v>
      </c>
    </row>
    <row r="1329" spans="1:16" x14ac:dyDescent="0.25">
      <c r="A1329" s="84" t="s">
        <v>2862</v>
      </c>
      <c r="B1329" t="s">
        <v>1364</v>
      </c>
      <c r="C1329" t="s">
        <v>2863</v>
      </c>
      <c r="D1329" s="85">
        <v>27123</v>
      </c>
      <c r="E1329" t="s">
        <v>52</v>
      </c>
      <c r="F1329" s="84" t="s">
        <v>53</v>
      </c>
      <c r="G1329">
        <v>3040</v>
      </c>
      <c r="H1329" t="s">
        <v>2750</v>
      </c>
      <c r="I1329">
        <v>2026</v>
      </c>
      <c r="J1329" t="s">
        <v>63</v>
      </c>
      <c r="K1329">
        <v>0</v>
      </c>
      <c r="L1329" t="s">
        <v>56</v>
      </c>
      <c r="M1329" s="85">
        <v>46023</v>
      </c>
      <c r="P1329" t="str">
        <f t="shared" si="20"/>
        <v>DANIEL Ghislain</v>
      </c>
    </row>
    <row r="1330" spans="1:16" x14ac:dyDescent="0.25">
      <c r="A1330" s="84" t="s">
        <v>2864</v>
      </c>
      <c r="B1330" t="s">
        <v>2865</v>
      </c>
      <c r="C1330" t="s">
        <v>1290</v>
      </c>
      <c r="D1330" s="85">
        <v>18771</v>
      </c>
      <c r="E1330" t="s">
        <v>52</v>
      </c>
      <c r="F1330" s="84" t="s">
        <v>53</v>
      </c>
      <c r="G1330">
        <v>3040</v>
      </c>
      <c r="H1330" t="s">
        <v>2750</v>
      </c>
      <c r="I1330">
        <v>2026</v>
      </c>
      <c r="J1330" t="s">
        <v>63</v>
      </c>
      <c r="K1330">
        <v>0</v>
      </c>
      <c r="L1330" t="s">
        <v>56</v>
      </c>
      <c r="M1330" s="85">
        <v>46023</v>
      </c>
      <c r="P1330" t="str">
        <f t="shared" si="20"/>
        <v>DUBOIS Jacky</v>
      </c>
    </row>
    <row r="1331" spans="1:16" x14ac:dyDescent="0.25">
      <c r="A1331" s="84" t="s">
        <v>2866</v>
      </c>
      <c r="B1331" t="s">
        <v>2867</v>
      </c>
      <c r="C1331" t="s">
        <v>2147</v>
      </c>
      <c r="D1331" s="85">
        <v>39288</v>
      </c>
      <c r="E1331" t="s">
        <v>56</v>
      </c>
      <c r="F1331" s="84" t="s">
        <v>53</v>
      </c>
      <c r="G1331">
        <v>3040</v>
      </c>
      <c r="H1331" t="s">
        <v>2750</v>
      </c>
      <c r="I1331">
        <v>2026</v>
      </c>
      <c r="J1331" t="s">
        <v>63</v>
      </c>
      <c r="K1331">
        <v>1</v>
      </c>
      <c r="L1331" t="s">
        <v>56</v>
      </c>
      <c r="M1331" s="85">
        <v>46023</v>
      </c>
      <c r="P1331" t="str">
        <f t="shared" si="20"/>
        <v>CHASSANG Louna</v>
      </c>
    </row>
    <row r="1332" spans="1:16" x14ac:dyDescent="0.25">
      <c r="A1332" s="84" t="s">
        <v>2868</v>
      </c>
      <c r="B1332" t="s">
        <v>918</v>
      </c>
      <c r="C1332" t="s">
        <v>1084</v>
      </c>
      <c r="D1332" s="85">
        <v>22137</v>
      </c>
      <c r="E1332" t="s">
        <v>56</v>
      </c>
      <c r="F1332" s="84" t="s">
        <v>53</v>
      </c>
      <c r="G1332">
        <v>3040</v>
      </c>
      <c r="H1332" t="s">
        <v>2750</v>
      </c>
      <c r="I1332">
        <v>2026</v>
      </c>
      <c r="J1332" t="s">
        <v>63</v>
      </c>
      <c r="K1332">
        <v>0</v>
      </c>
      <c r="L1332" t="s">
        <v>56</v>
      </c>
      <c r="M1332" s="85">
        <v>46023</v>
      </c>
      <c r="P1332" t="str">
        <f t="shared" si="20"/>
        <v>THOMAS Marie-Pierre</v>
      </c>
    </row>
    <row r="1333" spans="1:16" x14ac:dyDescent="0.25">
      <c r="A1333" s="84" t="s">
        <v>2869</v>
      </c>
      <c r="B1333" t="s">
        <v>2870</v>
      </c>
      <c r="C1333" t="s">
        <v>2871</v>
      </c>
      <c r="D1333" s="85">
        <v>18106</v>
      </c>
      <c r="E1333" t="s">
        <v>52</v>
      </c>
      <c r="F1333" s="84" t="s">
        <v>53</v>
      </c>
      <c r="G1333">
        <v>3040</v>
      </c>
      <c r="H1333" t="s">
        <v>2750</v>
      </c>
      <c r="I1333">
        <v>2026</v>
      </c>
      <c r="J1333" t="s">
        <v>63</v>
      </c>
      <c r="K1333">
        <v>0</v>
      </c>
      <c r="L1333" t="s">
        <v>56</v>
      </c>
      <c r="M1333" s="85">
        <v>46023</v>
      </c>
      <c r="P1333" t="str">
        <f t="shared" si="20"/>
        <v>GIOIA Felice</v>
      </c>
    </row>
    <row r="1334" spans="1:16" x14ac:dyDescent="0.25">
      <c r="A1334" s="84" t="s">
        <v>2872</v>
      </c>
      <c r="B1334" t="s">
        <v>2873</v>
      </c>
      <c r="C1334" t="s">
        <v>325</v>
      </c>
      <c r="D1334" s="85">
        <v>23232</v>
      </c>
      <c r="E1334" t="s">
        <v>52</v>
      </c>
      <c r="F1334" s="84" t="s">
        <v>53</v>
      </c>
      <c r="G1334">
        <v>3040</v>
      </c>
      <c r="H1334" t="s">
        <v>2750</v>
      </c>
      <c r="I1334">
        <v>2026</v>
      </c>
      <c r="J1334" t="s">
        <v>63</v>
      </c>
      <c r="K1334">
        <v>0</v>
      </c>
      <c r="L1334" t="s">
        <v>56</v>
      </c>
      <c r="M1334" s="85">
        <v>46023</v>
      </c>
      <c r="P1334" t="str">
        <f t="shared" si="20"/>
        <v>JOUANDON Eric</v>
      </c>
    </row>
    <row r="1335" spans="1:16" x14ac:dyDescent="0.25">
      <c r="A1335" s="84" t="s">
        <v>2874</v>
      </c>
      <c r="B1335" t="s">
        <v>2875</v>
      </c>
      <c r="C1335" t="s">
        <v>834</v>
      </c>
      <c r="D1335" s="85">
        <v>26342</v>
      </c>
      <c r="E1335" t="s">
        <v>52</v>
      </c>
      <c r="F1335" s="84" t="s">
        <v>53</v>
      </c>
      <c r="G1335">
        <v>3040</v>
      </c>
      <c r="H1335" t="s">
        <v>2750</v>
      </c>
      <c r="I1335">
        <v>2026</v>
      </c>
      <c r="J1335" t="s">
        <v>55</v>
      </c>
      <c r="K1335">
        <v>0</v>
      </c>
      <c r="L1335" t="s">
        <v>56</v>
      </c>
      <c r="M1335" s="85">
        <v>46023</v>
      </c>
      <c r="P1335" t="str">
        <f t="shared" si="20"/>
        <v>VEGAS William</v>
      </c>
    </row>
    <row r="1336" spans="1:16" x14ac:dyDescent="0.25">
      <c r="A1336" s="84" t="s">
        <v>2876</v>
      </c>
      <c r="B1336" t="s">
        <v>2877</v>
      </c>
      <c r="C1336" t="s">
        <v>134</v>
      </c>
      <c r="D1336" s="85">
        <v>19602</v>
      </c>
      <c r="E1336" t="s">
        <v>52</v>
      </c>
      <c r="F1336" s="84" t="s">
        <v>53</v>
      </c>
      <c r="G1336">
        <v>3040</v>
      </c>
      <c r="H1336" t="s">
        <v>2750</v>
      </c>
      <c r="I1336">
        <v>2026</v>
      </c>
      <c r="J1336" t="s">
        <v>63</v>
      </c>
      <c r="K1336">
        <v>0</v>
      </c>
      <c r="L1336" t="s">
        <v>56</v>
      </c>
      <c r="M1336" t="s">
        <v>178</v>
      </c>
      <c r="P1336" t="str">
        <f t="shared" si="20"/>
        <v>SANCHEZ Yves</v>
      </c>
    </row>
    <row r="1337" spans="1:16" x14ac:dyDescent="0.25">
      <c r="A1337" s="84" t="s">
        <v>2878</v>
      </c>
      <c r="B1337" t="s">
        <v>2815</v>
      </c>
      <c r="C1337" t="s">
        <v>855</v>
      </c>
      <c r="D1337" s="85">
        <v>24893</v>
      </c>
      <c r="E1337" t="s">
        <v>56</v>
      </c>
      <c r="F1337" s="84" t="s">
        <v>53</v>
      </c>
      <c r="G1337">
        <v>3040</v>
      </c>
      <c r="H1337" t="s">
        <v>2750</v>
      </c>
      <c r="I1337">
        <v>2026</v>
      </c>
      <c r="J1337" t="s">
        <v>63</v>
      </c>
      <c r="K1337">
        <v>0</v>
      </c>
      <c r="L1337" t="s">
        <v>56</v>
      </c>
      <c r="M1337" t="s">
        <v>178</v>
      </c>
      <c r="P1337" t="str">
        <f t="shared" si="20"/>
        <v>SASSIER Patricia</v>
      </c>
    </row>
    <row r="1338" spans="1:16" x14ac:dyDescent="0.25">
      <c r="A1338" s="84" t="s">
        <v>2879</v>
      </c>
      <c r="B1338" t="s">
        <v>2880</v>
      </c>
      <c r="C1338" t="s">
        <v>251</v>
      </c>
      <c r="D1338" s="85">
        <v>19822</v>
      </c>
      <c r="E1338" t="s">
        <v>56</v>
      </c>
      <c r="F1338" s="84" t="s">
        <v>53</v>
      </c>
      <c r="G1338">
        <v>3040</v>
      </c>
      <c r="H1338" t="s">
        <v>2750</v>
      </c>
      <c r="I1338">
        <v>2026</v>
      </c>
      <c r="J1338" t="s">
        <v>63</v>
      </c>
      <c r="K1338">
        <v>0</v>
      </c>
      <c r="L1338" t="s">
        <v>56</v>
      </c>
      <c r="M1338" t="s">
        <v>178</v>
      </c>
      <c r="P1338" t="str">
        <f t="shared" si="20"/>
        <v>CHARTIER Monique</v>
      </c>
    </row>
    <row r="1339" spans="1:16" x14ac:dyDescent="0.25">
      <c r="A1339" s="84" t="s">
        <v>2881</v>
      </c>
      <c r="B1339" t="s">
        <v>2882</v>
      </c>
      <c r="C1339" t="s">
        <v>603</v>
      </c>
      <c r="D1339" s="85">
        <v>23964</v>
      </c>
      <c r="E1339" t="s">
        <v>56</v>
      </c>
      <c r="F1339" s="84" t="s">
        <v>53</v>
      </c>
      <c r="G1339">
        <v>3040</v>
      </c>
      <c r="H1339" t="s">
        <v>2750</v>
      </c>
      <c r="I1339">
        <v>2026</v>
      </c>
      <c r="J1339" t="s">
        <v>63</v>
      </c>
      <c r="K1339">
        <v>0</v>
      </c>
      <c r="L1339" t="s">
        <v>56</v>
      </c>
      <c r="M1339" t="s">
        <v>178</v>
      </c>
      <c r="P1339" t="str">
        <f t="shared" si="20"/>
        <v>BUGUELLOU Isabelle</v>
      </c>
    </row>
    <row r="1340" spans="1:16" x14ac:dyDescent="0.25">
      <c r="A1340" s="84" t="s">
        <v>2883</v>
      </c>
      <c r="B1340" t="s">
        <v>2884</v>
      </c>
      <c r="C1340" t="s">
        <v>215</v>
      </c>
      <c r="D1340" s="85">
        <v>22761</v>
      </c>
      <c r="E1340" t="s">
        <v>52</v>
      </c>
      <c r="F1340" s="84" t="s">
        <v>53</v>
      </c>
      <c r="G1340">
        <v>3040</v>
      </c>
      <c r="H1340" t="s">
        <v>2750</v>
      </c>
      <c r="I1340">
        <v>2026</v>
      </c>
      <c r="J1340" t="s">
        <v>63</v>
      </c>
      <c r="K1340">
        <v>0</v>
      </c>
      <c r="L1340" t="s">
        <v>56</v>
      </c>
      <c r="M1340" t="s">
        <v>178</v>
      </c>
      <c r="P1340" t="str">
        <f t="shared" si="20"/>
        <v>DELACELLERY Philippe</v>
      </c>
    </row>
    <row r="1341" spans="1:16" x14ac:dyDescent="0.25">
      <c r="A1341" s="84" t="s">
        <v>2885</v>
      </c>
      <c r="B1341" t="s">
        <v>2886</v>
      </c>
      <c r="C1341" t="s">
        <v>2887</v>
      </c>
      <c r="D1341" s="85">
        <v>19772</v>
      </c>
      <c r="E1341" t="s">
        <v>52</v>
      </c>
      <c r="F1341" s="84" t="s">
        <v>53</v>
      </c>
      <c r="G1341">
        <v>3041</v>
      </c>
      <c r="H1341" t="s">
        <v>2888</v>
      </c>
      <c r="I1341">
        <v>2026</v>
      </c>
      <c r="J1341" t="s">
        <v>63</v>
      </c>
      <c r="K1341">
        <v>0</v>
      </c>
      <c r="L1341" t="s">
        <v>56</v>
      </c>
      <c r="M1341" s="85">
        <v>46023</v>
      </c>
      <c r="P1341" t="str">
        <f t="shared" si="20"/>
        <v>ROLLIN Jean-Patrick</v>
      </c>
    </row>
    <row r="1342" spans="1:16" x14ac:dyDescent="0.25">
      <c r="A1342" s="84" t="s">
        <v>2889</v>
      </c>
      <c r="B1342" t="s">
        <v>2890</v>
      </c>
      <c r="C1342" t="s">
        <v>205</v>
      </c>
      <c r="D1342" s="85">
        <v>22143</v>
      </c>
      <c r="E1342" t="s">
        <v>52</v>
      </c>
      <c r="F1342" s="84" t="s">
        <v>53</v>
      </c>
      <c r="G1342">
        <v>3041</v>
      </c>
      <c r="H1342" t="s">
        <v>2888</v>
      </c>
      <c r="I1342">
        <v>2026</v>
      </c>
      <c r="J1342" t="s">
        <v>55</v>
      </c>
      <c r="K1342">
        <v>0</v>
      </c>
      <c r="L1342" t="s">
        <v>56</v>
      </c>
      <c r="M1342" s="85">
        <v>46023</v>
      </c>
      <c r="P1342" t="str">
        <f t="shared" si="20"/>
        <v>GAMOT Alain</v>
      </c>
    </row>
    <row r="1343" spans="1:16" x14ac:dyDescent="0.25">
      <c r="A1343" s="84" t="s">
        <v>2891</v>
      </c>
      <c r="B1343" t="s">
        <v>305</v>
      </c>
      <c r="C1343" t="s">
        <v>116</v>
      </c>
      <c r="D1343" s="85">
        <v>19570</v>
      </c>
      <c r="E1343" t="s">
        <v>52</v>
      </c>
      <c r="F1343" s="84" t="s">
        <v>53</v>
      </c>
      <c r="G1343">
        <v>3041</v>
      </c>
      <c r="H1343" t="s">
        <v>2888</v>
      </c>
      <c r="I1343">
        <v>2026</v>
      </c>
      <c r="J1343" t="s">
        <v>63</v>
      </c>
      <c r="K1343">
        <v>0</v>
      </c>
      <c r="L1343" t="s">
        <v>56</v>
      </c>
      <c r="M1343" s="85">
        <v>46023</v>
      </c>
      <c r="P1343" t="str">
        <f t="shared" si="20"/>
        <v>VEDRINE Gerard</v>
      </c>
    </row>
    <row r="1344" spans="1:16" x14ac:dyDescent="0.25">
      <c r="A1344" s="84" t="s">
        <v>2892</v>
      </c>
      <c r="B1344" t="s">
        <v>1118</v>
      </c>
      <c r="C1344" t="s">
        <v>666</v>
      </c>
      <c r="D1344" s="85">
        <v>19189</v>
      </c>
      <c r="E1344" t="s">
        <v>52</v>
      </c>
      <c r="F1344" s="84" t="s">
        <v>53</v>
      </c>
      <c r="G1344">
        <v>3041</v>
      </c>
      <c r="H1344" t="s">
        <v>2888</v>
      </c>
      <c r="I1344">
        <v>2026</v>
      </c>
      <c r="J1344" t="s">
        <v>63</v>
      </c>
      <c r="K1344">
        <v>0</v>
      </c>
      <c r="L1344" t="s">
        <v>56</v>
      </c>
      <c r="M1344" s="85">
        <v>46023</v>
      </c>
      <c r="P1344" t="str">
        <f t="shared" si="20"/>
        <v>FOURNIER Joel</v>
      </c>
    </row>
    <row r="1345" spans="1:16" x14ac:dyDescent="0.25">
      <c r="A1345" s="84" t="s">
        <v>2893</v>
      </c>
      <c r="B1345" t="s">
        <v>2894</v>
      </c>
      <c r="C1345" t="s">
        <v>2895</v>
      </c>
      <c r="D1345" s="85">
        <v>29905</v>
      </c>
      <c r="E1345" t="s">
        <v>52</v>
      </c>
      <c r="F1345" s="84" t="s">
        <v>53</v>
      </c>
      <c r="G1345">
        <v>3041</v>
      </c>
      <c r="H1345" t="s">
        <v>2888</v>
      </c>
      <c r="I1345">
        <v>2026</v>
      </c>
      <c r="J1345" t="s">
        <v>63</v>
      </c>
      <c r="K1345">
        <v>0</v>
      </c>
      <c r="L1345" t="s">
        <v>56</v>
      </c>
      <c r="M1345" s="85">
        <v>46023</v>
      </c>
      <c r="P1345" t="str">
        <f t="shared" si="20"/>
        <v>BUNJAKU Emri</v>
      </c>
    </row>
    <row r="1346" spans="1:16" x14ac:dyDescent="0.25">
      <c r="A1346" s="84" t="s">
        <v>2896</v>
      </c>
      <c r="B1346" t="s">
        <v>2897</v>
      </c>
      <c r="C1346" t="s">
        <v>114</v>
      </c>
      <c r="D1346" s="85">
        <v>20792</v>
      </c>
      <c r="E1346" t="s">
        <v>52</v>
      </c>
      <c r="F1346" s="84" t="s">
        <v>53</v>
      </c>
      <c r="G1346">
        <v>3041</v>
      </c>
      <c r="H1346" t="s">
        <v>2888</v>
      </c>
      <c r="I1346">
        <v>2026</v>
      </c>
      <c r="J1346" t="s">
        <v>63</v>
      </c>
      <c r="K1346">
        <v>0</v>
      </c>
      <c r="L1346" t="s">
        <v>56</v>
      </c>
      <c r="M1346" s="85">
        <v>46023</v>
      </c>
      <c r="P1346" t="str">
        <f t="shared" si="20"/>
        <v>NOSTRON Pierre</v>
      </c>
    </row>
    <row r="1347" spans="1:16" x14ac:dyDescent="0.25">
      <c r="A1347" s="84" t="s">
        <v>2898</v>
      </c>
      <c r="B1347" t="s">
        <v>2899</v>
      </c>
      <c r="C1347" t="s">
        <v>1234</v>
      </c>
      <c r="D1347" s="85">
        <v>20201</v>
      </c>
      <c r="E1347" t="s">
        <v>52</v>
      </c>
      <c r="F1347" s="84" t="s">
        <v>53</v>
      </c>
      <c r="G1347">
        <v>3041</v>
      </c>
      <c r="H1347" t="s">
        <v>2888</v>
      </c>
      <c r="I1347">
        <v>2026</v>
      </c>
      <c r="J1347" t="s">
        <v>63</v>
      </c>
      <c r="K1347">
        <v>0</v>
      </c>
      <c r="L1347" t="s">
        <v>56</v>
      </c>
      <c r="M1347" s="85">
        <v>46023</v>
      </c>
      <c r="P1347" t="str">
        <f t="shared" ref="P1347:P1410" si="21">(B1347 &amp; " " &amp; C1347)</f>
        <v>PAREDES Fernand</v>
      </c>
    </row>
    <row r="1348" spans="1:16" x14ac:dyDescent="0.25">
      <c r="A1348" s="84" t="s">
        <v>2900</v>
      </c>
      <c r="B1348" t="s">
        <v>2901</v>
      </c>
      <c r="C1348" t="s">
        <v>2902</v>
      </c>
      <c r="D1348" s="85">
        <v>26641</v>
      </c>
      <c r="E1348" t="s">
        <v>52</v>
      </c>
      <c r="F1348" s="84" t="s">
        <v>53</v>
      </c>
      <c r="G1348">
        <v>3041</v>
      </c>
      <c r="H1348" t="s">
        <v>2888</v>
      </c>
      <c r="I1348">
        <v>2026</v>
      </c>
      <c r="J1348" t="s">
        <v>55</v>
      </c>
      <c r="K1348">
        <v>2</v>
      </c>
      <c r="L1348" t="s">
        <v>56</v>
      </c>
      <c r="M1348" s="85">
        <v>46023</v>
      </c>
      <c r="P1348" t="str">
        <f t="shared" si="21"/>
        <v>FLAMEN Emile</v>
      </c>
    </row>
    <row r="1349" spans="1:16" x14ac:dyDescent="0.25">
      <c r="A1349" s="84" t="s">
        <v>2903</v>
      </c>
      <c r="B1349" t="s">
        <v>2904</v>
      </c>
      <c r="C1349" t="s">
        <v>59</v>
      </c>
      <c r="D1349" s="85">
        <v>21711</v>
      </c>
      <c r="E1349" t="s">
        <v>52</v>
      </c>
      <c r="F1349" s="84" t="s">
        <v>53</v>
      </c>
      <c r="G1349">
        <v>3041</v>
      </c>
      <c r="H1349" t="s">
        <v>2888</v>
      </c>
      <c r="I1349">
        <v>2026</v>
      </c>
      <c r="J1349" t="s">
        <v>63</v>
      </c>
      <c r="K1349">
        <v>0</v>
      </c>
      <c r="L1349" t="s">
        <v>56</v>
      </c>
      <c r="M1349" s="85">
        <v>46023</v>
      </c>
      <c r="P1349" t="str">
        <f t="shared" si="21"/>
        <v>LESCURE Didier</v>
      </c>
    </row>
    <row r="1350" spans="1:16" x14ac:dyDescent="0.25">
      <c r="A1350" s="84" t="s">
        <v>2905</v>
      </c>
      <c r="B1350" t="s">
        <v>2906</v>
      </c>
      <c r="C1350" t="s">
        <v>195</v>
      </c>
      <c r="D1350" s="85">
        <v>28943</v>
      </c>
      <c r="E1350" t="s">
        <v>52</v>
      </c>
      <c r="F1350" s="84" t="s">
        <v>53</v>
      </c>
      <c r="G1350">
        <v>3041</v>
      </c>
      <c r="H1350" t="s">
        <v>2888</v>
      </c>
      <c r="I1350">
        <v>2026</v>
      </c>
      <c r="J1350" t="s">
        <v>63</v>
      </c>
      <c r="K1350">
        <v>0</v>
      </c>
      <c r="L1350" t="s">
        <v>56</v>
      </c>
      <c r="M1350" s="85">
        <v>46023</v>
      </c>
      <c r="P1350" t="str">
        <f t="shared" si="21"/>
        <v>GOB Xavier</v>
      </c>
    </row>
    <row r="1351" spans="1:16" x14ac:dyDescent="0.25">
      <c r="A1351" s="84" t="s">
        <v>2907</v>
      </c>
      <c r="B1351" t="s">
        <v>2908</v>
      </c>
      <c r="C1351" t="s">
        <v>455</v>
      </c>
      <c r="D1351" s="85">
        <v>31713</v>
      </c>
      <c r="E1351" t="s">
        <v>52</v>
      </c>
      <c r="F1351" s="84" t="s">
        <v>53</v>
      </c>
      <c r="G1351">
        <v>3041</v>
      </c>
      <c r="H1351" t="s">
        <v>2888</v>
      </c>
      <c r="I1351">
        <v>2026</v>
      </c>
      <c r="J1351" t="s">
        <v>63</v>
      </c>
      <c r="K1351">
        <v>0</v>
      </c>
      <c r="L1351" t="s">
        <v>56</v>
      </c>
      <c r="M1351" s="85">
        <v>46023</v>
      </c>
      <c r="P1351" t="str">
        <f t="shared" si="21"/>
        <v>BAZANGEON Alexandre</v>
      </c>
    </row>
    <row r="1352" spans="1:16" x14ac:dyDescent="0.25">
      <c r="A1352" s="84" t="s">
        <v>2909</v>
      </c>
      <c r="B1352" t="s">
        <v>2910</v>
      </c>
      <c r="C1352" t="s">
        <v>160</v>
      </c>
      <c r="D1352" s="85">
        <v>21925</v>
      </c>
      <c r="E1352" t="s">
        <v>52</v>
      </c>
      <c r="F1352" s="84" t="s">
        <v>53</v>
      </c>
      <c r="G1352">
        <v>3041</v>
      </c>
      <c r="H1352" t="s">
        <v>2888</v>
      </c>
      <c r="I1352">
        <v>2026</v>
      </c>
      <c r="J1352" t="s">
        <v>63</v>
      </c>
      <c r="K1352">
        <v>0</v>
      </c>
      <c r="L1352" t="s">
        <v>56</v>
      </c>
      <c r="M1352" s="85">
        <v>46023</v>
      </c>
      <c r="P1352" t="str">
        <f t="shared" si="21"/>
        <v>GROLLET Jean-Francois</v>
      </c>
    </row>
    <row r="1353" spans="1:16" x14ac:dyDescent="0.25">
      <c r="A1353" s="84" t="s">
        <v>2911</v>
      </c>
      <c r="B1353" t="s">
        <v>2912</v>
      </c>
      <c r="C1353" t="s">
        <v>160</v>
      </c>
      <c r="D1353" s="85">
        <v>24898</v>
      </c>
      <c r="E1353" t="s">
        <v>52</v>
      </c>
      <c r="F1353" s="84" t="s">
        <v>53</v>
      </c>
      <c r="G1353">
        <v>3041</v>
      </c>
      <c r="H1353" t="s">
        <v>2888</v>
      </c>
      <c r="I1353">
        <v>2026</v>
      </c>
      <c r="J1353" t="s">
        <v>63</v>
      </c>
      <c r="K1353">
        <v>0</v>
      </c>
      <c r="L1353" t="s">
        <v>56</v>
      </c>
      <c r="M1353" s="85">
        <v>46023</v>
      </c>
      <c r="P1353" t="str">
        <f t="shared" si="21"/>
        <v>RESSOT Jean-Francois</v>
      </c>
    </row>
    <row r="1354" spans="1:16" x14ac:dyDescent="0.25">
      <c r="A1354" s="84" t="s">
        <v>2913</v>
      </c>
      <c r="B1354" t="s">
        <v>2914</v>
      </c>
      <c r="C1354" t="s">
        <v>400</v>
      </c>
      <c r="D1354" s="85">
        <v>22676</v>
      </c>
      <c r="E1354" t="s">
        <v>52</v>
      </c>
      <c r="F1354" s="84" t="s">
        <v>53</v>
      </c>
      <c r="G1354">
        <v>3041</v>
      </c>
      <c r="H1354" t="s">
        <v>2888</v>
      </c>
      <c r="I1354">
        <v>2026</v>
      </c>
      <c r="J1354" t="s">
        <v>55</v>
      </c>
      <c r="K1354">
        <v>0</v>
      </c>
      <c r="L1354" t="s">
        <v>56</v>
      </c>
      <c r="M1354" s="85">
        <v>46023</v>
      </c>
      <c r="P1354" t="str">
        <f t="shared" si="21"/>
        <v>FARGES Dominique</v>
      </c>
    </row>
    <row r="1355" spans="1:16" x14ac:dyDescent="0.25">
      <c r="A1355" s="84" t="s">
        <v>2915</v>
      </c>
      <c r="B1355" t="s">
        <v>1059</v>
      </c>
      <c r="C1355" t="s">
        <v>400</v>
      </c>
      <c r="D1355" s="85">
        <v>21588</v>
      </c>
      <c r="E1355" t="s">
        <v>52</v>
      </c>
      <c r="F1355" s="84" t="s">
        <v>53</v>
      </c>
      <c r="G1355">
        <v>3041</v>
      </c>
      <c r="H1355" t="s">
        <v>2888</v>
      </c>
      <c r="I1355">
        <v>2026</v>
      </c>
      <c r="J1355" t="s">
        <v>63</v>
      </c>
      <c r="K1355">
        <v>0</v>
      </c>
      <c r="L1355" t="s">
        <v>56</v>
      </c>
      <c r="M1355" s="85">
        <v>46023</v>
      </c>
      <c r="P1355" t="str">
        <f t="shared" si="21"/>
        <v>BERNARD Dominique</v>
      </c>
    </row>
    <row r="1356" spans="1:16" x14ac:dyDescent="0.25">
      <c r="A1356" s="84" t="s">
        <v>2916</v>
      </c>
      <c r="B1356" t="s">
        <v>2917</v>
      </c>
      <c r="C1356" t="s">
        <v>268</v>
      </c>
      <c r="D1356" s="85">
        <v>23937</v>
      </c>
      <c r="E1356" t="s">
        <v>52</v>
      </c>
      <c r="F1356" s="84" t="s">
        <v>53</v>
      </c>
      <c r="G1356">
        <v>3041</v>
      </c>
      <c r="H1356" t="s">
        <v>2888</v>
      </c>
      <c r="I1356">
        <v>2026</v>
      </c>
      <c r="J1356" t="s">
        <v>63</v>
      </c>
      <c r="K1356">
        <v>0</v>
      </c>
      <c r="L1356" t="s">
        <v>56</v>
      </c>
      <c r="M1356" s="85">
        <v>46023</v>
      </c>
      <c r="P1356" t="str">
        <f t="shared" si="21"/>
        <v>DE-SEVERAC Jean-Yves</v>
      </c>
    </row>
    <row r="1357" spans="1:16" x14ac:dyDescent="0.25">
      <c r="A1357" s="84" t="s">
        <v>2918</v>
      </c>
      <c r="B1357" t="s">
        <v>2919</v>
      </c>
      <c r="C1357" t="s">
        <v>2920</v>
      </c>
      <c r="D1357" s="85">
        <v>20491</v>
      </c>
      <c r="E1357" t="s">
        <v>56</v>
      </c>
      <c r="F1357" s="84" t="s">
        <v>53</v>
      </c>
      <c r="G1357">
        <v>3041</v>
      </c>
      <c r="H1357" t="s">
        <v>2888</v>
      </c>
      <c r="I1357">
        <v>2026</v>
      </c>
      <c r="J1357" t="s">
        <v>63</v>
      </c>
      <c r="K1357">
        <v>0</v>
      </c>
      <c r="L1357" t="s">
        <v>56</v>
      </c>
      <c r="M1357" s="85">
        <v>46023</v>
      </c>
      <c r="P1357" t="str">
        <f t="shared" si="21"/>
        <v>FAVRE Sonia</v>
      </c>
    </row>
    <row r="1358" spans="1:16" x14ac:dyDescent="0.25">
      <c r="A1358" s="84" t="s">
        <v>2921</v>
      </c>
      <c r="B1358" t="s">
        <v>2919</v>
      </c>
      <c r="C1358" t="s">
        <v>76</v>
      </c>
      <c r="D1358" s="85">
        <v>19571</v>
      </c>
      <c r="E1358" t="s">
        <v>52</v>
      </c>
      <c r="F1358" s="84" t="s">
        <v>53</v>
      </c>
      <c r="G1358">
        <v>3041</v>
      </c>
      <c r="H1358" t="s">
        <v>2888</v>
      </c>
      <c r="I1358">
        <v>2026</v>
      </c>
      <c r="J1358" t="s">
        <v>63</v>
      </c>
      <c r="K1358">
        <v>0</v>
      </c>
      <c r="L1358" t="s">
        <v>56</v>
      </c>
      <c r="M1358" s="85">
        <v>46023</v>
      </c>
      <c r="P1358" t="str">
        <f t="shared" si="21"/>
        <v>FAVRE Jean-Louis</v>
      </c>
    </row>
    <row r="1359" spans="1:16" x14ac:dyDescent="0.25">
      <c r="A1359" s="84" t="s">
        <v>2922</v>
      </c>
      <c r="B1359" t="s">
        <v>2923</v>
      </c>
      <c r="C1359" t="s">
        <v>181</v>
      </c>
      <c r="D1359" s="85">
        <v>17508</v>
      </c>
      <c r="E1359" t="s">
        <v>52</v>
      </c>
      <c r="F1359" s="84" t="s">
        <v>53</v>
      </c>
      <c r="G1359">
        <v>3041</v>
      </c>
      <c r="H1359" t="s">
        <v>2888</v>
      </c>
      <c r="I1359">
        <v>2026</v>
      </c>
      <c r="J1359" t="s">
        <v>63</v>
      </c>
      <c r="K1359">
        <v>0</v>
      </c>
      <c r="L1359" t="s">
        <v>56</v>
      </c>
      <c r="M1359" s="85">
        <v>46023</v>
      </c>
      <c r="P1359" t="str">
        <f t="shared" si="21"/>
        <v>PEAN Roger</v>
      </c>
    </row>
    <row r="1360" spans="1:16" x14ac:dyDescent="0.25">
      <c r="A1360" s="84" t="s">
        <v>2924</v>
      </c>
      <c r="B1360" t="s">
        <v>2925</v>
      </c>
      <c r="C1360" t="s">
        <v>215</v>
      </c>
      <c r="D1360" s="85">
        <v>21947</v>
      </c>
      <c r="E1360" t="s">
        <v>52</v>
      </c>
      <c r="F1360" s="84" t="s">
        <v>53</v>
      </c>
      <c r="G1360">
        <v>3041</v>
      </c>
      <c r="H1360" t="s">
        <v>2888</v>
      </c>
      <c r="I1360">
        <v>2026</v>
      </c>
      <c r="J1360" t="s">
        <v>63</v>
      </c>
      <c r="K1360">
        <v>0</v>
      </c>
      <c r="L1360" t="s">
        <v>56</v>
      </c>
      <c r="M1360" s="85">
        <v>46023</v>
      </c>
      <c r="P1360" t="str">
        <f t="shared" si="21"/>
        <v>COUDERC Philippe</v>
      </c>
    </row>
    <row r="1361" spans="1:16" x14ac:dyDescent="0.25">
      <c r="A1361" s="84" t="s">
        <v>2926</v>
      </c>
      <c r="B1361" t="s">
        <v>2927</v>
      </c>
      <c r="C1361" t="s">
        <v>2928</v>
      </c>
      <c r="D1361" s="85">
        <v>33275</v>
      </c>
      <c r="E1361" t="s">
        <v>52</v>
      </c>
      <c r="F1361" s="84" t="s">
        <v>53</v>
      </c>
      <c r="G1361">
        <v>3041</v>
      </c>
      <c r="H1361" t="s">
        <v>2888</v>
      </c>
      <c r="I1361">
        <v>2026</v>
      </c>
      <c r="J1361" t="s">
        <v>63</v>
      </c>
      <c r="K1361">
        <v>0</v>
      </c>
      <c r="L1361" t="s">
        <v>56</v>
      </c>
      <c r="M1361" s="85">
        <v>46023</v>
      </c>
      <c r="P1361" t="str">
        <f t="shared" si="21"/>
        <v>MONTOCCHIO Adam</v>
      </c>
    </row>
    <row r="1362" spans="1:16" x14ac:dyDescent="0.25">
      <c r="A1362" s="84" t="s">
        <v>2929</v>
      </c>
      <c r="B1362" t="s">
        <v>2930</v>
      </c>
      <c r="C1362" t="s">
        <v>460</v>
      </c>
      <c r="D1362" s="85">
        <v>35343</v>
      </c>
      <c r="E1362" t="s">
        <v>52</v>
      </c>
      <c r="F1362" s="84" t="s">
        <v>53</v>
      </c>
      <c r="G1362">
        <v>3041</v>
      </c>
      <c r="H1362" t="s">
        <v>2888</v>
      </c>
      <c r="I1362">
        <v>2026</v>
      </c>
      <c r="J1362" t="s">
        <v>63</v>
      </c>
      <c r="K1362">
        <v>0</v>
      </c>
      <c r="L1362" t="s">
        <v>56</v>
      </c>
      <c r="M1362" s="85">
        <v>46023</v>
      </c>
      <c r="P1362" t="str">
        <f t="shared" si="21"/>
        <v>LEBOEUF Francois</v>
      </c>
    </row>
    <row r="1363" spans="1:16" x14ac:dyDescent="0.25">
      <c r="A1363" s="84" t="s">
        <v>2931</v>
      </c>
      <c r="B1363" t="s">
        <v>2932</v>
      </c>
      <c r="C1363" t="s">
        <v>813</v>
      </c>
      <c r="D1363" s="85">
        <v>32269</v>
      </c>
      <c r="E1363" t="s">
        <v>52</v>
      </c>
      <c r="F1363" s="84" t="s">
        <v>53</v>
      </c>
      <c r="G1363">
        <v>3041</v>
      </c>
      <c r="H1363" t="s">
        <v>2888</v>
      </c>
      <c r="I1363">
        <v>2026</v>
      </c>
      <c r="J1363" t="s">
        <v>63</v>
      </c>
      <c r="K1363">
        <v>0</v>
      </c>
      <c r="L1363" t="s">
        <v>56</v>
      </c>
      <c r="M1363" s="85">
        <v>46023</v>
      </c>
      <c r="P1363" t="str">
        <f t="shared" si="21"/>
        <v>TOURNAIRE Arnaud</v>
      </c>
    </row>
    <row r="1364" spans="1:16" x14ac:dyDescent="0.25">
      <c r="A1364" s="84" t="s">
        <v>2933</v>
      </c>
      <c r="B1364" t="s">
        <v>2934</v>
      </c>
      <c r="C1364" t="s">
        <v>1293</v>
      </c>
      <c r="D1364" s="85">
        <v>20180</v>
      </c>
      <c r="E1364" t="s">
        <v>52</v>
      </c>
      <c r="F1364" s="84" t="s">
        <v>53</v>
      </c>
      <c r="G1364">
        <v>3041</v>
      </c>
      <c r="H1364" t="s">
        <v>2888</v>
      </c>
      <c r="I1364">
        <v>2026</v>
      </c>
      <c r="J1364" t="s">
        <v>63</v>
      </c>
      <c r="K1364">
        <v>0</v>
      </c>
      <c r="L1364" t="s">
        <v>56</v>
      </c>
      <c r="M1364" s="85">
        <v>46023</v>
      </c>
      <c r="P1364" t="str">
        <f t="shared" si="21"/>
        <v>CHIVAILLE Jean-Marie</v>
      </c>
    </row>
    <row r="1365" spans="1:16" x14ac:dyDescent="0.25">
      <c r="A1365" s="84" t="s">
        <v>2935</v>
      </c>
      <c r="B1365" t="s">
        <v>1933</v>
      </c>
      <c r="C1365" t="s">
        <v>2406</v>
      </c>
      <c r="D1365" s="85">
        <v>22796</v>
      </c>
      <c r="E1365" t="s">
        <v>52</v>
      </c>
      <c r="F1365" s="84" t="s">
        <v>53</v>
      </c>
      <c r="G1365">
        <v>3041</v>
      </c>
      <c r="H1365" t="s">
        <v>2888</v>
      </c>
      <c r="I1365">
        <v>2026</v>
      </c>
      <c r="J1365" t="s">
        <v>63</v>
      </c>
      <c r="K1365">
        <v>0</v>
      </c>
      <c r="L1365" t="s">
        <v>56</v>
      </c>
      <c r="M1365" s="85">
        <v>46023</v>
      </c>
      <c r="P1365" t="str">
        <f t="shared" si="21"/>
        <v>MENDES Francis</v>
      </c>
    </row>
    <row r="1366" spans="1:16" x14ac:dyDescent="0.25">
      <c r="A1366" s="84" t="s">
        <v>2936</v>
      </c>
      <c r="B1366" t="s">
        <v>2937</v>
      </c>
      <c r="C1366" t="s">
        <v>447</v>
      </c>
      <c r="D1366" s="85">
        <v>19155</v>
      </c>
      <c r="E1366" t="s">
        <v>52</v>
      </c>
      <c r="F1366" s="84" t="s">
        <v>53</v>
      </c>
      <c r="G1366">
        <v>3041</v>
      </c>
      <c r="H1366" t="s">
        <v>2888</v>
      </c>
      <c r="I1366">
        <v>2026</v>
      </c>
      <c r="J1366" t="s">
        <v>63</v>
      </c>
      <c r="K1366">
        <v>0</v>
      </c>
      <c r="L1366" t="s">
        <v>56</v>
      </c>
      <c r="M1366" s="85">
        <v>46023</v>
      </c>
      <c r="P1366" t="str">
        <f t="shared" si="21"/>
        <v>BUFFAT Jean-Paul</v>
      </c>
    </row>
    <row r="1367" spans="1:16" x14ac:dyDescent="0.25">
      <c r="A1367" s="84" t="s">
        <v>2938</v>
      </c>
      <c r="B1367" t="s">
        <v>1500</v>
      </c>
      <c r="C1367" t="s">
        <v>460</v>
      </c>
      <c r="D1367" s="85">
        <v>18962</v>
      </c>
      <c r="E1367" t="s">
        <v>52</v>
      </c>
      <c r="F1367" s="84" t="s">
        <v>53</v>
      </c>
      <c r="G1367">
        <v>3041</v>
      </c>
      <c r="H1367" t="s">
        <v>2888</v>
      </c>
      <c r="I1367">
        <v>2026</v>
      </c>
      <c r="J1367" t="s">
        <v>63</v>
      </c>
      <c r="K1367">
        <v>0</v>
      </c>
      <c r="L1367" t="s">
        <v>56</v>
      </c>
      <c r="M1367" s="85">
        <v>46023</v>
      </c>
      <c r="P1367" t="str">
        <f t="shared" si="21"/>
        <v>MARTIN Francois</v>
      </c>
    </row>
    <row r="1368" spans="1:16" x14ac:dyDescent="0.25">
      <c r="A1368" s="84" t="s">
        <v>2939</v>
      </c>
      <c r="B1368" t="s">
        <v>704</v>
      </c>
      <c r="C1368" t="s">
        <v>100</v>
      </c>
      <c r="D1368" s="85">
        <v>36880</v>
      </c>
      <c r="E1368" t="s">
        <v>52</v>
      </c>
      <c r="F1368" s="84" t="s">
        <v>53</v>
      </c>
      <c r="G1368">
        <v>3041</v>
      </c>
      <c r="H1368" t="s">
        <v>2888</v>
      </c>
      <c r="I1368">
        <v>2026</v>
      </c>
      <c r="J1368" t="s">
        <v>63</v>
      </c>
      <c r="K1368">
        <v>0</v>
      </c>
      <c r="L1368" t="s">
        <v>56</v>
      </c>
      <c r="M1368" s="85">
        <v>46023</v>
      </c>
      <c r="P1368" t="str">
        <f t="shared" si="21"/>
        <v>BOYER Guillaume</v>
      </c>
    </row>
    <row r="1369" spans="1:16" x14ac:dyDescent="0.25">
      <c r="A1369" s="84" t="s">
        <v>2940</v>
      </c>
      <c r="B1369" t="s">
        <v>2941</v>
      </c>
      <c r="C1369" t="s">
        <v>455</v>
      </c>
      <c r="D1369" s="85">
        <v>31849</v>
      </c>
      <c r="E1369" t="s">
        <v>52</v>
      </c>
      <c r="F1369" s="84" t="s">
        <v>53</v>
      </c>
      <c r="G1369">
        <v>3041</v>
      </c>
      <c r="H1369" t="s">
        <v>2888</v>
      </c>
      <c r="I1369">
        <v>2026</v>
      </c>
      <c r="J1369" t="s">
        <v>63</v>
      </c>
      <c r="K1369">
        <v>0</v>
      </c>
      <c r="L1369" t="s">
        <v>56</v>
      </c>
      <c r="M1369" s="85">
        <v>46023</v>
      </c>
      <c r="P1369" t="str">
        <f t="shared" si="21"/>
        <v>MERITET Alexandre</v>
      </c>
    </row>
    <row r="1370" spans="1:16" x14ac:dyDescent="0.25">
      <c r="A1370" s="84" t="s">
        <v>2942</v>
      </c>
      <c r="B1370" t="s">
        <v>918</v>
      </c>
      <c r="C1370" t="s">
        <v>100</v>
      </c>
      <c r="D1370" s="85">
        <v>29059</v>
      </c>
      <c r="E1370" t="s">
        <v>52</v>
      </c>
      <c r="F1370" s="84" t="s">
        <v>53</v>
      </c>
      <c r="G1370">
        <v>3041</v>
      </c>
      <c r="H1370" t="s">
        <v>2888</v>
      </c>
      <c r="I1370">
        <v>2026</v>
      </c>
      <c r="J1370" t="s">
        <v>63</v>
      </c>
      <c r="K1370">
        <v>0</v>
      </c>
      <c r="L1370" t="s">
        <v>56</v>
      </c>
      <c r="M1370" s="85">
        <v>46023</v>
      </c>
      <c r="P1370" t="str">
        <f t="shared" si="21"/>
        <v>THOMAS Guillaume</v>
      </c>
    </row>
    <row r="1371" spans="1:16" x14ac:dyDescent="0.25">
      <c r="A1371" s="84" t="s">
        <v>2943</v>
      </c>
      <c r="B1371" t="s">
        <v>2944</v>
      </c>
      <c r="C1371" t="s">
        <v>2945</v>
      </c>
      <c r="D1371" s="85">
        <v>36601</v>
      </c>
      <c r="E1371" t="s">
        <v>52</v>
      </c>
      <c r="F1371" s="84" t="s">
        <v>53</v>
      </c>
      <c r="G1371">
        <v>3041</v>
      </c>
      <c r="H1371" t="s">
        <v>2888</v>
      </c>
      <c r="I1371">
        <v>2026</v>
      </c>
      <c r="J1371" t="s">
        <v>63</v>
      </c>
      <c r="K1371">
        <v>0</v>
      </c>
      <c r="L1371" t="s">
        <v>56</v>
      </c>
      <c r="M1371" s="85">
        <v>46023</v>
      </c>
      <c r="P1371" t="str">
        <f t="shared" si="21"/>
        <v>PAQUELET Rémi</v>
      </c>
    </row>
    <row r="1372" spans="1:16" x14ac:dyDescent="0.25">
      <c r="A1372" s="84" t="s">
        <v>2946</v>
      </c>
      <c r="B1372" t="s">
        <v>2947</v>
      </c>
      <c r="C1372" t="s">
        <v>2948</v>
      </c>
      <c r="D1372" s="85">
        <v>36245</v>
      </c>
      <c r="E1372" t="s">
        <v>52</v>
      </c>
      <c r="F1372" s="84" t="s">
        <v>53</v>
      </c>
      <c r="G1372">
        <v>3041</v>
      </c>
      <c r="H1372" t="s">
        <v>2888</v>
      </c>
      <c r="I1372">
        <v>2026</v>
      </c>
      <c r="J1372" t="s">
        <v>63</v>
      </c>
      <c r="K1372">
        <v>0</v>
      </c>
      <c r="L1372" t="s">
        <v>56</v>
      </c>
      <c r="M1372" s="85">
        <v>46023</v>
      </c>
      <c r="P1372" t="str">
        <f t="shared" si="21"/>
        <v>LAFON Gauthier</v>
      </c>
    </row>
    <row r="1373" spans="1:16" x14ac:dyDescent="0.25">
      <c r="A1373" s="84" t="s">
        <v>2949</v>
      </c>
      <c r="B1373" t="s">
        <v>2932</v>
      </c>
      <c r="C1373" t="s">
        <v>242</v>
      </c>
      <c r="D1373" s="85">
        <v>22771</v>
      </c>
      <c r="E1373" t="s">
        <v>52</v>
      </c>
      <c r="F1373" s="84" t="s">
        <v>53</v>
      </c>
      <c r="G1373">
        <v>3041</v>
      </c>
      <c r="H1373" t="s">
        <v>2888</v>
      </c>
      <c r="I1373">
        <v>2026</v>
      </c>
      <c r="J1373" t="s">
        <v>63</v>
      </c>
      <c r="K1373">
        <v>0</v>
      </c>
      <c r="L1373" t="s">
        <v>56</v>
      </c>
      <c r="M1373" t="s">
        <v>178</v>
      </c>
      <c r="P1373" t="str">
        <f t="shared" si="21"/>
        <v>TOURNAIRE Pascal</v>
      </c>
    </row>
    <row r="1374" spans="1:16" x14ac:dyDescent="0.25">
      <c r="A1374" s="84" t="s">
        <v>2950</v>
      </c>
      <c r="B1374" t="s">
        <v>2951</v>
      </c>
      <c r="C1374" t="s">
        <v>163</v>
      </c>
      <c r="D1374" s="85">
        <v>28522</v>
      </c>
      <c r="E1374" t="s">
        <v>52</v>
      </c>
      <c r="F1374" s="84" t="s">
        <v>53</v>
      </c>
      <c r="G1374">
        <v>3041</v>
      </c>
      <c r="H1374" t="s">
        <v>2888</v>
      </c>
      <c r="I1374">
        <v>2026</v>
      </c>
      <c r="J1374" t="s">
        <v>63</v>
      </c>
      <c r="K1374">
        <v>0</v>
      </c>
      <c r="L1374" t="s">
        <v>56</v>
      </c>
      <c r="M1374" t="s">
        <v>178</v>
      </c>
      <c r="P1374" t="str">
        <f t="shared" si="21"/>
        <v>WEISS Nicolas</v>
      </c>
    </row>
    <row r="1375" spans="1:16" x14ac:dyDescent="0.25">
      <c r="A1375" s="84" t="s">
        <v>2952</v>
      </c>
      <c r="B1375" t="s">
        <v>2953</v>
      </c>
      <c r="C1375" t="s">
        <v>2954</v>
      </c>
      <c r="D1375" s="85">
        <v>33186</v>
      </c>
      <c r="E1375" t="s">
        <v>56</v>
      </c>
      <c r="F1375" s="84" t="s">
        <v>53</v>
      </c>
      <c r="G1375">
        <v>3041</v>
      </c>
      <c r="H1375" t="s">
        <v>2888</v>
      </c>
      <c r="I1375">
        <v>2026</v>
      </c>
      <c r="J1375" t="s">
        <v>63</v>
      </c>
      <c r="K1375">
        <v>0</v>
      </c>
      <c r="L1375" t="s">
        <v>56</v>
      </c>
      <c r="M1375" t="s">
        <v>178</v>
      </c>
      <c r="P1375" t="str">
        <f t="shared" si="21"/>
        <v>SOUNIER Charlotte</v>
      </c>
    </row>
    <row r="1376" spans="1:16" x14ac:dyDescent="0.25">
      <c r="A1376" s="84" t="s">
        <v>2955</v>
      </c>
      <c r="B1376" t="s">
        <v>2956</v>
      </c>
      <c r="C1376" t="s">
        <v>916</v>
      </c>
      <c r="D1376" s="85">
        <v>29392</v>
      </c>
      <c r="E1376" t="s">
        <v>52</v>
      </c>
      <c r="F1376" s="84" t="s">
        <v>53</v>
      </c>
      <c r="G1376">
        <v>3041</v>
      </c>
      <c r="H1376" t="s">
        <v>2888</v>
      </c>
      <c r="I1376">
        <v>2026</v>
      </c>
      <c r="J1376" t="s">
        <v>63</v>
      </c>
      <c r="K1376">
        <v>0</v>
      </c>
      <c r="L1376" t="s">
        <v>56</v>
      </c>
      <c r="M1376" t="s">
        <v>178</v>
      </c>
      <c r="P1376" t="str">
        <f t="shared" si="21"/>
        <v>CHELLES Loic</v>
      </c>
    </row>
    <row r="1377" spans="1:16" x14ac:dyDescent="0.25">
      <c r="A1377" s="84" t="s">
        <v>2957</v>
      </c>
      <c r="B1377" t="s">
        <v>2890</v>
      </c>
      <c r="C1377" t="s">
        <v>198</v>
      </c>
      <c r="D1377" s="85">
        <v>25493</v>
      </c>
      <c r="E1377" t="s">
        <v>52</v>
      </c>
      <c r="F1377" s="84" t="s">
        <v>53</v>
      </c>
      <c r="G1377">
        <v>3041</v>
      </c>
      <c r="H1377" t="s">
        <v>2888</v>
      </c>
      <c r="I1377">
        <v>2026</v>
      </c>
      <c r="J1377" t="s">
        <v>63</v>
      </c>
      <c r="K1377">
        <v>0</v>
      </c>
      <c r="L1377" t="s">
        <v>56</v>
      </c>
      <c r="M1377" t="s">
        <v>178</v>
      </c>
      <c r="P1377" t="str">
        <f t="shared" si="21"/>
        <v>GAMOT Patrick</v>
      </c>
    </row>
    <row r="1378" spans="1:16" x14ac:dyDescent="0.25">
      <c r="A1378" s="84" t="s">
        <v>2958</v>
      </c>
      <c r="B1378" t="s">
        <v>2959</v>
      </c>
      <c r="C1378" t="s">
        <v>677</v>
      </c>
      <c r="D1378" s="85">
        <v>31731</v>
      </c>
      <c r="E1378" t="s">
        <v>52</v>
      </c>
      <c r="F1378" s="84" t="s">
        <v>53</v>
      </c>
      <c r="G1378">
        <v>3041</v>
      </c>
      <c r="H1378" t="s">
        <v>2888</v>
      </c>
      <c r="I1378">
        <v>2026</v>
      </c>
      <c r="J1378" t="s">
        <v>63</v>
      </c>
      <c r="K1378">
        <v>0</v>
      </c>
      <c r="L1378" t="s">
        <v>56</v>
      </c>
      <c r="M1378" t="s">
        <v>178</v>
      </c>
      <c r="P1378" t="str">
        <f t="shared" si="21"/>
        <v>BERTRAND Romain</v>
      </c>
    </row>
    <row r="1379" spans="1:16" x14ac:dyDescent="0.25">
      <c r="A1379" s="84" t="s">
        <v>2960</v>
      </c>
      <c r="B1379" t="s">
        <v>2961</v>
      </c>
      <c r="C1379" t="s">
        <v>916</v>
      </c>
      <c r="D1379" s="85">
        <v>31509</v>
      </c>
      <c r="E1379" t="s">
        <v>52</v>
      </c>
      <c r="F1379" s="84" t="s">
        <v>53</v>
      </c>
      <c r="G1379">
        <v>3041</v>
      </c>
      <c r="H1379" t="s">
        <v>2888</v>
      </c>
      <c r="I1379">
        <v>2026</v>
      </c>
      <c r="J1379" t="s">
        <v>63</v>
      </c>
      <c r="K1379">
        <v>0</v>
      </c>
      <c r="L1379" t="s">
        <v>56</v>
      </c>
      <c r="M1379" t="s">
        <v>178</v>
      </c>
      <c r="P1379" t="str">
        <f t="shared" si="21"/>
        <v>BERNARDGUELLE Loic</v>
      </c>
    </row>
    <row r="1380" spans="1:16" x14ac:dyDescent="0.25">
      <c r="A1380" s="84" t="s">
        <v>2962</v>
      </c>
      <c r="B1380" t="s">
        <v>2963</v>
      </c>
      <c r="C1380" t="s">
        <v>111</v>
      </c>
      <c r="D1380" s="85">
        <v>20428</v>
      </c>
      <c r="E1380" t="s">
        <v>52</v>
      </c>
      <c r="F1380" s="84" t="s">
        <v>53</v>
      </c>
      <c r="G1380">
        <v>3049</v>
      </c>
      <c r="H1380" t="s">
        <v>2964</v>
      </c>
      <c r="I1380">
        <v>2026</v>
      </c>
      <c r="J1380" t="s">
        <v>67</v>
      </c>
      <c r="K1380">
        <v>0</v>
      </c>
      <c r="L1380" t="s">
        <v>56</v>
      </c>
      <c r="M1380" s="85">
        <v>46023</v>
      </c>
      <c r="P1380" t="str">
        <f t="shared" si="21"/>
        <v>PROUST Jean-Claude</v>
      </c>
    </row>
    <row r="1381" spans="1:16" x14ac:dyDescent="0.25">
      <c r="A1381" s="84" t="s">
        <v>2965</v>
      </c>
      <c r="B1381" t="s">
        <v>2966</v>
      </c>
      <c r="C1381" t="s">
        <v>2025</v>
      </c>
      <c r="D1381" s="85">
        <v>29232</v>
      </c>
      <c r="E1381" t="s">
        <v>56</v>
      </c>
      <c r="F1381" s="84" t="s">
        <v>53</v>
      </c>
      <c r="G1381">
        <v>3049</v>
      </c>
      <c r="H1381" t="s">
        <v>2964</v>
      </c>
      <c r="I1381">
        <v>2026</v>
      </c>
      <c r="J1381" t="s">
        <v>67</v>
      </c>
      <c r="K1381">
        <v>0</v>
      </c>
      <c r="L1381" t="s">
        <v>56</v>
      </c>
      <c r="M1381" s="85">
        <v>46023</v>
      </c>
      <c r="P1381" t="str">
        <f t="shared" si="21"/>
        <v>GRANZOTTO Severine</v>
      </c>
    </row>
    <row r="1382" spans="1:16" x14ac:dyDescent="0.25">
      <c r="A1382" s="84" t="s">
        <v>2967</v>
      </c>
      <c r="B1382" t="s">
        <v>2968</v>
      </c>
      <c r="C1382" t="s">
        <v>2969</v>
      </c>
      <c r="D1382" s="85">
        <v>32306</v>
      </c>
      <c r="E1382" t="s">
        <v>52</v>
      </c>
      <c r="F1382" s="84" t="s">
        <v>53</v>
      </c>
      <c r="G1382">
        <v>3049</v>
      </c>
      <c r="H1382" t="s">
        <v>2964</v>
      </c>
      <c r="I1382">
        <v>2026</v>
      </c>
      <c r="J1382" t="s">
        <v>55</v>
      </c>
      <c r="K1382">
        <v>0</v>
      </c>
      <c r="L1382" t="s">
        <v>56</v>
      </c>
      <c r="M1382" s="85">
        <v>46023</v>
      </c>
      <c r="P1382" t="str">
        <f t="shared" si="21"/>
        <v>MAZET Gaetan</v>
      </c>
    </row>
    <row r="1383" spans="1:16" x14ac:dyDescent="0.25">
      <c r="A1383" s="84" t="s">
        <v>2970</v>
      </c>
      <c r="B1383" t="s">
        <v>2971</v>
      </c>
      <c r="C1383" t="s">
        <v>2972</v>
      </c>
      <c r="D1383" s="85">
        <v>27294</v>
      </c>
      <c r="E1383" t="s">
        <v>52</v>
      </c>
      <c r="F1383" s="84" t="s">
        <v>53</v>
      </c>
      <c r="G1383">
        <v>3049</v>
      </c>
      <c r="H1383" t="s">
        <v>2964</v>
      </c>
      <c r="I1383">
        <v>2026</v>
      </c>
      <c r="J1383" t="s">
        <v>63</v>
      </c>
      <c r="K1383">
        <v>0</v>
      </c>
      <c r="L1383" t="s">
        <v>56</v>
      </c>
      <c r="M1383" s="85">
        <v>46023</v>
      </c>
      <c r="P1383" t="str">
        <f t="shared" si="21"/>
        <v>AUFRERE Romuald</v>
      </c>
    </row>
    <row r="1384" spans="1:16" x14ac:dyDescent="0.25">
      <c r="A1384" s="84" t="s">
        <v>2973</v>
      </c>
      <c r="B1384" t="s">
        <v>2974</v>
      </c>
      <c r="C1384" t="s">
        <v>88</v>
      </c>
      <c r="D1384" s="85">
        <v>19492</v>
      </c>
      <c r="E1384" t="s">
        <v>52</v>
      </c>
      <c r="F1384" s="84" t="s">
        <v>53</v>
      </c>
      <c r="G1384">
        <v>3049</v>
      </c>
      <c r="H1384" t="s">
        <v>2964</v>
      </c>
      <c r="I1384">
        <v>2026</v>
      </c>
      <c r="J1384" t="s">
        <v>63</v>
      </c>
      <c r="K1384">
        <v>0</v>
      </c>
      <c r="L1384" t="s">
        <v>56</v>
      </c>
      <c r="M1384" s="85">
        <v>46023</v>
      </c>
      <c r="P1384" t="str">
        <f t="shared" si="21"/>
        <v>AUDEBERT Guy</v>
      </c>
    </row>
    <row r="1385" spans="1:16" x14ac:dyDescent="0.25">
      <c r="A1385" s="84" t="s">
        <v>2975</v>
      </c>
      <c r="B1385" t="s">
        <v>2976</v>
      </c>
      <c r="C1385" t="s">
        <v>322</v>
      </c>
      <c r="D1385" s="85">
        <v>17050</v>
      </c>
      <c r="E1385" t="s">
        <v>52</v>
      </c>
      <c r="F1385" s="84" t="s">
        <v>53</v>
      </c>
      <c r="G1385">
        <v>3049</v>
      </c>
      <c r="H1385" t="s">
        <v>2964</v>
      </c>
      <c r="I1385">
        <v>2026</v>
      </c>
      <c r="J1385" t="s">
        <v>63</v>
      </c>
      <c r="K1385">
        <v>0</v>
      </c>
      <c r="L1385" t="s">
        <v>56</v>
      </c>
      <c r="M1385" s="85">
        <v>46023</v>
      </c>
      <c r="P1385" t="str">
        <f t="shared" si="21"/>
        <v>RANDANNE Claude</v>
      </c>
    </row>
    <row r="1386" spans="1:16" x14ac:dyDescent="0.25">
      <c r="A1386" s="84" t="s">
        <v>2977</v>
      </c>
      <c r="B1386" t="s">
        <v>1836</v>
      </c>
      <c r="C1386" t="s">
        <v>1268</v>
      </c>
      <c r="D1386" s="85">
        <v>14805</v>
      </c>
      <c r="E1386" t="s">
        <v>52</v>
      </c>
      <c r="F1386" s="84" t="s">
        <v>53</v>
      </c>
      <c r="G1386">
        <v>3049</v>
      </c>
      <c r="H1386" t="s">
        <v>2964</v>
      </c>
      <c r="I1386">
        <v>2026</v>
      </c>
      <c r="J1386" t="s">
        <v>63</v>
      </c>
      <c r="K1386">
        <v>0</v>
      </c>
      <c r="L1386" t="s">
        <v>1269</v>
      </c>
      <c r="M1386" s="85">
        <v>46023</v>
      </c>
      <c r="P1386" t="str">
        <f t="shared" si="21"/>
        <v>DA-SILVA Antonio</v>
      </c>
    </row>
    <row r="1387" spans="1:16" x14ac:dyDescent="0.25">
      <c r="A1387" s="84" t="s">
        <v>2978</v>
      </c>
      <c r="B1387" t="s">
        <v>2979</v>
      </c>
      <c r="C1387" t="s">
        <v>198</v>
      </c>
      <c r="D1387" s="85">
        <v>21360</v>
      </c>
      <c r="E1387" t="s">
        <v>52</v>
      </c>
      <c r="F1387" s="84" t="s">
        <v>53</v>
      </c>
      <c r="G1387">
        <v>3049</v>
      </c>
      <c r="H1387" t="s">
        <v>2964</v>
      </c>
      <c r="I1387">
        <v>2026</v>
      </c>
      <c r="J1387" t="s">
        <v>63</v>
      </c>
      <c r="K1387">
        <v>0</v>
      </c>
      <c r="L1387" t="s">
        <v>56</v>
      </c>
      <c r="M1387" s="85">
        <v>46023</v>
      </c>
      <c r="P1387" t="str">
        <f t="shared" si="21"/>
        <v>MAYET Patrick</v>
      </c>
    </row>
    <row r="1388" spans="1:16" x14ac:dyDescent="0.25">
      <c r="A1388" s="84" t="s">
        <v>2980</v>
      </c>
      <c r="B1388" t="s">
        <v>2981</v>
      </c>
      <c r="C1388" t="s">
        <v>119</v>
      </c>
      <c r="D1388" s="85">
        <v>14931</v>
      </c>
      <c r="E1388" t="s">
        <v>52</v>
      </c>
      <c r="F1388" s="84" t="s">
        <v>53</v>
      </c>
      <c r="G1388">
        <v>3049</v>
      </c>
      <c r="H1388" t="s">
        <v>2964</v>
      </c>
      <c r="I1388">
        <v>2026</v>
      </c>
      <c r="J1388" t="s">
        <v>63</v>
      </c>
      <c r="K1388">
        <v>0</v>
      </c>
      <c r="L1388" t="s">
        <v>56</v>
      </c>
      <c r="M1388" s="85">
        <v>46023</v>
      </c>
      <c r="P1388" t="str">
        <f t="shared" si="21"/>
        <v>BOSTIER Daniel</v>
      </c>
    </row>
    <row r="1389" spans="1:16" x14ac:dyDescent="0.25">
      <c r="A1389" s="84" t="s">
        <v>2982</v>
      </c>
      <c r="B1389" t="s">
        <v>2983</v>
      </c>
      <c r="C1389" t="s">
        <v>1327</v>
      </c>
      <c r="D1389" s="85">
        <v>18015</v>
      </c>
      <c r="E1389" t="s">
        <v>56</v>
      </c>
      <c r="F1389" s="84" t="s">
        <v>53</v>
      </c>
      <c r="G1389">
        <v>3049</v>
      </c>
      <c r="H1389" t="s">
        <v>2964</v>
      </c>
      <c r="I1389">
        <v>2026</v>
      </c>
      <c r="J1389" t="s">
        <v>63</v>
      </c>
      <c r="K1389">
        <v>0</v>
      </c>
      <c r="L1389" t="s">
        <v>56</v>
      </c>
      <c r="M1389" s="85">
        <v>46023</v>
      </c>
      <c r="P1389" t="str">
        <f t="shared" si="21"/>
        <v>BRILLAUD Nicole</v>
      </c>
    </row>
    <row r="1390" spans="1:16" x14ac:dyDescent="0.25">
      <c r="A1390" s="84" t="s">
        <v>2984</v>
      </c>
      <c r="B1390" t="s">
        <v>2981</v>
      </c>
      <c r="C1390" t="s">
        <v>2985</v>
      </c>
      <c r="D1390" s="85">
        <v>14704</v>
      </c>
      <c r="E1390" t="s">
        <v>56</v>
      </c>
      <c r="F1390" s="84" t="s">
        <v>53</v>
      </c>
      <c r="G1390">
        <v>3049</v>
      </c>
      <c r="H1390" t="s">
        <v>2964</v>
      </c>
      <c r="I1390">
        <v>2026</v>
      </c>
      <c r="J1390" t="s">
        <v>63</v>
      </c>
      <c r="K1390">
        <v>0</v>
      </c>
      <c r="L1390" t="s">
        <v>56</v>
      </c>
      <c r="M1390" s="85">
        <v>46023</v>
      </c>
      <c r="P1390" t="str">
        <f t="shared" si="21"/>
        <v>BOSTIER Lucette</v>
      </c>
    </row>
    <row r="1391" spans="1:16" x14ac:dyDescent="0.25">
      <c r="A1391" s="84" t="s">
        <v>2986</v>
      </c>
      <c r="B1391" t="s">
        <v>2987</v>
      </c>
      <c r="C1391" t="s">
        <v>409</v>
      </c>
      <c r="D1391" s="85">
        <v>22714</v>
      </c>
      <c r="E1391" t="s">
        <v>56</v>
      </c>
      <c r="F1391" s="84" t="s">
        <v>53</v>
      </c>
      <c r="G1391">
        <v>3049</v>
      </c>
      <c r="H1391" t="s">
        <v>2964</v>
      </c>
      <c r="I1391">
        <v>2026</v>
      </c>
      <c r="J1391" t="s">
        <v>63</v>
      </c>
      <c r="K1391">
        <v>0</v>
      </c>
      <c r="L1391" t="s">
        <v>56</v>
      </c>
      <c r="M1391" s="85">
        <v>46023</v>
      </c>
      <c r="P1391" t="str">
        <f t="shared" si="21"/>
        <v>BEZUT Annick</v>
      </c>
    </row>
    <row r="1392" spans="1:16" x14ac:dyDescent="0.25">
      <c r="A1392" s="84" t="s">
        <v>2988</v>
      </c>
      <c r="B1392" t="s">
        <v>2259</v>
      </c>
      <c r="C1392" t="s">
        <v>76</v>
      </c>
      <c r="D1392" s="85">
        <v>20097</v>
      </c>
      <c r="E1392" t="s">
        <v>52</v>
      </c>
      <c r="F1392" s="84" t="s">
        <v>53</v>
      </c>
      <c r="G1392">
        <v>3049</v>
      </c>
      <c r="H1392" t="s">
        <v>2964</v>
      </c>
      <c r="I1392">
        <v>2026</v>
      </c>
      <c r="J1392" t="s">
        <v>63</v>
      </c>
      <c r="K1392">
        <v>0</v>
      </c>
      <c r="L1392" t="s">
        <v>56</v>
      </c>
      <c r="M1392" s="85">
        <v>46023</v>
      </c>
      <c r="P1392" t="str">
        <f t="shared" si="21"/>
        <v>PRADIER Jean-Louis</v>
      </c>
    </row>
    <row r="1393" spans="1:16" x14ac:dyDescent="0.25">
      <c r="A1393" s="84" t="s">
        <v>2989</v>
      </c>
      <c r="B1393" t="s">
        <v>1836</v>
      </c>
      <c r="C1393" t="s">
        <v>663</v>
      </c>
      <c r="D1393" s="85">
        <v>25096</v>
      </c>
      <c r="E1393" t="s">
        <v>52</v>
      </c>
      <c r="F1393" s="84" t="s">
        <v>53</v>
      </c>
      <c r="G1393">
        <v>3049</v>
      </c>
      <c r="H1393" t="s">
        <v>2964</v>
      </c>
      <c r="I1393">
        <v>2026</v>
      </c>
      <c r="J1393" t="s">
        <v>55</v>
      </c>
      <c r="K1393">
        <v>0</v>
      </c>
      <c r="L1393" t="s">
        <v>56</v>
      </c>
      <c r="M1393" s="85">
        <v>46023</v>
      </c>
      <c r="P1393" t="str">
        <f t="shared" si="21"/>
        <v>DA-SILVA Manuel</v>
      </c>
    </row>
    <row r="1394" spans="1:16" x14ac:dyDescent="0.25">
      <c r="A1394" s="84" t="s">
        <v>2990</v>
      </c>
      <c r="B1394" t="s">
        <v>2991</v>
      </c>
      <c r="C1394" t="s">
        <v>810</v>
      </c>
      <c r="D1394" s="85">
        <v>27596</v>
      </c>
      <c r="E1394" t="s">
        <v>52</v>
      </c>
      <c r="F1394" s="84" t="s">
        <v>53</v>
      </c>
      <c r="G1394">
        <v>3049</v>
      </c>
      <c r="H1394" t="s">
        <v>2964</v>
      </c>
      <c r="I1394">
        <v>2026</v>
      </c>
      <c r="J1394" t="s">
        <v>63</v>
      </c>
      <c r="K1394">
        <v>0</v>
      </c>
      <c r="L1394" t="s">
        <v>56</v>
      </c>
      <c r="M1394" s="85">
        <v>46023</v>
      </c>
      <c r="P1394" t="str">
        <f t="shared" si="21"/>
        <v>DELHERMET Frédéric</v>
      </c>
    </row>
    <row r="1395" spans="1:16" x14ac:dyDescent="0.25">
      <c r="A1395" s="84" t="s">
        <v>2992</v>
      </c>
      <c r="B1395" t="s">
        <v>58</v>
      </c>
      <c r="C1395" t="s">
        <v>230</v>
      </c>
      <c r="D1395" s="85">
        <v>12844</v>
      </c>
      <c r="E1395" t="s">
        <v>52</v>
      </c>
      <c r="F1395" s="84" t="s">
        <v>53</v>
      </c>
      <c r="G1395">
        <v>3049</v>
      </c>
      <c r="H1395" t="s">
        <v>2964</v>
      </c>
      <c r="I1395">
        <v>2026</v>
      </c>
      <c r="J1395" t="s">
        <v>63</v>
      </c>
      <c r="K1395">
        <v>0</v>
      </c>
      <c r="L1395" t="s">
        <v>56</v>
      </c>
      <c r="M1395" s="85">
        <v>46023</v>
      </c>
      <c r="P1395" t="str">
        <f t="shared" si="21"/>
        <v>AMBLARD René</v>
      </c>
    </row>
    <row r="1396" spans="1:16" x14ac:dyDescent="0.25">
      <c r="A1396" s="84" t="s">
        <v>2993</v>
      </c>
      <c r="B1396" t="s">
        <v>2994</v>
      </c>
      <c r="C1396" t="s">
        <v>114</v>
      </c>
      <c r="D1396" s="85">
        <v>18840</v>
      </c>
      <c r="E1396" t="s">
        <v>52</v>
      </c>
      <c r="F1396" s="84" t="s">
        <v>53</v>
      </c>
      <c r="G1396">
        <v>3049</v>
      </c>
      <c r="H1396" t="s">
        <v>2964</v>
      </c>
      <c r="I1396">
        <v>2026</v>
      </c>
      <c r="J1396" t="s">
        <v>63</v>
      </c>
      <c r="K1396">
        <v>0</v>
      </c>
      <c r="L1396" t="s">
        <v>56</v>
      </c>
      <c r="M1396" s="85">
        <v>46023</v>
      </c>
      <c r="P1396" t="str">
        <f t="shared" si="21"/>
        <v>BALOUZAT Pierre</v>
      </c>
    </row>
    <row r="1397" spans="1:16" x14ac:dyDescent="0.25">
      <c r="A1397" s="84" t="s">
        <v>2995</v>
      </c>
      <c r="B1397" t="s">
        <v>2996</v>
      </c>
      <c r="C1397" t="s">
        <v>2997</v>
      </c>
      <c r="D1397" s="85">
        <v>23121</v>
      </c>
      <c r="E1397" t="s">
        <v>56</v>
      </c>
      <c r="F1397" s="84" t="s">
        <v>53</v>
      </c>
      <c r="G1397">
        <v>3049</v>
      </c>
      <c r="H1397" t="s">
        <v>2964</v>
      </c>
      <c r="I1397">
        <v>2026</v>
      </c>
      <c r="J1397" t="s">
        <v>55</v>
      </c>
      <c r="K1397">
        <v>0</v>
      </c>
      <c r="L1397" t="s">
        <v>56</v>
      </c>
      <c r="M1397" s="85">
        <v>46023</v>
      </c>
      <c r="P1397" t="str">
        <f t="shared" si="21"/>
        <v>SENECHAL Adriana</v>
      </c>
    </row>
    <row r="1398" spans="1:16" x14ac:dyDescent="0.25">
      <c r="A1398" s="84" t="s">
        <v>2998</v>
      </c>
      <c r="B1398" t="s">
        <v>2999</v>
      </c>
      <c r="C1398" t="s">
        <v>181</v>
      </c>
      <c r="D1398" s="85">
        <v>15378</v>
      </c>
      <c r="E1398" t="s">
        <v>52</v>
      </c>
      <c r="F1398" s="84" t="s">
        <v>53</v>
      </c>
      <c r="G1398">
        <v>3049</v>
      </c>
      <c r="H1398" t="s">
        <v>2964</v>
      </c>
      <c r="I1398">
        <v>2026</v>
      </c>
      <c r="J1398" t="s">
        <v>63</v>
      </c>
      <c r="K1398">
        <v>0</v>
      </c>
      <c r="L1398" t="s">
        <v>56</v>
      </c>
      <c r="M1398" s="85">
        <v>46023</v>
      </c>
      <c r="P1398" t="str">
        <f t="shared" si="21"/>
        <v>BATISSE-DAUQUAIRE Roger</v>
      </c>
    </row>
    <row r="1399" spans="1:16" x14ac:dyDescent="0.25">
      <c r="A1399" s="84" t="s">
        <v>3000</v>
      </c>
      <c r="B1399" t="s">
        <v>189</v>
      </c>
      <c r="C1399" t="s">
        <v>260</v>
      </c>
      <c r="D1399" s="85">
        <v>24581</v>
      </c>
      <c r="E1399" t="s">
        <v>56</v>
      </c>
      <c r="F1399" s="84" t="s">
        <v>53</v>
      </c>
      <c r="G1399">
        <v>3049</v>
      </c>
      <c r="H1399" t="s">
        <v>2964</v>
      </c>
      <c r="I1399">
        <v>2026</v>
      </c>
      <c r="J1399" t="s">
        <v>67</v>
      </c>
      <c r="K1399">
        <v>0</v>
      </c>
      <c r="L1399" t="s">
        <v>56</v>
      </c>
      <c r="M1399" s="85">
        <v>46023</v>
      </c>
      <c r="P1399" t="str">
        <f t="shared" si="21"/>
        <v>BLANCHET Sylvie</v>
      </c>
    </row>
    <row r="1400" spans="1:16" x14ac:dyDescent="0.25">
      <c r="A1400" s="84" t="s">
        <v>3001</v>
      </c>
      <c r="B1400" t="s">
        <v>3002</v>
      </c>
      <c r="C1400" t="s">
        <v>62</v>
      </c>
      <c r="D1400" s="85">
        <v>19716</v>
      </c>
      <c r="E1400" t="s">
        <v>52</v>
      </c>
      <c r="F1400" s="84" t="s">
        <v>53</v>
      </c>
      <c r="G1400">
        <v>3049</v>
      </c>
      <c r="H1400" t="s">
        <v>2964</v>
      </c>
      <c r="I1400">
        <v>2026</v>
      </c>
      <c r="J1400" t="s">
        <v>63</v>
      </c>
      <c r="K1400">
        <v>0</v>
      </c>
      <c r="L1400" t="s">
        <v>56</v>
      </c>
      <c r="M1400" s="85">
        <v>46023</v>
      </c>
      <c r="P1400" t="str">
        <f t="shared" si="21"/>
        <v>DIF Michel</v>
      </c>
    </row>
    <row r="1401" spans="1:16" x14ac:dyDescent="0.25">
      <c r="A1401" s="84" t="s">
        <v>3003</v>
      </c>
      <c r="B1401" t="s">
        <v>3004</v>
      </c>
      <c r="C1401" t="s">
        <v>181</v>
      </c>
      <c r="D1401" s="85">
        <v>15982</v>
      </c>
      <c r="E1401" t="s">
        <v>52</v>
      </c>
      <c r="F1401" s="84" t="s">
        <v>53</v>
      </c>
      <c r="G1401">
        <v>3049</v>
      </c>
      <c r="H1401" t="s">
        <v>2964</v>
      </c>
      <c r="I1401">
        <v>2026</v>
      </c>
      <c r="J1401" t="s">
        <v>63</v>
      </c>
      <c r="K1401">
        <v>0</v>
      </c>
      <c r="L1401" t="s">
        <v>56</v>
      </c>
      <c r="M1401" s="85">
        <v>46023</v>
      </c>
      <c r="P1401" t="str">
        <f t="shared" si="21"/>
        <v>CAZANAVE Roger</v>
      </c>
    </row>
    <row r="1402" spans="1:16" x14ac:dyDescent="0.25">
      <c r="A1402" s="84" t="s">
        <v>3005</v>
      </c>
      <c r="B1402" t="s">
        <v>2546</v>
      </c>
      <c r="C1402" t="s">
        <v>3006</v>
      </c>
      <c r="D1402" s="85">
        <v>32766</v>
      </c>
      <c r="E1402" t="s">
        <v>52</v>
      </c>
      <c r="F1402" s="84" t="s">
        <v>53</v>
      </c>
      <c r="G1402">
        <v>3049</v>
      </c>
      <c r="H1402" t="s">
        <v>2964</v>
      </c>
      <c r="I1402">
        <v>2026</v>
      </c>
      <c r="J1402" t="s">
        <v>55</v>
      </c>
      <c r="K1402">
        <v>0</v>
      </c>
      <c r="L1402" t="s">
        <v>56</v>
      </c>
      <c r="M1402" s="85">
        <v>46023</v>
      </c>
      <c r="P1402" t="str">
        <f t="shared" si="21"/>
        <v>CHAZAUD Antony</v>
      </c>
    </row>
    <row r="1403" spans="1:16" x14ac:dyDescent="0.25">
      <c r="A1403" s="84" t="s">
        <v>3007</v>
      </c>
      <c r="B1403" t="s">
        <v>3008</v>
      </c>
      <c r="C1403" t="s">
        <v>1318</v>
      </c>
      <c r="D1403" s="85">
        <v>17702</v>
      </c>
      <c r="E1403" t="s">
        <v>56</v>
      </c>
      <c r="F1403" s="84" t="s">
        <v>53</v>
      </c>
      <c r="G1403">
        <v>3049</v>
      </c>
      <c r="H1403" t="s">
        <v>2964</v>
      </c>
      <c r="I1403">
        <v>2026</v>
      </c>
      <c r="J1403" t="s">
        <v>55</v>
      </c>
      <c r="K1403">
        <v>0</v>
      </c>
      <c r="L1403" t="s">
        <v>56</v>
      </c>
      <c r="M1403" s="85">
        <v>46023</v>
      </c>
      <c r="P1403" t="str">
        <f t="shared" si="21"/>
        <v>MEYRONNE Jocelyne</v>
      </c>
    </row>
    <row r="1404" spans="1:16" x14ac:dyDescent="0.25">
      <c r="A1404" s="84" t="s">
        <v>3009</v>
      </c>
      <c r="B1404" t="s">
        <v>3010</v>
      </c>
      <c r="C1404" t="s">
        <v>1234</v>
      </c>
      <c r="D1404" s="85">
        <v>15101</v>
      </c>
      <c r="E1404" t="s">
        <v>52</v>
      </c>
      <c r="F1404" s="84" t="s">
        <v>53</v>
      </c>
      <c r="G1404">
        <v>3049</v>
      </c>
      <c r="H1404" t="s">
        <v>2964</v>
      </c>
      <c r="I1404">
        <v>2026</v>
      </c>
      <c r="J1404" t="s">
        <v>63</v>
      </c>
      <c r="K1404">
        <v>0</v>
      </c>
      <c r="L1404" t="s">
        <v>56</v>
      </c>
      <c r="M1404" s="85">
        <v>46023</v>
      </c>
      <c r="P1404" t="str">
        <f t="shared" si="21"/>
        <v>MORA Fernand</v>
      </c>
    </row>
    <row r="1405" spans="1:16" x14ac:dyDescent="0.25">
      <c r="A1405" s="84" t="s">
        <v>3011</v>
      </c>
      <c r="B1405" t="s">
        <v>3012</v>
      </c>
      <c r="C1405" t="s">
        <v>536</v>
      </c>
      <c r="D1405" s="85">
        <v>28347</v>
      </c>
      <c r="E1405" t="s">
        <v>52</v>
      </c>
      <c r="F1405" s="84" t="s">
        <v>53</v>
      </c>
      <c r="G1405">
        <v>3049</v>
      </c>
      <c r="H1405" t="s">
        <v>2964</v>
      </c>
      <c r="I1405">
        <v>2026</v>
      </c>
      <c r="J1405" t="s">
        <v>55</v>
      </c>
      <c r="K1405">
        <v>0</v>
      </c>
      <c r="L1405" t="s">
        <v>56</v>
      </c>
      <c r="M1405" s="85">
        <v>46023</v>
      </c>
      <c r="P1405" t="str">
        <f t="shared" si="21"/>
        <v>GENDRE Sébastien</v>
      </c>
    </row>
    <row r="1406" spans="1:16" x14ac:dyDescent="0.25">
      <c r="A1406" s="84" t="s">
        <v>3013</v>
      </c>
      <c r="B1406" t="s">
        <v>3014</v>
      </c>
      <c r="C1406" t="s">
        <v>350</v>
      </c>
      <c r="D1406" s="85">
        <v>15617</v>
      </c>
      <c r="E1406" t="s">
        <v>52</v>
      </c>
      <c r="F1406" s="84" t="s">
        <v>53</v>
      </c>
      <c r="G1406">
        <v>3049</v>
      </c>
      <c r="H1406" t="s">
        <v>2964</v>
      </c>
      <c r="I1406">
        <v>2026</v>
      </c>
      <c r="J1406" t="s">
        <v>63</v>
      </c>
      <c r="K1406">
        <v>0</v>
      </c>
      <c r="L1406" t="s">
        <v>56</v>
      </c>
      <c r="M1406" s="85">
        <v>46023</v>
      </c>
      <c r="P1406" t="str">
        <f t="shared" si="21"/>
        <v>COTTREZ Robert</v>
      </c>
    </row>
    <row r="1407" spans="1:16" x14ac:dyDescent="0.25">
      <c r="A1407" s="84" t="s">
        <v>3015</v>
      </c>
      <c r="B1407" t="s">
        <v>3016</v>
      </c>
      <c r="C1407" t="s">
        <v>198</v>
      </c>
      <c r="D1407" s="85">
        <v>22559</v>
      </c>
      <c r="E1407" t="s">
        <v>52</v>
      </c>
      <c r="F1407" s="84" t="s">
        <v>53</v>
      </c>
      <c r="G1407">
        <v>3049</v>
      </c>
      <c r="H1407" t="s">
        <v>2964</v>
      </c>
      <c r="I1407">
        <v>2026</v>
      </c>
      <c r="J1407" t="s">
        <v>55</v>
      </c>
      <c r="K1407">
        <v>0</v>
      </c>
      <c r="L1407" t="s">
        <v>56</v>
      </c>
      <c r="M1407" s="85">
        <v>46023</v>
      </c>
      <c r="P1407" t="str">
        <f t="shared" si="21"/>
        <v>PAPAUREILLE Patrick</v>
      </c>
    </row>
    <row r="1408" spans="1:16" x14ac:dyDescent="0.25">
      <c r="A1408" s="84" t="s">
        <v>3017</v>
      </c>
      <c r="B1408" t="s">
        <v>310</v>
      </c>
      <c r="C1408" t="s">
        <v>276</v>
      </c>
      <c r="D1408" s="85">
        <v>18017</v>
      </c>
      <c r="E1408" t="s">
        <v>52</v>
      </c>
      <c r="F1408" s="84" t="s">
        <v>53</v>
      </c>
      <c r="G1408">
        <v>3049</v>
      </c>
      <c r="H1408" t="s">
        <v>2964</v>
      </c>
      <c r="I1408">
        <v>2026</v>
      </c>
      <c r="J1408" t="s">
        <v>63</v>
      </c>
      <c r="K1408">
        <v>0</v>
      </c>
      <c r="L1408" t="s">
        <v>56</v>
      </c>
      <c r="M1408" s="85">
        <v>46023</v>
      </c>
      <c r="P1408" t="str">
        <f t="shared" si="21"/>
        <v>BESSON Gérard</v>
      </c>
    </row>
    <row r="1409" spans="1:16" x14ac:dyDescent="0.25">
      <c r="A1409" s="84" t="s">
        <v>3018</v>
      </c>
      <c r="B1409" t="s">
        <v>3019</v>
      </c>
      <c r="C1409" t="s">
        <v>181</v>
      </c>
      <c r="D1409" s="85">
        <v>17548</v>
      </c>
      <c r="E1409" t="s">
        <v>52</v>
      </c>
      <c r="F1409" s="84" t="s">
        <v>53</v>
      </c>
      <c r="G1409">
        <v>3049</v>
      </c>
      <c r="H1409" t="s">
        <v>2964</v>
      </c>
      <c r="I1409">
        <v>2026</v>
      </c>
      <c r="J1409" t="s">
        <v>63</v>
      </c>
      <c r="K1409">
        <v>0</v>
      </c>
      <c r="L1409" t="s">
        <v>56</v>
      </c>
      <c r="M1409" s="85">
        <v>46023</v>
      </c>
      <c r="P1409" t="str">
        <f t="shared" si="21"/>
        <v>CIPIERRE Roger</v>
      </c>
    </row>
    <row r="1410" spans="1:16" x14ac:dyDescent="0.25">
      <c r="A1410" s="84" t="s">
        <v>3020</v>
      </c>
      <c r="B1410" t="s">
        <v>3021</v>
      </c>
      <c r="C1410" t="s">
        <v>3022</v>
      </c>
      <c r="D1410" s="85">
        <v>16874</v>
      </c>
      <c r="E1410" t="s">
        <v>56</v>
      </c>
      <c r="F1410" s="84" t="s">
        <v>53</v>
      </c>
      <c r="G1410">
        <v>3049</v>
      </c>
      <c r="H1410" t="s">
        <v>2964</v>
      </c>
      <c r="I1410">
        <v>2026</v>
      </c>
      <c r="J1410" t="s">
        <v>63</v>
      </c>
      <c r="K1410">
        <v>0</v>
      </c>
      <c r="L1410" t="s">
        <v>56</v>
      </c>
      <c r="M1410" s="85">
        <v>46023</v>
      </c>
      <c r="P1410" t="str">
        <f t="shared" si="21"/>
        <v>RABIER Josette</v>
      </c>
    </row>
    <row r="1411" spans="1:16" x14ac:dyDescent="0.25">
      <c r="A1411" s="84" t="s">
        <v>3023</v>
      </c>
      <c r="B1411" t="s">
        <v>2925</v>
      </c>
      <c r="C1411" t="s">
        <v>59</v>
      </c>
      <c r="D1411" s="85">
        <v>22439</v>
      </c>
      <c r="E1411" t="s">
        <v>52</v>
      </c>
      <c r="F1411" s="84" t="s">
        <v>53</v>
      </c>
      <c r="G1411">
        <v>3049</v>
      </c>
      <c r="H1411" t="s">
        <v>2964</v>
      </c>
      <c r="I1411">
        <v>2026</v>
      </c>
      <c r="J1411" t="s">
        <v>67</v>
      </c>
      <c r="K1411">
        <v>0</v>
      </c>
      <c r="L1411" t="s">
        <v>56</v>
      </c>
      <c r="M1411" s="85">
        <v>46023</v>
      </c>
      <c r="P1411" t="str">
        <f t="shared" ref="P1411:P1474" si="22">(B1411 &amp; " " &amp; C1411)</f>
        <v>COUDERC Didier</v>
      </c>
    </row>
    <row r="1412" spans="1:16" x14ac:dyDescent="0.25">
      <c r="A1412" s="84" t="s">
        <v>3024</v>
      </c>
      <c r="B1412" t="s">
        <v>3025</v>
      </c>
      <c r="C1412" t="s">
        <v>543</v>
      </c>
      <c r="D1412" s="85">
        <v>28164</v>
      </c>
      <c r="E1412" t="s">
        <v>52</v>
      </c>
      <c r="F1412" s="84" t="s">
        <v>53</v>
      </c>
      <c r="G1412">
        <v>3049</v>
      </c>
      <c r="H1412" t="s">
        <v>2964</v>
      </c>
      <c r="I1412">
        <v>2026</v>
      </c>
      <c r="J1412" t="s">
        <v>55</v>
      </c>
      <c r="K1412">
        <v>0</v>
      </c>
      <c r="L1412" t="s">
        <v>56</v>
      </c>
      <c r="M1412" s="85">
        <v>46023</v>
      </c>
      <c r="P1412" t="str">
        <f t="shared" si="22"/>
        <v>ARNAL Yannick</v>
      </c>
    </row>
    <row r="1413" spans="1:16" x14ac:dyDescent="0.25">
      <c r="A1413" s="84" t="s">
        <v>3026</v>
      </c>
      <c r="B1413" t="s">
        <v>2008</v>
      </c>
      <c r="C1413" t="s">
        <v>242</v>
      </c>
      <c r="D1413" s="85">
        <v>24688</v>
      </c>
      <c r="E1413" t="s">
        <v>52</v>
      </c>
      <c r="F1413" s="84" t="s">
        <v>53</v>
      </c>
      <c r="G1413">
        <v>3049</v>
      </c>
      <c r="H1413" t="s">
        <v>2964</v>
      </c>
      <c r="I1413">
        <v>2026</v>
      </c>
      <c r="J1413" t="s">
        <v>63</v>
      </c>
      <c r="K1413">
        <v>0</v>
      </c>
      <c r="L1413" t="s">
        <v>56</v>
      </c>
      <c r="M1413" s="85">
        <v>46023</v>
      </c>
      <c r="P1413" t="str">
        <f t="shared" si="22"/>
        <v>LAGEYRE Pascal</v>
      </c>
    </row>
    <row r="1414" spans="1:16" x14ac:dyDescent="0.25">
      <c r="A1414" s="84" t="s">
        <v>3027</v>
      </c>
      <c r="B1414" t="s">
        <v>2291</v>
      </c>
      <c r="C1414" t="s">
        <v>134</v>
      </c>
      <c r="D1414" s="85">
        <v>16215</v>
      </c>
      <c r="E1414" t="s">
        <v>52</v>
      </c>
      <c r="F1414" s="84" t="s">
        <v>53</v>
      </c>
      <c r="G1414">
        <v>3049</v>
      </c>
      <c r="H1414" t="s">
        <v>2964</v>
      </c>
      <c r="I1414">
        <v>2026</v>
      </c>
      <c r="J1414" t="s">
        <v>63</v>
      </c>
      <c r="K1414">
        <v>0</v>
      </c>
      <c r="L1414" t="s">
        <v>56</v>
      </c>
      <c r="M1414" s="85">
        <v>46023</v>
      </c>
      <c r="P1414" t="str">
        <f t="shared" si="22"/>
        <v>VAURIS Yves</v>
      </c>
    </row>
    <row r="1415" spans="1:16" x14ac:dyDescent="0.25">
      <c r="A1415" s="84" t="s">
        <v>3028</v>
      </c>
      <c r="B1415" t="s">
        <v>3029</v>
      </c>
      <c r="C1415" t="s">
        <v>82</v>
      </c>
      <c r="D1415" s="85">
        <v>28987</v>
      </c>
      <c r="E1415" t="s">
        <v>52</v>
      </c>
      <c r="F1415" s="84" t="s">
        <v>53</v>
      </c>
      <c r="G1415">
        <v>3049</v>
      </c>
      <c r="H1415" t="s">
        <v>2964</v>
      </c>
      <c r="I1415">
        <v>2026</v>
      </c>
      <c r="J1415" t="s">
        <v>55</v>
      </c>
      <c r="K1415">
        <v>0</v>
      </c>
      <c r="L1415" t="s">
        <v>56</v>
      </c>
      <c r="M1415" s="85">
        <v>46023</v>
      </c>
      <c r="P1415" t="str">
        <f t="shared" si="22"/>
        <v>CORRE Julien</v>
      </c>
    </row>
    <row r="1416" spans="1:16" x14ac:dyDescent="0.25">
      <c r="A1416" s="84" t="s">
        <v>3030</v>
      </c>
      <c r="B1416" t="s">
        <v>3031</v>
      </c>
      <c r="C1416" t="s">
        <v>82</v>
      </c>
      <c r="D1416" s="85">
        <v>27589</v>
      </c>
      <c r="E1416" t="s">
        <v>52</v>
      </c>
      <c r="F1416" s="84" t="s">
        <v>53</v>
      </c>
      <c r="G1416">
        <v>3049</v>
      </c>
      <c r="H1416" t="s">
        <v>2964</v>
      </c>
      <c r="I1416">
        <v>2026</v>
      </c>
      <c r="J1416" t="s">
        <v>63</v>
      </c>
      <c r="K1416">
        <v>0</v>
      </c>
      <c r="L1416" t="s">
        <v>56</v>
      </c>
      <c r="M1416" s="85">
        <v>46023</v>
      </c>
      <c r="P1416" t="str">
        <f t="shared" si="22"/>
        <v>LAUMIER Julien</v>
      </c>
    </row>
    <row r="1417" spans="1:16" x14ac:dyDescent="0.25">
      <c r="A1417" s="84" t="s">
        <v>3032</v>
      </c>
      <c r="B1417" t="s">
        <v>3033</v>
      </c>
      <c r="C1417" t="s">
        <v>1022</v>
      </c>
      <c r="D1417" s="85">
        <v>27452</v>
      </c>
      <c r="E1417" t="s">
        <v>52</v>
      </c>
      <c r="F1417" s="84" t="s">
        <v>53</v>
      </c>
      <c r="G1417">
        <v>3049</v>
      </c>
      <c r="H1417" t="s">
        <v>2964</v>
      </c>
      <c r="I1417">
        <v>2026</v>
      </c>
      <c r="J1417" t="s">
        <v>63</v>
      </c>
      <c r="K1417">
        <v>0</v>
      </c>
      <c r="L1417" t="s">
        <v>56</v>
      </c>
      <c r="M1417" s="85">
        <v>46023</v>
      </c>
      <c r="P1417" t="str">
        <f t="shared" si="22"/>
        <v>BERGERAT Emmanuel</v>
      </c>
    </row>
    <row r="1418" spans="1:16" x14ac:dyDescent="0.25">
      <c r="A1418" s="84" t="s">
        <v>3034</v>
      </c>
      <c r="B1418" t="s">
        <v>3035</v>
      </c>
      <c r="C1418" t="s">
        <v>780</v>
      </c>
      <c r="D1418" s="85">
        <v>14139</v>
      </c>
      <c r="E1418" t="s">
        <v>52</v>
      </c>
      <c r="F1418" s="84" t="s">
        <v>53</v>
      </c>
      <c r="G1418">
        <v>3049</v>
      </c>
      <c r="H1418" t="s">
        <v>2964</v>
      </c>
      <c r="I1418">
        <v>2026</v>
      </c>
      <c r="J1418" t="s">
        <v>63</v>
      </c>
      <c r="K1418">
        <v>0</v>
      </c>
      <c r="L1418" t="s">
        <v>56</v>
      </c>
      <c r="M1418" s="85">
        <v>46023</v>
      </c>
      <c r="P1418" t="str">
        <f t="shared" si="22"/>
        <v>BARTHOMEUF Remi</v>
      </c>
    </row>
    <row r="1419" spans="1:16" x14ac:dyDescent="0.25">
      <c r="A1419" s="84" t="s">
        <v>3036</v>
      </c>
      <c r="B1419" t="s">
        <v>830</v>
      </c>
      <c r="C1419" t="s">
        <v>3037</v>
      </c>
      <c r="D1419" s="85">
        <v>21901</v>
      </c>
      <c r="E1419" t="s">
        <v>56</v>
      </c>
      <c r="F1419" s="84" t="s">
        <v>53</v>
      </c>
      <c r="G1419">
        <v>3049</v>
      </c>
      <c r="H1419" t="s">
        <v>2964</v>
      </c>
      <c r="I1419">
        <v>2026</v>
      </c>
      <c r="J1419" t="s">
        <v>67</v>
      </c>
      <c r="K1419">
        <v>0</v>
      </c>
      <c r="L1419" t="s">
        <v>56</v>
      </c>
      <c r="M1419" s="85">
        <v>46023</v>
      </c>
      <c r="P1419" t="str">
        <f t="shared" si="22"/>
        <v>GROSLIERE Anny</v>
      </c>
    </row>
    <row r="1420" spans="1:16" x14ac:dyDescent="0.25">
      <c r="A1420" s="84" t="s">
        <v>3038</v>
      </c>
      <c r="B1420" t="s">
        <v>1790</v>
      </c>
      <c r="C1420" t="s">
        <v>260</v>
      </c>
      <c r="D1420" s="85">
        <v>25876</v>
      </c>
      <c r="E1420" t="s">
        <v>56</v>
      </c>
      <c r="F1420" s="84" t="s">
        <v>53</v>
      </c>
      <c r="G1420">
        <v>3049</v>
      </c>
      <c r="H1420" t="s">
        <v>2964</v>
      </c>
      <c r="I1420">
        <v>2026</v>
      </c>
      <c r="J1420" t="s">
        <v>63</v>
      </c>
      <c r="K1420">
        <v>0</v>
      </c>
      <c r="L1420" t="s">
        <v>56</v>
      </c>
      <c r="M1420" s="85">
        <v>46023</v>
      </c>
      <c r="P1420" t="str">
        <f t="shared" si="22"/>
        <v>PARRET Sylvie</v>
      </c>
    </row>
    <row r="1421" spans="1:16" x14ac:dyDescent="0.25">
      <c r="A1421" s="84" t="s">
        <v>3039</v>
      </c>
      <c r="B1421" t="s">
        <v>1261</v>
      </c>
      <c r="C1421" t="s">
        <v>358</v>
      </c>
      <c r="D1421" s="85">
        <v>17884</v>
      </c>
      <c r="E1421" t="s">
        <v>52</v>
      </c>
      <c r="F1421" s="84" t="s">
        <v>53</v>
      </c>
      <c r="G1421">
        <v>3049</v>
      </c>
      <c r="H1421" t="s">
        <v>2964</v>
      </c>
      <c r="I1421">
        <v>2026</v>
      </c>
      <c r="J1421" t="s">
        <v>63</v>
      </c>
      <c r="K1421">
        <v>0</v>
      </c>
      <c r="L1421" t="s">
        <v>56</v>
      </c>
      <c r="M1421" s="85">
        <v>46023</v>
      </c>
      <c r="P1421" t="str">
        <f t="shared" si="22"/>
        <v>MOULIN Marcel</v>
      </c>
    </row>
    <row r="1422" spans="1:16" x14ac:dyDescent="0.25">
      <c r="A1422" s="84" t="s">
        <v>3040</v>
      </c>
      <c r="B1422" t="s">
        <v>310</v>
      </c>
      <c r="C1422" t="s">
        <v>738</v>
      </c>
      <c r="D1422" s="85">
        <v>19956</v>
      </c>
      <c r="E1422" t="s">
        <v>52</v>
      </c>
      <c r="F1422" s="84" t="s">
        <v>53</v>
      </c>
      <c r="G1422">
        <v>3049</v>
      </c>
      <c r="H1422" t="s">
        <v>2964</v>
      </c>
      <c r="I1422">
        <v>2026</v>
      </c>
      <c r="J1422" t="s">
        <v>63</v>
      </c>
      <c r="K1422">
        <v>0</v>
      </c>
      <c r="L1422" t="s">
        <v>56</v>
      </c>
      <c r="M1422" s="85">
        <v>46023</v>
      </c>
      <c r="P1422" t="str">
        <f t="shared" si="22"/>
        <v>BESSON Paul</v>
      </c>
    </row>
    <row r="1423" spans="1:16" x14ac:dyDescent="0.25">
      <c r="A1423" s="84" t="s">
        <v>3041</v>
      </c>
      <c r="B1423" t="s">
        <v>2473</v>
      </c>
      <c r="C1423" t="s">
        <v>533</v>
      </c>
      <c r="D1423" s="85">
        <v>31920</v>
      </c>
      <c r="E1423" t="s">
        <v>52</v>
      </c>
      <c r="F1423" s="84" t="s">
        <v>53</v>
      </c>
      <c r="G1423">
        <v>3049</v>
      </c>
      <c r="H1423" t="s">
        <v>2964</v>
      </c>
      <c r="I1423">
        <v>2026</v>
      </c>
      <c r="J1423" t="s">
        <v>67</v>
      </c>
      <c r="K1423">
        <v>0</v>
      </c>
      <c r="L1423" t="s">
        <v>56</v>
      </c>
      <c r="M1423" s="85">
        <v>46023</v>
      </c>
      <c r="P1423" t="str">
        <f t="shared" si="22"/>
        <v>MAUGUE Jordan</v>
      </c>
    </row>
    <row r="1424" spans="1:16" x14ac:dyDescent="0.25">
      <c r="A1424" s="84" t="s">
        <v>3042</v>
      </c>
      <c r="B1424" t="s">
        <v>3043</v>
      </c>
      <c r="C1424" t="s">
        <v>672</v>
      </c>
      <c r="D1424" s="85">
        <v>26838</v>
      </c>
      <c r="E1424" t="s">
        <v>52</v>
      </c>
      <c r="F1424" s="84" t="s">
        <v>53</v>
      </c>
      <c r="G1424">
        <v>3049</v>
      </c>
      <c r="H1424" t="s">
        <v>2964</v>
      </c>
      <c r="I1424">
        <v>2026</v>
      </c>
      <c r="J1424" t="s">
        <v>55</v>
      </c>
      <c r="K1424">
        <v>0</v>
      </c>
      <c r="L1424" t="s">
        <v>56</v>
      </c>
      <c r="M1424" s="85">
        <v>46023</v>
      </c>
      <c r="P1424" t="str">
        <f t="shared" si="22"/>
        <v>VAZOU Brice</v>
      </c>
    </row>
    <row r="1425" spans="1:16" x14ac:dyDescent="0.25">
      <c r="A1425" s="84" t="s">
        <v>3044</v>
      </c>
      <c r="B1425" t="s">
        <v>3045</v>
      </c>
      <c r="C1425" t="s">
        <v>62</v>
      </c>
      <c r="D1425" s="85">
        <v>17664</v>
      </c>
      <c r="E1425" t="s">
        <v>52</v>
      </c>
      <c r="F1425" s="84" t="s">
        <v>53</v>
      </c>
      <c r="G1425">
        <v>3049</v>
      </c>
      <c r="H1425" t="s">
        <v>2964</v>
      </c>
      <c r="I1425">
        <v>2026</v>
      </c>
      <c r="J1425" t="s">
        <v>63</v>
      </c>
      <c r="K1425">
        <v>0</v>
      </c>
      <c r="L1425" t="s">
        <v>56</v>
      </c>
      <c r="M1425" s="85">
        <v>46023</v>
      </c>
      <c r="P1425" t="str">
        <f t="shared" si="22"/>
        <v>TRINIOL Michel</v>
      </c>
    </row>
    <row r="1426" spans="1:16" x14ac:dyDescent="0.25">
      <c r="A1426" s="84" t="s">
        <v>3046</v>
      </c>
      <c r="B1426" t="s">
        <v>3047</v>
      </c>
      <c r="C1426" t="s">
        <v>192</v>
      </c>
      <c r="D1426" s="85">
        <v>17724</v>
      </c>
      <c r="E1426" t="s">
        <v>52</v>
      </c>
      <c r="F1426" s="84" t="s">
        <v>53</v>
      </c>
      <c r="G1426">
        <v>3049</v>
      </c>
      <c r="H1426" t="s">
        <v>2964</v>
      </c>
      <c r="I1426">
        <v>2026</v>
      </c>
      <c r="J1426" t="s">
        <v>63</v>
      </c>
      <c r="K1426">
        <v>0</v>
      </c>
      <c r="L1426" t="s">
        <v>56</v>
      </c>
      <c r="M1426" s="85">
        <v>46023</v>
      </c>
      <c r="P1426" t="str">
        <f t="shared" si="22"/>
        <v>PRADEL Henri</v>
      </c>
    </row>
    <row r="1427" spans="1:16" x14ac:dyDescent="0.25">
      <c r="A1427" s="84" t="s">
        <v>3048</v>
      </c>
      <c r="B1427" t="s">
        <v>3049</v>
      </c>
      <c r="C1427" t="s">
        <v>76</v>
      </c>
      <c r="D1427" s="85">
        <v>23937</v>
      </c>
      <c r="E1427" t="s">
        <v>52</v>
      </c>
      <c r="F1427" s="84" t="s">
        <v>53</v>
      </c>
      <c r="G1427">
        <v>3049</v>
      </c>
      <c r="H1427" t="s">
        <v>2964</v>
      </c>
      <c r="I1427">
        <v>2026</v>
      </c>
      <c r="J1427" t="s">
        <v>63</v>
      </c>
      <c r="K1427">
        <v>0</v>
      </c>
      <c r="L1427" t="s">
        <v>56</v>
      </c>
      <c r="M1427" s="85">
        <v>46023</v>
      </c>
      <c r="P1427" t="str">
        <f t="shared" si="22"/>
        <v>EVEN Jean-Louis</v>
      </c>
    </row>
    <row r="1428" spans="1:16" x14ac:dyDescent="0.25">
      <c r="A1428" s="84" t="s">
        <v>3050</v>
      </c>
      <c r="B1428" t="s">
        <v>3051</v>
      </c>
      <c r="C1428" t="s">
        <v>215</v>
      </c>
      <c r="D1428" s="85">
        <v>20590</v>
      </c>
      <c r="E1428" t="s">
        <v>52</v>
      </c>
      <c r="F1428" s="84" t="s">
        <v>53</v>
      </c>
      <c r="G1428">
        <v>3049</v>
      </c>
      <c r="H1428" t="s">
        <v>2964</v>
      </c>
      <c r="I1428">
        <v>2026</v>
      </c>
      <c r="J1428" t="s">
        <v>63</v>
      </c>
      <c r="K1428">
        <v>0</v>
      </c>
      <c r="L1428" t="s">
        <v>56</v>
      </c>
      <c r="M1428" s="85">
        <v>46023</v>
      </c>
      <c r="P1428" t="str">
        <f t="shared" si="22"/>
        <v>VALLIENNE Philippe</v>
      </c>
    </row>
    <row r="1429" spans="1:16" x14ac:dyDescent="0.25">
      <c r="A1429" s="84" t="s">
        <v>3052</v>
      </c>
      <c r="B1429" t="s">
        <v>3053</v>
      </c>
      <c r="C1429" t="s">
        <v>3054</v>
      </c>
      <c r="D1429" s="85">
        <v>28672</v>
      </c>
      <c r="E1429" t="s">
        <v>52</v>
      </c>
      <c r="F1429" s="84" t="s">
        <v>53</v>
      </c>
      <c r="G1429">
        <v>3049</v>
      </c>
      <c r="H1429" t="s">
        <v>2964</v>
      </c>
      <c r="I1429">
        <v>2026</v>
      </c>
      <c r="J1429" t="s">
        <v>63</v>
      </c>
      <c r="K1429">
        <v>0</v>
      </c>
      <c r="L1429" t="s">
        <v>56</v>
      </c>
      <c r="M1429" s="85">
        <v>46023</v>
      </c>
      <c r="P1429" t="str">
        <f t="shared" si="22"/>
        <v>DERAULT Aymeric</v>
      </c>
    </row>
    <row r="1430" spans="1:16" x14ac:dyDescent="0.25">
      <c r="A1430" s="84" t="s">
        <v>3055</v>
      </c>
      <c r="B1430" t="s">
        <v>336</v>
      </c>
      <c r="C1430" t="s">
        <v>236</v>
      </c>
      <c r="D1430" s="85">
        <v>20947</v>
      </c>
      <c r="E1430" t="s">
        <v>52</v>
      </c>
      <c r="F1430" s="84" t="s">
        <v>53</v>
      </c>
      <c r="G1430">
        <v>3049</v>
      </c>
      <c r="H1430" t="s">
        <v>2964</v>
      </c>
      <c r="I1430">
        <v>2026</v>
      </c>
      <c r="J1430" t="s">
        <v>55</v>
      </c>
      <c r="K1430">
        <v>0</v>
      </c>
      <c r="L1430" t="s">
        <v>56</v>
      </c>
      <c r="M1430" s="85">
        <v>46023</v>
      </c>
      <c r="P1430" t="str">
        <f t="shared" si="22"/>
        <v>GARCIA Bernard</v>
      </c>
    </row>
    <row r="1431" spans="1:16" x14ac:dyDescent="0.25">
      <c r="A1431" s="84" t="s">
        <v>3056</v>
      </c>
      <c r="B1431" t="s">
        <v>3057</v>
      </c>
      <c r="C1431" t="s">
        <v>353</v>
      </c>
      <c r="D1431" s="85">
        <v>28310</v>
      </c>
      <c r="E1431" t="s">
        <v>52</v>
      </c>
      <c r="F1431" s="84" t="s">
        <v>53</v>
      </c>
      <c r="G1431">
        <v>3049</v>
      </c>
      <c r="H1431" t="s">
        <v>2964</v>
      </c>
      <c r="I1431">
        <v>2026</v>
      </c>
      <c r="J1431" t="s">
        <v>67</v>
      </c>
      <c r="K1431">
        <v>0</v>
      </c>
      <c r="L1431" t="s">
        <v>56</v>
      </c>
      <c r="M1431" s="85">
        <v>46023</v>
      </c>
      <c r="P1431" t="str">
        <f t="shared" si="22"/>
        <v>LENTENOIS Olivier</v>
      </c>
    </row>
    <row r="1432" spans="1:16" x14ac:dyDescent="0.25">
      <c r="A1432" s="84" t="s">
        <v>3058</v>
      </c>
      <c r="B1432" t="s">
        <v>3059</v>
      </c>
      <c r="C1432" t="s">
        <v>350</v>
      </c>
      <c r="D1432" s="85">
        <v>16166</v>
      </c>
      <c r="E1432" t="s">
        <v>52</v>
      </c>
      <c r="F1432" s="84" t="s">
        <v>53</v>
      </c>
      <c r="G1432">
        <v>3049</v>
      </c>
      <c r="H1432" t="s">
        <v>2964</v>
      </c>
      <c r="I1432">
        <v>2026</v>
      </c>
      <c r="J1432" t="s">
        <v>63</v>
      </c>
      <c r="K1432">
        <v>0</v>
      </c>
      <c r="L1432" t="s">
        <v>56</v>
      </c>
      <c r="M1432" s="85">
        <v>46023</v>
      </c>
      <c r="P1432" t="str">
        <f t="shared" si="22"/>
        <v>GAMEZ Robert</v>
      </c>
    </row>
    <row r="1433" spans="1:16" x14ac:dyDescent="0.25">
      <c r="A1433" s="84" t="s">
        <v>3060</v>
      </c>
      <c r="B1433" t="s">
        <v>2767</v>
      </c>
      <c r="C1433" t="s">
        <v>215</v>
      </c>
      <c r="D1433" s="85">
        <v>22173</v>
      </c>
      <c r="E1433" t="s">
        <v>52</v>
      </c>
      <c r="F1433" s="84" t="s">
        <v>53</v>
      </c>
      <c r="G1433">
        <v>3049</v>
      </c>
      <c r="H1433" t="s">
        <v>2964</v>
      </c>
      <c r="I1433">
        <v>2026</v>
      </c>
      <c r="J1433" t="s">
        <v>55</v>
      </c>
      <c r="K1433">
        <v>0</v>
      </c>
      <c r="L1433" t="s">
        <v>56</v>
      </c>
      <c r="M1433" s="85">
        <v>46023</v>
      </c>
      <c r="P1433" t="str">
        <f t="shared" si="22"/>
        <v>PORTAL Philippe</v>
      </c>
    </row>
    <row r="1434" spans="1:16" x14ac:dyDescent="0.25">
      <c r="A1434" s="84" t="s">
        <v>3061</v>
      </c>
      <c r="B1434" t="s">
        <v>2473</v>
      </c>
      <c r="C1434" t="s">
        <v>108</v>
      </c>
      <c r="D1434" s="85">
        <v>22767</v>
      </c>
      <c r="E1434" t="s">
        <v>52</v>
      </c>
      <c r="F1434" s="84" t="s">
        <v>53</v>
      </c>
      <c r="G1434">
        <v>3049</v>
      </c>
      <c r="H1434" t="s">
        <v>2964</v>
      </c>
      <c r="I1434">
        <v>2026</v>
      </c>
      <c r="J1434" t="s">
        <v>63</v>
      </c>
      <c r="K1434">
        <v>0</v>
      </c>
      <c r="L1434" t="s">
        <v>56</v>
      </c>
      <c r="M1434" s="85">
        <v>46023</v>
      </c>
      <c r="P1434" t="str">
        <f t="shared" si="22"/>
        <v>MAUGUE Jacques</v>
      </c>
    </row>
    <row r="1435" spans="1:16" x14ac:dyDescent="0.25">
      <c r="A1435" s="84" t="s">
        <v>3062</v>
      </c>
      <c r="B1435" t="s">
        <v>2509</v>
      </c>
      <c r="C1435" t="s">
        <v>1800</v>
      </c>
      <c r="D1435" s="85">
        <v>27172</v>
      </c>
      <c r="E1435" t="s">
        <v>56</v>
      </c>
      <c r="F1435" s="84" t="s">
        <v>53</v>
      </c>
      <c r="G1435">
        <v>3049</v>
      </c>
      <c r="H1435" t="s">
        <v>2964</v>
      </c>
      <c r="I1435">
        <v>2026</v>
      </c>
      <c r="J1435" t="s">
        <v>67</v>
      </c>
      <c r="K1435">
        <v>0</v>
      </c>
      <c r="L1435" t="s">
        <v>56</v>
      </c>
      <c r="M1435" s="85">
        <v>46023</v>
      </c>
      <c r="P1435" t="str">
        <f t="shared" si="22"/>
        <v>DESAINTUSAGE Stephanie</v>
      </c>
    </row>
    <row r="1436" spans="1:16" x14ac:dyDescent="0.25">
      <c r="A1436" s="84" t="s">
        <v>3063</v>
      </c>
      <c r="B1436" t="s">
        <v>3064</v>
      </c>
      <c r="C1436" t="s">
        <v>550</v>
      </c>
      <c r="D1436" s="85">
        <v>16289</v>
      </c>
      <c r="E1436" t="s">
        <v>52</v>
      </c>
      <c r="F1436" s="84" t="s">
        <v>53</v>
      </c>
      <c r="G1436">
        <v>3049</v>
      </c>
      <c r="H1436" t="s">
        <v>2964</v>
      </c>
      <c r="I1436">
        <v>2026</v>
      </c>
      <c r="J1436" t="s">
        <v>63</v>
      </c>
      <c r="K1436">
        <v>0</v>
      </c>
      <c r="L1436" t="s">
        <v>56</v>
      </c>
      <c r="M1436" s="85">
        <v>46023</v>
      </c>
      <c r="P1436" t="str">
        <f t="shared" si="22"/>
        <v>BREUIL Roland</v>
      </c>
    </row>
    <row r="1437" spans="1:16" x14ac:dyDescent="0.25">
      <c r="A1437" s="84" t="s">
        <v>3065</v>
      </c>
      <c r="B1437" t="s">
        <v>3066</v>
      </c>
      <c r="C1437" t="s">
        <v>3067</v>
      </c>
      <c r="D1437" s="85">
        <v>20253</v>
      </c>
      <c r="E1437" t="s">
        <v>52</v>
      </c>
      <c r="F1437" s="84" t="s">
        <v>53</v>
      </c>
      <c r="G1437">
        <v>3049</v>
      </c>
      <c r="H1437" t="s">
        <v>2964</v>
      </c>
      <c r="I1437">
        <v>2026</v>
      </c>
      <c r="J1437" t="s">
        <v>63</v>
      </c>
      <c r="K1437">
        <v>0</v>
      </c>
      <c r="L1437" t="s">
        <v>56</v>
      </c>
      <c r="M1437" s="85">
        <v>46023</v>
      </c>
      <c r="P1437" t="str">
        <f t="shared" si="22"/>
        <v>PINHEIRO Joachim-Manuel</v>
      </c>
    </row>
    <row r="1438" spans="1:16" x14ac:dyDescent="0.25">
      <c r="A1438" s="84" t="s">
        <v>3068</v>
      </c>
      <c r="B1438" t="s">
        <v>3069</v>
      </c>
      <c r="C1438" t="s">
        <v>1604</v>
      </c>
      <c r="D1438" s="85">
        <v>21134</v>
      </c>
      <c r="E1438" t="s">
        <v>52</v>
      </c>
      <c r="F1438" s="84" t="s">
        <v>53</v>
      </c>
      <c r="G1438">
        <v>3049</v>
      </c>
      <c r="H1438" t="s">
        <v>2964</v>
      </c>
      <c r="I1438">
        <v>2026</v>
      </c>
      <c r="J1438" t="s">
        <v>55</v>
      </c>
      <c r="K1438">
        <v>0</v>
      </c>
      <c r="L1438" t="s">
        <v>56</v>
      </c>
      <c r="M1438" s="85">
        <v>46023</v>
      </c>
      <c r="P1438" t="str">
        <f t="shared" si="22"/>
        <v>TYSSANDIER Jean-Michel</v>
      </c>
    </row>
    <row r="1439" spans="1:16" x14ac:dyDescent="0.25">
      <c r="A1439" s="84" t="s">
        <v>3070</v>
      </c>
      <c r="B1439" t="s">
        <v>3069</v>
      </c>
      <c r="C1439" t="s">
        <v>3071</v>
      </c>
      <c r="D1439" s="85">
        <v>20903</v>
      </c>
      <c r="E1439" t="s">
        <v>56</v>
      </c>
      <c r="F1439" s="84" t="s">
        <v>53</v>
      </c>
      <c r="G1439">
        <v>3049</v>
      </c>
      <c r="H1439" t="s">
        <v>2964</v>
      </c>
      <c r="I1439">
        <v>2026</v>
      </c>
      <c r="J1439" t="s">
        <v>63</v>
      </c>
      <c r="K1439">
        <v>0</v>
      </c>
      <c r="L1439" t="s">
        <v>56</v>
      </c>
      <c r="M1439" s="85">
        <v>46023</v>
      </c>
      <c r="P1439" t="str">
        <f t="shared" si="22"/>
        <v>TYSSANDIER Michèle</v>
      </c>
    </row>
    <row r="1440" spans="1:16" x14ac:dyDescent="0.25">
      <c r="A1440" s="84" t="s">
        <v>3072</v>
      </c>
      <c r="B1440" t="s">
        <v>3073</v>
      </c>
      <c r="C1440" t="s">
        <v>284</v>
      </c>
      <c r="D1440" s="85">
        <v>26589</v>
      </c>
      <c r="E1440" t="s">
        <v>52</v>
      </c>
      <c r="F1440" s="84" t="s">
        <v>53</v>
      </c>
      <c r="G1440">
        <v>3049</v>
      </c>
      <c r="H1440" t="s">
        <v>2964</v>
      </c>
      <c r="I1440">
        <v>2026</v>
      </c>
      <c r="J1440" t="s">
        <v>63</v>
      </c>
      <c r="K1440">
        <v>0</v>
      </c>
      <c r="L1440" t="s">
        <v>56</v>
      </c>
      <c r="M1440" s="85">
        <v>46023</v>
      </c>
      <c r="P1440" t="str">
        <f t="shared" si="22"/>
        <v>BASCLE Franck</v>
      </c>
    </row>
    <row r="1441" spans="1:16" x14ac:dyDescent="0.25">
      <c r="A1441" s="84" t="s">
        <v>3074</v>
      </c>
      <c r="B1441" t="s">
        <v>3075</v>
      </c>
      <c r="C1441" t="s">
        <v>3076</v>
      </c>
      <c r="D1441" s="85">
        <v>23155</v>
      </c>
      <c r="E1441" t="s">
        <v>56</v>
      </c>
      <c r="F1441" s="84" t="s">
        <v>53</v>
      </c>
      <c r="G1441">
        <v>3049</v>
      </c>
      <c r="H1441" t="s">
        <v>2964</v>
      </c>
      <c r="I1441">
        <v>2026</v>
      </c>
      <c r="J1441" t="s">
        <v>63</v>
      </c>
      <c r="K1441">
        <v>0</v>
      </c>
      <c r="L1441" t="s">
        <v>56</v>
      </c>
      <c r="M1441" s="85">
        <v>46023</v>
      </c>
      <c r="P1441" t="str">
        <f t="shared" si="22"/>
        <v>DUCHET Evelyne</v>
      </c>
    </row>
    <row r="1442" spans="1:16" x14ac:dyDescent="0.25">
      <c r="A1442" s="84" t="s">
        <v>3077</v>
      </c>
      <c r="B1442" t="s">
        <v>3078</v>
      </c>
      <c r="C1442" t="s">
        <v>3079</v>
      </c>
      <c r="D1442" s="85">
        <v>24764</v>
      </c>
      <c r="E1442" t="s">
        <v>52</v>
      </c>
      <c r="F1442" s="84" t="s">
        <v>53</v>
      </c>
      <c r="G1442">
        <v>3049</v>
      </c>
      <c r="H1442" t="s">
        <v>2964</v>
      </c>
      <c r="I1442">
        <v>2026</v>
      </c>
      <c r="J1442" t="s">
        <v>67</v>
      </c>
      <c r="K1442">
        <v>0</v>
      </c>
      <c r="L1442" t="s">
        <v>56</v>
      </c>
      <c r="M1442" s="85">
        <v>46023</v>
      </c>
      <c r="P1442" t="str">
        <f t="shared" si="22"/>
        <v>GIBSON Donald</v>
      </c>
    </row>
    <row r="1443" spans="1:16" x14ac:dyDescent="0.25">
      <c r="A1443" s="84" t="s">
        <v>3080</v>
      </c>
      <c r="B1443" t="s">
        <v>3081</v>
      </c>
      <c r="C1443" t="s">
        <v>111</v>
      </c>
      <c r="D1443" s="85">
        <v>21973</v>
      </c>
      <c r="E1443" t="s">
        <v>52</v>
      </c>
      <c r="F1443" s="84" t="s">
        <v>53</v>
      </c>
      <c r="G1443">
        <v>3049</v>
      </c>
      <c r="H1443" t="s">
        <v>2964</v>
      </c>
      <c r="I1443">
        <v>2026</v>
      </c>
      <c r="J1443" t="s">
        <v>63</v>
      </c>
      <c r="K1443">
        <v>0</v>
      </c>
      <c r="L1443" t="s">
        <v>56</v>
      </c>
      <c r="M1443" s="85">
        <v>46023</v>
      </c>
      <c r="P1443" t="str">
        <f t="shared" si="22"/>
        <v>SOUDAN Jean-Claude</v>
      </c>
    </row>
    <row r="1444" spans="1:16" x14ac:dyDescent="0.25">
      <c r="A1444" s="84" t="s">
        <v>3082</v>
      </c>
      <c r="B1444" t="s">
        <v>2971</v>
      </c>
      <c r="C1444" t="s">
        <v>505</v>
      </c>
      <c r="D1444" s="85">
        <v>40854</v>
      </c>
      <c r="E1444" t="s">
        <v>52</v>
      </c>
      <c r="F1444" s="84" t="s">
        <v>53</v>
      </c>
      <c r="G1444">
        <v>3049</v>
      </c>
      <c r="H1444" t="s">
        <v>2964</v>
      </c>
      <c r="I1444">
        <v>2026</v>
      </c>
      <c r="J1444" t="s">
        <v>63</v>
      </c>
      <c r="K1444">
        <v>0</v>
      </c>
      <c r="L1444" t="s">
        <v>56</v>
      </c>
      <c r="M1444" s="85">
        <v>46023</v>
      </c>
      <c r="P1444" t="str">
        <f t="shared" si="22"/>
        <v>AUFRERE Vincent</v>
      </c>
    </row>
    <row r="1445" spans="1:16" x14ac:dyDescent="0.25">
      <c r="A1445" s="84" t="s">
        <v>3083</v>
      </c>
      <c r="B1445" t="s">
        <v>538</v>
      </c>
      <c r="C1445" t="s">
        <v>1891</v>
      </c>
      <c r="D1445" s="85">
        <v>23041</v>
      </c>
      <c r="E1445" t="s">
        <v>52</v>
      </c>
      <c r="F1445" s="84" t="s">
        <v>53</v>
      </c>
      <c r="G1445">
        <v>3049</v>
      </c>
      <c r="H1445" t="s">
        <v>2964</v>
      </c>
      <c r="I1445">
        <v>2026</v>
      </c>
      <c r="J1445" t="s">
        <v>55</v>
      </c>
      <c r="K1445">
        <v>0</v>
      </c>
      <c r="L1445" t="s">
        <v>56</v>
      </c>
      <c r="M1445" s="85">
        <v>46023</v>
      </c>
      <c r="P1445" t="str">
        <f t="shared" si="22"/>
        <v>GOMES Alberto</v>
      </c>
    </row>
    <row r="1446" spans="1:16" x14ac:dyDescent="0.25">
      <c r="A1446" s="84" t="s">
        <v>3084</v>
      </c>
      <c r="B1446" t="s">
        <v>3085</v>
      </c>
      <c r="C1446" t="s">
        <v>3086</v>
      </c>
      <c r="D1446" s="85">
        <v>29085</v>
      </c>
      <c r="E1446" t="s">
        <v>56</v>
      </c>
      <c r="F1446" s="84" t="s">
        <v>53</v>
      </c>
      <c r="G1446">
        <v>3049</v>
      </c>
      <c r="H1446" t="s">
        <v>2964</v>
      </c>
      <c r="I1446">
        <v>2026</v>
      </c>
      <c r="J1446" t="s">
        <v>55</v>
      </c>
      <c r="K1446">
        <v>0</v>
      </c>
      <c r="L1446" t="s">
        <v>56</v>
      </c>
      <c r="M1446" s="85">
        <v>46023</v>
      </c>
      <c r="P1446" t="str">
        <f t="shared" si="22"/>
        <v>DURAND-VIMAL Camille</v>
      </c>
    </row>
    <row r="1447" spans="1:16" x14ac:dyDescent="0.25">
      <c r="A1447" s="84" t="s">
        <v>3087</v>
      </c>
      <c r="B1447" t="s">
        <v>307</v>
      </c>
      <c r="C1447" t="s">
        <v>810</v>
      </c>
      <c r="D1447" s="85">
        <v>22571</v>
      </c>
      <c r="E1447" t="s">
        <v>52</v>
      </c>
      <c r="F1447" s="84" t="s">
        <v>53</v>
      </c>
      <c r="G1447">
        <v>3049</v>
      </c>
      <c r="H1447" t="s">
        <v>2964</v>
      </c>
      <c r="I1447">
        <v>2026</v>
      </c>
      <c r="J1447" t="s">
        <v>63</v>
      </c>
      <c r="K1447">
        <v>0</v>
      </c>
      <c r="L1447" t="s">
        <v>56</v>
      </c>
      <c r="M1447" s="85">
        <v>46023</v>
      </c>
      <c r="P1447" t="str">
        <f t="shared" si="22"/>
        <v>SERRE Frédéric</v>
      </c>
    </row>
    <row r="1448" spans="1:16" x14ac:dyDescent="0.25">
      <c r="A1448" s="84" t="s">
        <v>3088</v>
      </c>
      <c r="B1448" t="s">
        <v>3089</v>
      </c>
      <c r="C1448" t="s">
        <v>944</v>
      </c>
      <c r="D1448" s="85">
        <v>24983</v>
      </c>
      <c r="E1448" t="s">
        <v>52</v>
      </c>
      <c r="F1448" s="84" t="s">
        <v>53</v>
      </c>
      <c r="G1448">
        <v>3049</v>
      </c>
      <c r="H1448" t="s">
        <v>2964</v>
      </c>
      <c r="I1448">
        <v>2026</v>
      </c>
      <c r="J1448" t="s">
        <v>63</v>
      </c>
      <c r="K1448">
        <v>0</v>
      </c>
      <c r="L1448" t="s">
        <v>56</v>
      </c>
      <c r="M1448" s="85">
        <v>46023</v>
      </c>
      <c r="P1448" t="str">
        <f t="shared" si="22"/>
        <v>DUMONT Laurent</v>
      </c>
    </row>
    <row r="1449" spans="1:16" x14ac:dyDescent="0.25">
      <c r="A1449" s="84" t="s">
        <v>3090</v>
      </c>
      <c r="B1449" t="s">
        <v>1836</v>
      </c>
      <c r="C1449" t="s">
        <v>3091</v>
      </c>
      <c r="D1449" s="85">
        <v>19408</v>
      </c>
      <c r="E1449" t="s">
        <v>52</v>
      </c>
      <c r="F1449" s="84" t="s">
        <v>53</v>
      </c>
      <c r="G1449">
        <v>3049</v>
      </c>
      <c r="H1449" t="s">
        <v>2964</v>
      </c>
      <c r="I1449">
        <v>2026</v>
      </c>
      <c r="J1449" t="s">
        <v>63</v>
      </c>
      <c r="K1449">
        <v>0</v>
      </c>
      <c r="L1449" t="s">
        <v>56</v>
      </c>
      <c r="M1449" s="85">
        <v>46023</v>
      </c>
      <c r="P1449" t="str">
        <f t="shared" si="22"/>
        <v>DA-SILVA Jeronimo</v>
      </c>
    </row>
    <row r="1450" spans="1:16" x14ac:dyDescent="0.25">
      <c r="A1450" s="84" t="s">
        <v>3092</v>
      </c>
      <c r="B1450" t="s">
        <v>3093</v>
      </c>
      <c r="C1450" t="s">
        <v>358</v>
      </c>
      <c r="D1450" s="85">
        <v>19096</v>
      </c>
      <c r="E1450" t="s">
        <v>52</v>
      </c>
      <c r="F1450" s="84" t="s">
        <v>53</v>
      </c>
      <c r="G1450">
        <v>3049</v>
      </c>
      <c r="H1450" t="s">
        <v>2964</v>
      </c>
      <c r="I1450">
        <v>2026</v>
      </c>
      <c r="J1450" t="s">
        <v>63</v>
      </c>
      <c r="K1450">
        <v>0</v>
      </c>
      <c r="L1450" t="s">
        <v>56</v>
      </c>
      <c r="M1450" s="85">
        <v>46023</v>
      </c>
      <c r="P1450" t="str">
        <f t="shared" si="22"/>
        <v>FONTFREYDE Marcel</v>
      </c>
    </row>
    <row r="1451" spans="1:16" x14ac:dyDescent="0.25">
      <c r="A1451" s="84" t="s">
        <v>3094</v>
      </c>
      <c r="B1451" t="s">
        <v>3095</v>
      </c>
      <c r="C1451" t="s">
        <v>94</v>
      </c>
      <c r="D1451" s="85">
        <v>27055</v>
      </c>
      <c r="E1451" t="s">
        <v>52</v>
      </c>
      <c r="F1451" s="84" t="s">
        <v>53</v>
      </c>
      <c r="G1451">
        <v>3049</v>
      </c>
      <c r="H1451" t="s">
        <v>2964</v>
      </c>
      <c r="I1451">
        <v>2026</v>
      </c>
      <c r="J1451" t="s">
        <v>55</v>
      </c>
      <c r="K1451">
        <v>0</v>
      </c>
      <c r="L1451" t="s">
        <v>56</v>
      </c>
      <c r="M1451" s="85">
        <v>46023</v>
      </c>
      <c r="P1451" t="str">
        <f t="shared" si="22"/>
        <v>ARJALIES Jean-François</v>
      </c>
    </row>
    <row r="1452" spans="1:16" x14ac:dyDescent="0.25">
      <c r="A1452" s="84" t="s">
        <v>3096</v>
      </c>
      <c r="B1452" t="s">
        <v>3097</v>
      </c>
      <c r="C1452" t="s">
        <v>3098</v>
      </c>
      <c r="D1452" s="85">
        <v>24303</v>
      </c>
      <c r="E1452" t="s">
        <v>56</v>
      </c>
      <c r="F1452" s="84" t="s">
        <v>53</v>
      </c>
      <c r="G1452">
        <v>3049</v>
      </c>
      <c r="H1452" t="s">
        <v>2964</v>
      </c>
      <c r="I1452">
        <v>2026</v>
      </c>
      <c r="J1452" t="s">
        <v>63</v>
      </c>
      <c r="K1452">
        <v>2</v>
      </c>
      <c r="L1452" t="s">
        <v>56</v>
      </c>
      <c r="M1452" s="85">
        <v>46023</v>
      </c>
      <c r="P1452" t="str">
        <f t="shared" si="22"/>
        <v>BOULIER Marie-Catherine</v>
      </c>
    </row>
    <row r="1453" spans="1:16" x14ac:dyDescent="0.25">
      <c r="A1453" s="84" t="s">
        <v>3099</v>
      </c>
      <c r="B1453" t="s">
        <v>833</v>
      </c>
      <c r="C1453" t="s">
        <v>3100</v>
      </c>
      <c r="D1453" s="85">
        <v>20958</v>
      </c>
      <c r="E1453" t="s">
        <v>56</v>
      </c>
      <c r="F1453" s="84" t="s">
        <v>53</v>
      </c>
      <c r="G1453">
        <v>3049</v>
      </c>
      <c r="H1453" t="s">
        <v>2964</v>
      </c>
      <c r="I1453">
        <v>2026</v>
      </c>
      <c r="J1453" t="s">
        <v>63</v>
      </c>
      <c r="K1453">
        <v>0</v>
      </c>
      <c r="L1453" t="s">
        <v>56</v>
      </c>
      <c r="M1453" s="85">
        <v>46023</v>
      </c>
      <c r="P1453" t="str">
        <f t="shared" si="22"/>
        <v>MANLHIOT Anna</v>
      </c>
    </row>
    <row r="1454" spans="1:16" x14ac:dyDescent="0.25">
      <c r="A1454" s="84" t="s">
        <v>3101</v>
      </c>
      <c r="B1454" t="s">
        <v>1059</v>
      </c>
      <c r="C1454" t="s">
        <v>210</v>
      </c>
      <c r="D1454" s="85">
        <v>21729</v>
      </c>
      <c r="E1454" t="s">
        <v>52</v>
      </c>
      <c r="F1454" s="84" t="s">
        <v>53</v>
      </c>
      <c r="G1454">
        <v>3049</v>
      </c>
      <c r="H1454" t="s">
        <v>2964</v>
      </c>
      <c r="I1454">
        <v>2026</v>
      </c>
      <c r="J1454" t="s">
        <v>63</v>
      </c>
      <c r="K1454">
        <v>0</v>
      </c>
      <c r="L1454" t="s">
        <v>56</v>
      </c>
      <c r="M1454" s="85">
        <v>46023</v>
      </c>
      <c r="P1454" t="str">
        <f t="shared" si="22"/>
        <v>BERNARD Luc</v>
      </c>
    </row>
    <row r="1455" spans="1:16" x14ac:dyDescent="0.25">
      <c r="A1455" s="84" t="s">
        <v>3102</v>
      </c>
      <c r="B1455" t="s">
        <v>1559</v>
      </c>
      <c r="C1455" t="s">
        <v>124</v>
      </c>
      <c r="D1455" s="85">
        <v>26126</v>
      </c>
      <c r="E1455" t="s">
        <v>52</v>
      </c>
      <c r="F1455" s="84" t="s">
        <v>53</v>
      </c>
      <c r="G1455">
        <v>3049</v>
      </c>
      <c r="H1455" t="s">
        <v>2964</v>
      </c>
      <c r="I1455">
        <v>2026</v>
      </c>
      <c r="J1455" t="s">
        <v>63</v>
      </c>
      <c r="K1455">
        <v>0</v>
      </c>
      <c r="L1455" t="s">
        <v>56</v>
      </c>
      <c r="M1455" s="85">
        <v>46023</v>
      </c>
      <c r="P1455" t="str">
        <f t="shared" si="22"/>
        <v>VIGNAL Frederic</v>
      </c>
    </row>
    <row r="1456" spans="1:16" x14ac:dyDescent="0.25">
      <c r="A1456" s="84" t="s">
        <v>3103</v>
      </c>
      <c r="B1456" t="s">
        <v>3104</v>
      </c>
      <c r="C1456" t="s">
        <v>2555</v>
      </c>
      <c r="D1456" s="85">
        <v>26761</v>
      </c>
      <c r="E1456" t="s">
        <v>56</v>
      </c>
      <c r="F1456" s="84" t="s">
        <v>53</v>
      </c>
      <c r="G1456">
        <v>3049</v>
      </c>
      <c r="H1456" t="s">
        <v>2964</v>
      </c>
      <c r="I1456">
        <v>2026</v>
      </c>
      <c r="J1456" t="s">
        <v>63</v>
      </c>
      <c r="K1456">
        <v>0</v>
      </c>
      <c r="L1456" t="s">
        <v>56</v>
      </c>
      <c r="M1456" s="85">
        <v>46023</v>
      </c>
      <c r="P1456" t="str">
        <f t="shared" si="22"/>
        <v>DOUGUET Sandrine</v>
      </c>
    </row>
    <row r="1457" spans="1:16" x14ac:dyDescent="0.25">
      <c r="A1457" s="84" t="s">
        <v>3105</v>
      </c>
      <c r="B1457" t="s">
        <v>1559</v>
      </c>
      <c r="C1457" t="s">
        <v>505</v>
      </c>
      <c r="D1457" s="85">
        <v>28133</v>
      </c>
      <c r="E1457" t="s">
        <v>52</v>
      </c>
      <c r="F1457" s="84" t="s">
        <v>53</v>
      </c>
      <c r="G1457">
        <v>3049</v>
      </c>
      <c r="H1457" t="s">
        <v>2964</v>
      </c>
      <c r="I1457">
        <v>2026</v>
      </c>
      <c r="J1457" t="s">
        <v>63</v>
      </c>
      <c r="K1457">
        <v>0</v>
      </c>
      <c r="L1457" t="s">
        <v>56</v>
      </c>
      <c r="M1457" s="85">
        <v>46023</v>
      </c>
      <c r="P1457" t="str">
        <f t="shared" si="22"/>
        <v>VIGNAL Vincent</v>
      </c>
    </row>
    <row r="1458" spans="1:16" x14ac:dyDescent="0.25">
      <c r="A1458" s="84" t="s">
        <v>3106</v>
      </c>
      <c r="B1458" t="s">
        <v>2546</v>
      </c>
      <c r="C1458" t="s">
        <v>271</v>
      </c>
      <c r="D1458" s="85">
        <v>23012</v>
      </c>
      <c r="E1458" t="s">
        <v>52</v>
      </c>
      <c r="F1458" s="84" t="s">
        <v>53</v>
      </c>
      <c r="G1458">
        <v>3049</v>
      </c>
      <c r="H1458" t="s">
        <v>2964</v>
      </c>
      <c r="I1458">
        <v>2026</v>
      </c>
      <c r="J1458" t="s">
        <v>63</v>
      </c>
      <c r="K1458">
        <v>0</v>
      </c>
      <c r="L1458" t="s">
        <v>56</v>
      </c>
      <c r="M1458" s="85">
        <v>46023</v>
      </c>
      <c r="P1458" t="str">
        <f t="shared" si="22"/>
        <v>CHAZAUD Christian</v>
      </c>
    </row>
    <row r="1459" spans="1:16" x14ac:dyDescent="0.25">
      <c r="A1459" s="84" t="s">
        <v>3107</v>
      </c>
      <c r="B1459" t="s">
        <v>3097</v>
      </c>
      <c r="C1459" t="s">
        <v>222</v>
      </c>
      <c r="D1459" s="85">
        <v>34465</v>
      </c>
      <c r="E1459" t="s">
        <v>52</v>
      </c>
      <c r="F1459" s="84" t="s">
        <v>53</v>
      </c>
      <c r="G1459">
        <v>3049</v>
      </c>
      <c r="H1459" t="s">
        <v>2964</v>
      </c>
      <c r="I1459">
        <v>2026</v>
      </c>
      <c r="J1459" t="s">
        <v>63</v>
      </c>
      <c r="K1459">
        <v>2</v>
      </c>
      <c r="L1459" t="s">
        <v>56</v>
      </c>
      <c r="M1459" s="85">
        <v>46023</v>
      </c>
      <c r="P1459" t="str">
        <f t="shared" si="22"/>
        <v>BOULIER Maxime</v>
      </c>
    </row>
    <row r="1460" spans="1:16" x14ac:dyDescent="0.25">
      <c r="A1460" s="84" t="s">
        <v>3108</v>
      </c>
      <c r="B1460" t="s">
        <v>3097</v>
      </c>
      <c r="C1460" t="s">
        <v>132</v>
      </c>
      <c r="D1460" s="85">
        <v>33657</v>
      </c>
      <c r="E1460" t="s">
        <v>52</v>
      </c>
      <c r="F1460" s="84" t="s">
        <v>53</v>
      </c>
      <c r="G1460">
        <v>3049</v>
      </c>
      <c r="H1460" t="s">
        <v>2964</v>
      </c>
      <c r="I1460">
        <v>2026</v>
      </c>
      <c r="J1460" t="s">
        <v>63</v>
      </c>
      <c r="K1460">
        <v>2</v>
      </c>
      <c r="L1460" t="s">
        <v>56</v>
      </c>
      <c r="M1460" s="85">
        <v>46023</v>
      </c>
      <c r="P1460" t="str">
        <f t="shared" si="22"/>
        <v>BOULIER Quentin</v>
      </c>
    </row>
    <row r="1461" spans="1:16" x14ac:dyDescent="0.25">
      <c r="A1461" s="84" t="s">
        <v>3109</v>
      </c>
      <c r="B1461" t="s">
        <v>3097</v>
      </c>
      <c r="C1461" t="s">
        <v>400</v>
      </c>
      <c r="D1461" s="85">
        <v>23729</v>
      </c>
      <c r="E1461" t="s">
        <v>52</v>
      </c>
      <c r="F1461" s="84" t="s">
        <v>53</v>
      </c>
      <c r="G1461">
        <v>3049</v>
      </c>
      <c r="H1461" t="s">
        <v>2964</v>
      </c>
      <c r="I1461">
        <v>2026</v>
      </c>
      <c r="J1461" t="s">
        <v>63</v>
      </c>
      <c r="K1461">
        <v>2</v>
      </c>
      <c r="L1461" t="s">
        <v>56</v>
      </c>
      <c r="M1461" s="85">
        <v>46023</v>
      </c>
      <c r="P1461" t="str">
        <f t="shared" si="22"/>
        <v>BOULIER Dominique</v>
      </c>
    </row>
    <row r="1462" spans="1:16" x14ac:dyDescent="0.25">
      <c r="A1462" s="84" t="s">
        <v>3110</v>
      </c>
      <c r="B1462" t="s">
        <v>3111</v>
      </c>
      <c r="C1462" t="s">
        <v>205</v>
      </c>
      <c r="D1462" s="85">
        <v>21751</v>
      </c>
      <c r="E1462" t="s">
        <v>52</v>
      </c>
      <c r="F1462" s="84" t="s">
        <v>53</v>
      </c>
      <c r="G1462">
        <v>3049</v>
      </c>
      <c r="H1462" t="s">
        <v>2964</v>
      </c>
      <c r="I1462">
        <v>2026</v>
      </c>
      <c r="J1462" t="s">
        <v>63</v>
      </c>
      <c r="K1462">
        <v>0</v>
      </c>
      <c r="L1462" t="s">
        <v>56</v>
      </c>
      <c r="M1462" s="85">
        <v>46023</v>
      </c>
      <c r="P1462" t="str">
        <f t="shared" si="22"/>
        <v>BRUGUIERE Alain</v>
      </c>
    </row>
    <row r="1463" spans="1:16" x14ac:dyDescent="0.25">
      <c r="A1463" s="84" t="s">
        <v>3112</v>
      </c>
      <c r="B1463" t="s">
        <v>817</v>
      </c>
      <c r="C1463" t="s">
        <v>892</v>
      </c>
      <c r="D1463" s="85">
        <v>29056</v>
      </c>
      <c r="E1463" t="s">
        <v>52</v>
      </c>
      <c r="F1463" s="84" t="s">
        <v>53</v>
      </c>
      <c r="G1463">
        <v>3049</v>
      </c>
      <c r="H1463" t="s">
        <v>2964</v>
      </c>
      <c r="I1463">
        <v>2026</v>
      </c>
      <c r="J1463" t="s">
        <v>55</v>
      </c>
      <c r="K1463">
        <v>0</v>
      </c>
      <c r="L1463" t="s">
        <v>56</v>
      </c>
      <c r="M1463" s="85">
        <v>46023</v>
      </c>
      <c r="P1463" t="str">
        <f t="shared" si="22"/>
        <v>DUMAS Damien</v>
      </c>
    </row>
    <row r="1464" spans="1:16" x14ac:dyDescent="0.25">
      <c r="A1464" s="84" t="s">
        <v>3113</v>
      </c>
      <c r="B1464" t="s">
        <v>2991</v>
      </c>
      <c r="C1464" t="s">
        <v>2128</v>
      </c>
      <c r="D1464" s="85">
        <v>41048</v>
      </c>
      <c r="E1464" t="s">
        <v>52</v>
      </c>
      <c r="F1464" s="84" t="s">
        <v>53</v>
      </c>
      <c r="G1464">
        <v>3049</v>
      </c>
      <c r="H1464" t="s">
        <v>2964</v>
      </c>
      <c r="I1464">
        <v>2026</v>
      </c>
      <c r="J1464" t="s">
        <v>63</v>
      </c>
      <c r="K1464">
        <v>0</v>
      </c>
      <c r="L1464" t="s">
        <v>56</v>
      </c>
      <c r="M1464" t="s">
        <v>178</v>
      </c>
      <c r="P1464" t="str">
        <f t="shared" si="22"/>
        <v>DELHERMET Gabin</v>
      </c>
    </row>
    <row r="1465" spans="1:16" x14ac:dyDescent="0.25">
      <c r="A1465" s="84" t="s">
        <v>3114</v>
      </c>
      <c r="B1465" t="s">
        <v>3031</v>
      </c>
      <c r="C1465" t="s">
        <v>1012</v>
      </c>
      <c r="D1465" s="85">
        <v>40368</v>
      </c>
      <c r="E1465" t="s">
        <v>52</v>
      </c>
      <c r="F1465" s="84" t="s">
        <v>53</v>
      </c>
      <c r="G1465">
        <v>3049</v>
      </c>
      <c r="H1465" t="s">
        <v>2964</v>
      </c>
      <c r="I1465">
        <v>2026</v>
      </c>
      <c r="J1465" t="s">
        <v>63</v>
      </c>
      <c r="K1465">
        <v>0</v>
      </c>
      <c r="L1465" t="s">
        <v>56</v>
      </c>
      <c r="M1465" t="s">
        <v>178</v>
      </c>
      <c r="P1465" t="str">
        <f t="shared" si="22"/>
        <v>LAUMIER Hugo</v>
      </c>
    </row>
    <row r="1466" spans="1:16" x14ac:dyDescent="0.25">
      <c r="A1466" s="84" t="s">
        <v>3115</v>
      </c>
      <c r="B1466" t="s">
        <v>3116</v>
      </c>
      <c r="C1466" t="s">
        <v>139</v>
      </c>
      <c r="D1466" s="85">
        <v>29369</v>
      </c>
      <c r="E1466" t="s">
        <v>52</v>
      </c>
      <c r="F1466" s="84" t="s">
        <v>53</v>
      </c>
      <c r="G1466">
        <v>3049</v>
      </c>
      <c r="H1466" t="s">
        <v>2964</v>
      </c>
      <c r="I1466">
        <v>2026</v>
      </c>
      <c r="J1466" t="s">
        <v>63</v>
      </c>
      <c r="K1466">
        <v>0</v>
      </c>
      <c r="L1466" t="s">
        <v>56</v>
      </c>
      <c r="M1466" t="s">
        <v>178</v>
      </c>
      <c r="P1466" t="str">
        <f t="shared" si="22"/>
        <v>CHOARO David</v>
      </c>
    </row>
    <row r="1467" spans="1:16" x14ac:dyDescent="0.25">
      <c r="A1467" s="84" t="s">
        <v>3117</v>
      </c>
      <c r="B1467" t="s">
        <v>3118</v>
      </c>
      <c r="C1467" t="s">
        <v>944</v>
      </c>
      <c r="D1467" s="85">
        <v>23822</v>
      </c>
      <c r="E1467" t="s">
        <v>52</v>
      </c>
      <c r="F1467" s="84" t="s">
        <v>53</v>
      </c>
      <c r="G1467">
        <v>3185</v>
      </c>
      <c r="H1467" t="s">
        <v>3119</v>
      </c>
      <c r="I1467">
        <v>2026</v>
      </c>
      <c r="J1467" t="s">
        <v>55</v>
      </c>
      <c r="K1467">
        <v>0</v>
      </c>
      <c r="L1467" t="s">
        <v>56</v>
      </c>
      <c r="M1467" s="85">
        <v>46023</v>
      </c>
      <c r="P1467" t="str">
        <f t="shared" si="22"/>
        <v>NOURRIGAT Laurent</v>
      </c>
    </row>
    <row r="1468" spans="1:16" x14ac:dyDescent="0.25">
      <c r="A1468" s="84" t="s">
        <v>3120</v>
      </c>
      <c r="B1468" t="s">
        <v>3121</v>
      </c>
      <c r="C1468" t="s">
        <v>3122</v>
      </c>
      <c r="D1468" s="85">
        <v>19160</v>
      </c>
      <c r="E1468" t="s">
        <v>56</v>
      </c>
      <c r="F1468" s="84" t="s">
        <v>53</v>
      </c>
      <c r="G1468">
        <v>3185</v>
      </c>
      <c r="H1468" t="s">
        <v>3119</v>
      </c>
      <c r="I1468">
        <v>2026</v>
      </c>
      <c r="J1468" t="s">
        <v>63</v>
      </c>
      <c r="K1468">
        <v>0</v>
      </c>
      <c r="L1468" t="s">
        <v>56</v>
      </c>
      <c r="M1468" s="85">
        <v>46023</v>
      </c>
      <c r="P1468" t="str">
        <f t="shared" si="22"/>
        <v>VIGNALS Marie-Jose</v>
      </c>
    </row>
    <row r="1469" spans="1:16" x14ac:dyDescent="0.25">
      <c r="A1469" s="84" t="s">
        <v>3123</v>
      </c>
      <c r="B1469" t="s">
        <v>3124</v>
      </c>
      <c r="C1469" t="s">
        <v>3125</v>
      </c>
      <c r="D1469" s="85">
        <v>21977</v>
      </c>
      <c r="E1469" t="s">
        <v>52</v>
      </c>
      <c r="F1469" s="84" t="s">
        <v>53</v>
      </c>
      <c r="G1469">
        <v>3185</v>
      </c>
      <c r="H1469" t="s">
        <v>3119</v>
      </c>
      <c r="I1469">
        <v>2026</v>
      </c>
      <c r="J1469" t="s">
        <v>63</v>
      </c>
      <c r="K1469">
        <v>0</v>
      </c>
      <c r="L1469" t="s">
        <v>56</v>
      </c>
      <c r="M1469" s="85">
        <v>46023</v>
      </c>
      <c r="P1469" t="str">
        <f t="shared" si="22"/>
        <v>ZOURDANI Kacy</v>
      </c>
    </row>
    <row r="1470" spans="1:16" x14ac:dyDescent="0.25">
      <c r="A1470" s="84" t="s">
        <v>3126</v>
      </c>
      <c r="B1470" t="s">
        <v>3127</v>
      </c>
      <c r="C1470" t="s">
        <v>198</v>
      </c>
      <c r="D1470" s="85">
        <v>21979</v>
      </c>
      <c r="E1470" t="s">
        <v>52</v>
      </c>
      <c r="F1470" s="84" t="s">
        <v>53</v>
      </c>
      <c r="G1470">
        <v>3185</v>
      </c>
      <c r="H1470" t="s">
        <v>3119</v>
      </c>
      <c r="I1470">
        <v>2026</v>
      </c>
      <c r="J1470" t="s">
        <v>63</v>
      </c>
      <c r="K1470">
        <v>0</v>
      </c>
      <c r="L1470" t="s">
        <v>56</v>
      </c>
      <c r="M1470" s="85">
        <v>46023</v>
      </c>
      <c r="P1470" t="str">
        <f t="shared" si="22"/>
        <v>LAMBERT Patrick</v>
      </c>
    </row>
    <row r="1471" spans="1:16" x14ac:dyDescent="0.25">
      <c r="A1471" s="84" t="s">
        <v>3128</v>
      </c>
      <c r="B1471" t="s">
        <v>189</v>
      </c>
      <c r="C1471" t="s">
        <v>134</v>
      </c>
      <c r="D1471" s="85">
        <v>15368</v>
      </c>
      <c r="E1471" t="s">
        <v>52</v>
      </c>
      <c r="F1471" s="84" t="s">
        <v>53</v>
      </c>
      <c r="G1471">
        <v>3185</v>
      </c>
      <c r="H1471" t="s">
        <v>3119</v>
      </c>
      <c r="I1471">
        <v>2026</v>
      </c>
      <c r="J1471" t="s">
        <v>63</v>
      </c>
      <c r="K1471">
        <v>0</v>
      </c>
      <c r="L1471" t="s">
        <v>56</v>
      </c>
      <c r="M1471" s="85">
        <v>46023</v>
      </c>
      <c r="P1471" t="str">
        <f t="shared" si="22"/>
        <v>BLANCHET Yves</v>
      </c>
    </row>
    <row r="1472" spans="1:16" x14ac:dyDescent="0.25">
      <c r="A1472" s="84" t="s">
        <v>3129</v>
      </c>
      <c r="B1472" t="s">
        <v>3124</v>
      </c>
      <c r="C1472" t="s">
        <v>3130</v>
      </c>
      <c r="D1472" s="85">
        <v>19830</v>
      </c>
      <c r="E1472" t="s">
        <v>52</v>
      </c>
      <c r="F1472" s="84" t="s">
        <v>53</v>
      </c>
      <c r="G1472">
        <v>3185</v>
      </c>
      <c r="H1472" t="s">
        <v>3119</v>
      </c>
      <c r="I1472">
        <v>2026</v>
      </c>
      <c r="J1472" t="s">
        <v>63</v>
      </c>
      <c r="K1472">
        <v>0</v>
      </c>
      <c r="L1472" t="s">
        <v>56</v>
      </c>
      <c r="M1472" s="85">
        <v>46023</v>
      </c>
      <c r="P1472" t="str">
        <f t="shared" si="22"/>
        <v>ZOURDANI Maklouf</v>
      </c>
    </row>
    <row r="1473" spans="1:16" x14ac:dyDescent="0.25">
      <c r="A1473" s="84" t="s">
        <v>3131</v>
      </c>
      <c r="B1473" t="s">
        <v>3132</v>
      </c>
      <c r="C1473" t="s">
        <v>3133</v>
      </c>
      <c r="D1473" s="85">
        <v>18818</v>
      </c>
      <c r="E1473" t="s">
        <v>52</v>
      </c>
      <c r="F1473" s="84" t="s">
        <v>53</v>
      </c>
      <c r="G1473">
        <v>3185</v>
      </c>
      <c r="H1473" t="s">
        <v>3119</v>
      </c>
      <c r="I1473">
        <v>2026</v>
      </c>
      <c r="J1473" t="s">
        <v>63</v>
      </c>
      <c r="K1473">
        <v>0</v>
      </c>
      <c r="L1473" t="s">
        <v>56</v>
      </c>
      <c r="M1473" s="85">
        <v>46023</v>
      </c>
      <c r="P1473" t="str">
        <f t="shared" si="22"/>
        <v>FRETOULY Charles</v>
      </c>
    </row>
    <row r="1474" spans="1:16" x14ac:dyDescent="0.25">
      <c r="A1474" s="84" t="s">
        <v>3134</v>
      </c>
      <c r="B1474" t="s">
        <v>3135</v>
      </c>
      <c r="C1474" t="s">
        <v>1662</v>
      </c>
      <c r="D1474" s="85">
        <v>16874</v>
      </c>
      <c r="E1474" t="s">
        <v>52</v>
      </c>
      <c r="F1474" s="84" t="s">
        <v>53</v>
      </c>
      <c r="G1474">
        <v>3185</v>
      </c>
      <c r="H1474" t="s">
        <v>3119</v>
      </c>
      <c r="I1474">
        <v>2026</v>
      </c>
      <c r="J1474" t="s">
        <v>63</v>
      </c>
      <c r="K1474">
        <v>0</v>
      </c>
      <c r="L1474" t="s">
        <v>56</v>
      </c>
      <c r="M1474" s="85">
        <v>46023</v>
      </c>
      <c r="P1474" t="str">
        <f t="shared" si="22"/>
        <v>BRU Rene</v>
      </c>
    </row>
    <row r="1475" spans="1:16" x14ac:dyDescent="0.25">
      <c r="A1475" s="84" t="s">
        <v>3136</v>
      </c>
      <c r="B1475" t="s">
        <v>2046</v>
      </c>
      <c r="C1475" t="s">
        <v>198</v>
      </c>
      <c r="D1475" s="85">
        <v>23018</v>
      </c>
      <c r="E1475" t="s">
        <v>52</v>
      </c>
      <c r="F1475" s="84" t="s">
        <v>53</v>
      </c>
      <c r="G1475">
        <v>3185</v>
      </c>
      <c r="H1475" t="s">
        <v>3119</v>
      </c>
      <c r="I1475">
        <v>2026</v>
      </c>
      <c r="J1475" t="s">
        <v>55</v>
      </c>
      <c r="K1475">
        <v>0</v>
      </c>
      <c r="L1475" t="s">
        <v>56</v>
      </c>
      <c r="M1475" s="85">
        <v>46023</v>
      </c>
      <c r="P1475" t="str">
        <f t="shared" ref="P1475:P1538" si="23">(B1475 &amp; " " &amp; C1475)</f>
        <v>CHANTEL Patrick</v>
      </c>
    </row>
    <row r="1476" spans="1:16" x14ac:dyDescent="0.25">
      <c r="A1476" s="84" t="s">
        <v>3137</v>
      </c>
      <c r="B1476" t="s">
        <v>3138</v>
      </c>
      <c r="C1476" t="s">
        <v>3139</v>
      </c>
      <c r="D1476" s="85">
        <v>22172</v>
      </c>
      <c r="E1476" t="s">
        <v>52</v>
      </c>
      <c r="F1476" s="84" t="s">
        <v>53</v>
      </c>
      <c r="G1476">
        <v>3185</v>
      </c>
      <c r="H1476" t="s">
        <v>3119</v>
      </c>
      <c r="I1476">
        <v>2026</v>
      </c>
      <c r="J1476" t="s">
        <v>55</v>
      </c>
      <c r="K1476">
        <v>0</v>
      </c>
      <c r="L1476" t="s">
        <v>56</v>
      </c>
      <c r="M1476" s="85">
        <v>46023</v>
      </c>
      <c r="P1476" t="str">
        <f t="shared" si="23"/>
        <v>SAIM Elhadj</v>
      </c>
    </row>
    <row r="1477" spans="1:16" x14ac:dyDescent="0.25">
      <c r="A1477" s="84" t="s">
        <v>3140</v>
      </c>
      <c r="B1477" t="s">
        <v>421</v>
      </c>
      <c r="C1477" t="s">
        <v>198</v>
      </c>
      <c r="D1477" s="85">
        <v>21881</v>
      </c>
      <c r="E1477" t="s">
        <v>52</v>
      </c>
      <c r="F1477" s="84" t="s">
        <v>53</v>
      </c>
      <c r="G1477">
        <v>3185</v>
      </c>
      <c r="H1477" t="s">
        <v>3119</v>
      </c>
      <c r="I1477">
        <v>2026</v>
      </c>
      <c r="J1477" t="s">
        <v>63</v>
      </c>
      <c r="K1477">
        <v>0</v>
      </c>
      <c r="L1477" t="s">
        <v>56</v>
      </c>
      <c r="M1477" s="85">
        <v>46023</v>
      </c>
      <c r="P1477" t="str">
        <f t="shared" si="23"/>
        <v>JALLUT Patrick</v>
      </c>
    </row>
    <row r="1478" spans="1:16" x14ac:dyDescent="0.25">
      <c r="A1478" s="84" t="s">
        <v>3141</v>
      </c>
      <c r="B1478" t="s">
        <v>3142</v>
      </c>
      <c r="C1478" t="s">
        <v>144</v>
      </c>
      <c r="D1478" s="85">
        <v>20153</v>
      </c>
      <c r="E1478" t="s">
        <v>52</v>
      </c>
      <c r="F1478" s="84" t="s">
        <v>53</v>
      </c>
      <c r="G1478">
        <v>3185</v>
      </c>
      <c r="H1478" t="s">
        <v>3119</v>
      </c>
      <c r="I1478">
        <v>2026</v>
      </c>
      <c r="J1478" t="s">
        <v>63</v>
      </c>
      <c r="K1478">
        <v>0</v>
      </c>
      <c r="L1478" t="s">
        <v>56</v>
      </c>
      <c r="M1478" s="85">
        <v>46023</v>
      </c>
      <c r="P1478" t="str">
        <f t="shared" si="23"/>
        <v>GORICHON Lionel</v>
      </c>
    </row>
    <row r="1479" spans="1:16" x14ac:dyDescent="0.25">
      <c r="A1479" s="84" t="s">
        <v>3143</v>
      </c>
      <c r="B1479" t="s">
        <v>3144</v>
      </c>
      <c r="C1479" t="s">
        <v>114</v>
      </c>
      <c r="D1479" s="85">
        <v>26374</v>
      </c>
      <c r="E1479" t="s">
        <v>52</v>
      </c>
      <c r="F1479" s="84" t="s">
        <v>53</v>
      </c>
      <c r="G1479">
        <v>3185</v>
      </c>
      <c r="H1479" t="s">
        <v>3119</v>
      </c>
      <c r="I1479">
        <v>2026</v>
      </c>
      <c r="J1479" t="s">
        <v>63</v>
      </c>
      <c r="K1479">
        <v>0</v>
      </c>
      <c r="L1479" t="s">
        <v>56</v>
      </c>
      <c r="M1479" s="85">
        <v>46023</v>
      </c>
      <c r="P1479" t="str">
        <f t="shared" si="23"/>
        <v>PESEZ Pierre</v>
      </c>
    </row>
    <row r="1480" spans="1:16" x14ac:dyDescent="0.25">
      <c r="A1480" s="84" t="s">
        <v>3145</v>
      </c>
      <c r="B1480" t="s">
        <v>3146</v>
      </c>
      <c r="C1480" t="s">
        <v>3147</v>
      </c>
      <c r="D1480" s="85">
        <v>18332</v>
      </c>
      <c r="E1480" t="s">
        <v>52</v>
      </c>
      <c r="F1480" s="84" t="s">
        <v>53</v>
      </c>
      <c r="G1480">
        <v>3185</v>
      </c>
      <c r="H1480" t="s">
        <v>3119</v>
      </c>
      <c r="I1480">
        <v>2026</v>
      </c>
      <c r="J1480" t="s">
        <v>63</v>
      </c>
      <c r="K1480">
        <v>0</v>
      </c>
      <c r="L1480" t="s">
        <v>56</v>
      </c>
      <c r="M1480" s="85">
        <v>46023</v>
      </c>
      <c r="P1480" t="str">
        <f t="shared" si="23"/>
        <v>CHENNOUF Ahmed</v>
      </c>
    </row>
    <row r="1481" spans="1:16" x14ac:dyDescent="0.25">
      <c r="A1481" s="84" t="s">
        <v>3148</v>
      </c>
      <c r="B1481" t="s">
        <v>189</v>
      </c>
      <c r="C1481" t="s">
        <v>155</v>
      </c>
      <c r="D1481" s="85">
        <v>16493</v>
      </c>
      <c r="E1481" t="s">
        <v>56</v>
      </c>
      <c r="F1481" s="84" t="s">
        <v>53</v>
      </c>
      <c r="G1481">
        <v>3185</v>
      </c>
      <c r="H1481" t="s">
        <v>3119</v>
      </c>
      <c r="I1481">
        <v>2026</v>
      </c>
      <c r="J1481" t="s">
        <v>63</v>
      </c>
      <c r="K1481">
        <v>0</v>
      </c>
      <c r="L1481" t="s">
        <v>56</v>
      </c>
      <c r="M1481" s="85">
        <v>46023</v>
      </c>
      <c r="P1481" t="str">
        <f t="shared" si="23"/>
        <v>BLANCHET Danielle</v>
      </c>
    </row>
    <row r="1482" spans="1:16" x14ac:dyDescent="0.25">
      <c r="A1482" s="84" t="s">
        <v>3149</v>
      </c>
      <c r="B1482" t="s">
        <v>3150</v>
      </c>
      <c r="C1482" t="s">
        <v>1846</v>
      </c>
      <c r="D1482" s="85">
        <v>18883</v>
      </c>
      <c r="E1482" t="s">
        <v>52</v>
      </c>
      <c r="F1482" s="84" t="s">
        <v>53</v>
      </c>
      <c r="G1482">
        <v>3185</v>
      </c>
      <c r="H1482" t="s">
        <v>3119</v>
      </c>
      <c r="I1482">
        <v>2026</v>
      </c>
      <c r="J1482" t="s">
        <v>63</v>
      </c>
      <c r="K1482">
        <v>0</v>
      </c>
      <c r="L1482" t="s">
        <v>1269</v>
      </c>
      <c r="M1482" s="85">
        <v>46023</v>
      </c>
      <c r="P1482" t="str">
        <f t="shared" si="23"/>
        <v>DE-SOUSA-LOBO Carlos</v>
      </c>
    </row>
    <row r="1483" spans="1:16" x14ac:dyDescent="0.25">
      <c r="A1483" s="84" t="s">
        <v>3151</v>
      </c>
      <c r="B1483" t="s">
        <v>1848</v>
      </c>
      <c r="C1483" t="s">
        <v>3152</v>
      </c>
      <c r="D1483" s="85">
        <v>29194</v>
      </c>
      <c r="E1483" t="s">
        <v>52</v>
      </c>
      <c r="F1483" s="84" t="s">
        <v>53</v>
      </c>
      <c r="G1483">
        <v>3185</v>
      </c>
      <c r="H1483" t="s">
        <v>3119</v>
      </c>
      <c r="I1483">
        <v>2026</v>
      </c>
      <c r="J1483" t="s">
        <v>55</v>
      </c>
      <c r="K1483">
        <v>0</v>
      </c>
      <c r="L1483" t="s">
        <v>56</v>
      </c>
      <c r="M1483" s="85">
        <v>46023</v>
      </c>
      <c r="P1483" t="str">
        <f t="shared" si="23"/>
        <v>OFFMANN Samson</v>
      </c>
    </row>
    <row r="1484" spans="1:16" x14ac:dyDescent="0.25">
      <c r="A1484" s="84" t="s">
        <v>3153</v>
      </c>
      <c r="B1484" t="s">
        <v>1549</v>
      </c>
      <c r="C1484" t="s">
        <v>2743</v>
      </c>
      <c r="D1484" s="85">
        <v>30056</v>
      </c>
      <c r="E1484" t="s">
        <v>56</v>
      </c>
      <c r="F1484" s="84" t="s">
        <v>53</v>
      </c>
      <c r="G1484">
        <v>3185</v>
      </c>
      <c r="H1484" t="s">
        <v>3119</v>
      </c>
      <c r="I1484">
        <v>2026</v>
      </c>
      <c r="J1484" t="s">
        <v>55</v>
      </c>
      <c r="K1484">
        <v>0</v>
      </c>
      <c r="L1484" t="s">
        <v>56</v>
      </c>
      <c r="M1484" s="85">
        <v>46023</v>
      </c>
      <c r="P1484" t="str">
        <f t="shared" si="23"/>
        <v>DA-CUNHA Alexandra</v>
      </c>
    </row>
    <row r="1485" spans="1:16" x14ac:dyDescent="0.25">
      <c r="A1485" s="84" t="s">
        <v>3154</v>
      </c>
      <c r="B1485" t="s">
        <v>1299</v>
      </c>
      <c r="C1485" t="s">
        <v>3155</v>
      </c>
      <c r="D1485" s="85">
        <v>28851</v>
      </c>
      <c r="E1485" t="s">
        <v>52</v>
      </c>
      <c r="F1485" s="84" t="s">
        <v>53</v>
      </c>
      <c r="G1485">
        <v>3185</v>
      </c>
      <c r="H1485" t="s">
        <v>3119</v>
      </c>
      <c r="I1485">
        <v>2026</v>
      </c>
      <c r="J1485" t="s">
        <v>67</v>
      </c>
      <c r="K1485">
        <v>0</v>
      </c>
      <c r="L1485" t="s">
        <v>56</v>
      </c>
      <c r="M1485" s="85">
        <v>46023</v>
      </c>
      <c r="P1485" t="str">
        <f t="shared" si="23"/>
        <v>DEROUICHE Karim</v>
      </c>
    </row>
    <row r="1486" spans="1:16" x14ac:dyDescent="0.25">
      <c r="A1486" s="84" t="s">
        <v>3156</v>
      </c>
      <c r="B1486" t="s">
        <v>3157</v>
      </c>
      <c r="C1486" t="s">
        <v>205</v>
      </c>
      <c r="D1486" s="85">
        <v>18663</v>
      </c>
      <c r="E1486" t="s">
        <v>52</v>
      </c>
      <c r="F1486" s="84" t="s">
        <v>53</v>
      </c>
      <c r="G1486">
        <v>3185</v>
      </c>
      <c r="H1486" t="s">
        <v>3119</v>
      </c>
      <c r="I1486">
        <v>2026</v>
      </c>
      <c r="J1486" t="s">
        <v>63</v>
      </c>
      <c r="K1486">
        <v>0</v>
      </c>
      <c r="L1486" t="s">
        <v>56</v>
      </c>
      <c r="M1486" s="85">
        <v>46023</v>
      </c>
      <c r="P1486" t="str">
        <f t="shared" si="23"/>
        <v>BRAUD Alain</v>
      </c>
    </row>
    <row r="1487" spans="1:16" x14ac:dyDescent="0.25">
      <c r="A1487" s="84" t="s">
        <v>3158</v>
      </c>
      <c r="B1487" t="s">
        <v>3159</v>
      </c>
      <c r="C1487" t="s">
        <v>1815</v>
      </c>
      <c r="D1487" s="85">
        <v>20817</v>
      </c>
      <c r="E1487" t="s">
        <v>52</v>
      </c>
      <c r="F1487" s="84" t="s">
        <v>53</v>
      </c>
      <c r="G1487">
        <v>3185</v>
      </c>
      <c r="H1487" t="s">
        <v>3119</v>
      </c>
      <c r="I1487">
        <v>2026</v>
      </c>
      <c r="J1487" t="s">
        <v>63</v>
      </c>
      <c r="K1487">
        <v>0</v>
      </c>
      <c r="L1487" t="s">
        <v>56</v>
      </c>
      <c r="M1487" s="85">
        <v>46023</v>
      </c>
      <c r="P1487" t="str">
        <f t="shared" si="23"/>
        <v>VIERA Fernando</v>
      </c>
    </row>
    <row r="1488" spans="1:16" x14ac:dyDescent="0.25">
      <c r="A1488" s="84" t="s">
        <v>3160</v>
      </c>
      <c r="B1488" t="s">
        <v>2603</v>
      </c>
      <c r="C1488" t="s">
        <v>233</v>
      </c>
      <c r="D1488" s="85">
        <v>20870</v>
      </c>
      <c r="E1488" t="s">
        <v>52</v>
      </c>
      <c r="F1488" s="84" t="s">
        <v>53</v>
      </c>
      <c r="G1488">
        <v>3185</v>
      </c>
      <c r="H1488" t="s">
        <v>3119</v>
      </c>
      <c r="I1488">
        <v>2026</v>
      </c>
      <c r="J1488" t="s">
        <v>63</v>
      </c>
      <c r="K1488">
        <v>0</v>
      </c>
      <c r="L1488" t="s">
        <v>56</v>
      </c>
      <c r="M1488" s="85">
        <v>46023</v>
      </c>
      <c r="P1488" t="str">
        <f t="shared" si="23"/>
        <v>AGARD Gilles</v>
      </c>
    </row>
    <row r="1489" spans="1:16" x14ac:dyDescent="0.25">
      <c r="A1489" s="84" t="s">
        <v>3161</v>
      </c>
      <c r="B1489" t="s">
        <v>3162</v>
      </c>
      <c r="C1489" t="s">
        <v>100</v>
      </c>
      <c r="D1489" s="85">
        <v>31958</v>
      </c>
      <c r="E1489" t="s">
        <v>52</v>
      </c>
      <c r="F1489" s="84" t="s">
        <v>53</v>
      </c>
      <c r="G1489">
        <v>3185</v>
      </c>
      <c r="H1489" t="s">
        <v>3119</v>
      </c>
      <c r="I1489">
        <v>2026</v>
      </c>
      <c r="J1489" t="s">
        <v>63</v>
      </c>
      <c r="K1489">
        <v>0</v>
      </c>
      <c r="L1489" t="s">
        <v>56</v>
      </c>
      <c r="M1489" s="85">
        <v>46023</v>
      </c>
      <c r="P1489" t="str">
        <f t="shared" si="23"/>
        <v>STOJECKI Guillaume</v>
      </c>
    </row>
    <row r="1490" spans="1:16" x14ac:dyDescent="0.25">
      <c r="A1490" s="84" t="s">
        <v>3163</v>
      </c>
      <c r="B1490" t="s">
        <v>3164</v>
      </c>
      <c r="C1490" t="s">
        <v>153</v>
      </c>
      <c r="D1490" s="85">
        <v>17280</v>
      </c>
      <c r="E1490" t="s">
        <v>52</v>
      </c>
      <c r="F1490" s="84" t="s">
        <v>53</v>
      </c>
      <c r="G1490">
        <v>3185</v>
      </c>
      <c r="H1490" t="s">
        <v>3119</v>
      </c>
      <c r="I1490">
        <v>2026</v>
      </c>
      <c r="J1490" t="s">
        <v>63</v>
      </c>
      <c r="K1490">
        <v>0</v>
      </c>
      <c r="L1490" t="s">
        <v>56</v>
      </c>
      <c r="M1490" s="85">
        <v>46023</v>
      </c>
      <c r="P1490" t="str">
        <f t="shared" si="23"/>
        <v>TRANCHET Gabriel</v>
      </c>
    </row>
    <row r="1491" spans="1:16" x14ac:dyDescent="0.25">
      <c r="A1491" s="84" t="s">
        <v>3165</v>
      </c>
      <c r="B1491" t="s">
        <v>3166</v>
      </c>
      <c r="C1491" t="s">
        <v>322</v>
      </c>
      <c r="D1491" s="85">
        <v>20524</v>
      </c>
      <c r="E1491" t="s">
        <v>52</v>
      </c>
      <c r="F1491" s="84" t="s">
        <v>53</v>
      </c>
      <c r="G1491">
        <v>3185</v>
      </c>
      <c r="H1491" t="s">
        <v>3119</v>
      </c>
      <c r="I1491">
        <v>2026</v>
      </c>
      <c r="J1491" t="s">
        <v>63</v>
      </c>
      <c r="K1491">
        <v>0</v>
      </c>
      <c r="L1491" t="s">
        <v>56</v>
      </c>
      <c r="M1491" s="85">
        <v>46023</v>
      </c>
      <c r="P1491" t="str">
        <f t="shared" si="23"/>
        <v>LAMY Claude</v>
      </c>
    </row>
    <row r="1492" spans="1:16" x14ac:dyDescent="0.25">
      <c r="A1492" s="84" t="s">
        <v>3167</v>
      </c>
      <c r="B1492" t="s">
        <v>3168</v>
      </c>
      <c r="C1492" t="s">
        <v>271</v>
      </c>
      <c r="D1492" s="85">
        <v>18763</v>
      </c>
      <c r="E1492" t="s">
        <v>52</v>
      </c>
      <c r="F1492" s="84" t="s">
        <v>53</v>
      </c>
      <c r="G1492">
        <v>3185</v>
      </c>
      <c r="H1492" t="s">
        <v>3119</v>
      </c>
      <c r="I1492">
        <v>2026</v>
      </c>
      <c r="J1492" t="s">
        <v>63</v>
      </c>
      <c r="K1492">
        <v>0</v>
      </c>
      <c r="L1492" t="s">
        <v>56</v>
      </c>
      <c r="M1492" s="85">
        <v>46023</v>
      </c>
      <c r="P1492" t="str">
        <f t="shared" si="23"/>
        <v>BUSI Christian</v>
      </c>
    </row>
    <row r="1493" spans="1:16" x14ac:dyDescent="0.25">
      <c r="A1493" s="84" t="s">
        <v>3169</v>
      </c>
      <c r="B1493" t="s">
        <v>3093</v>
      </c>
      <c r="C1493" t="s">
        <v>97</v>
      </c>
      <c r="D1493" s="85">
        <v>19821</v>
      </c>
      <c r="E1493" t="s">
        <v>52</v>
      </c>
      <c r="F1493" s="84" t="s">
        <v>53</v>
      </c>
      <c r="G1493">
        <v>3185</v>
      </c>
      <c r="H1493" t="s">
        <v>3119</v>
      </c>
      <c r="I1493">
        <v>2026</v>
      </c>
      <c r="J1493" t="s">
        <v>63</v>
      </c>
      <c r="K1493">
        <v>0</v>
      </c>
      <c r="L1493" t="s">
        <v>56</v>
      </c>
      <c r="M1493" s="85">
        <v>46023</v>
      </c>
      <c r="P1493" t="str">
        <f t="shared" si="23"/>
        <v>FONTFREYDE Denis</v>
      </c>
    </row>
    <row r="1494" spans="1:16" x14ac:dyDescent="0.25">
      <c r="A1494" s="84" t="s">
        <v>3170</v>
      </c>
      <c r="B1494" t="s">
        <v>3171</v>
      </c>
      <c r="C1494" t="s">
        <v>3172</v>
      </c>
      <c r="D1494" s="85">
        <v>21013</v>
      </c>
      <c r="E1494" t="s">
        <v>52</v>
      </c>
      <c r="F1494" s="84" t="s">
        <v>53</v>
      </c>
      <c r="G1494">
        <v>3185</v>
      </c>
      <c r="H1494" t="s">
        <v>3119</v>
      </c>
      <c r="I1494">
        <v>2026</v>
      </c>
      <c r="J1494" t="s">
        <v>63</v>
      </c>
      <c r="K1494">
        <v>0</v>
      </c>
      <c r="L1494" t="s">
        <v>56</v>
      </c>
      <c r="M1494" s="85">
        <v>46023</v>
      </c>
      <c r="P1494" t="str">
        <f t="shared" si="23"/>
        <v>HAMIMI Malik</v>
      </c>
    </row>
    <row r="1495" spans="1:16" x14ac:dyDescent="0.25">
      <c r="A1495" s="84" t="s">
        <v>3173</v>
      </c>
      <c r="B1495" t="s">
        <v>3174</v>
      </c>
      <c r="C1495" t="s">
        <v>776</v>
      </c>
      <c r="D1495" s="85">
        <v>19427</v>
      </c>
      <c r="E1495" t="s">
        <v>52</v>
      </c>
      <c r="F1495" s="84" t="s">
        <v>53</v>
      </c>
      <c r="G1495">
        <v>3185</v>
      </c>
      <c r="H1495" t="s">
        <v>3119</v>
      </c>
      <c r="I1495">
        <v>2026</v>
      </c>
      <c r="J1495" t="s">
        <v>63</v>
      </c>
      <c r="K1495">
        <v>0</v>
      </c>
      <c r="L1495" t="s">
        <v>56</v>
      </c>
      <c r="M1495" s="85">
        <v>46023</v>
      </c>
      <c r="P1495" t="str">
        <f t="shared" si="23"/>
        <v>MAGNE Andre</v>
      </c>
    </row>
    <row r="1496" spans="1:16" x14ac:dyDescent="0.25">
      <c r="A1496" s="84" t="s">
        <v>3175</v>
      </c>
      <c r="B1496" t="s">
        <v>3176</v>
      </c>
      <c r="C1496" t="s">
        <v>263</v>
      </c>
      <c r="D1496" s="85">
        <v>20275</v>
      </c>
      <c r="E1496" t="s">
        <v>52</v>
      </c>
      <c r="F1496" s="84" t="s">
        <v>53</v>
      </c>
      <c r="G1496">
        <v>3185</v>
      </c>
      <c r="H1496" t="s">
        <v>3119</v>
      </c>
      <c r="I1496">
        <v>2026</v>
      </c>
      <c r="J1496" t="s">
        <v>63</v>
      </c>
      <c r="K1496">
        <v>0</v>
      </c>
      <c r="L1496" t="s">
        <v>56</v>
      </c>
      <c r="M1496" s="85">
        <v>46023</v>
      </c>
      <c r="P1496" t="str">
        <f t="shared" si="23"/>
        <v>JOHANNY Jean-Pierre</v>
      </c>
    </row>
    <row r="1497" spans="1:16" x14ac:dyDescent="0.25">
      <c r="A1497" s="84" t="s">
        <v>3177</v>
      </c>
      <c r="B1497" t="s">
        <v>3178</v>
      </c>
      <c r="C1497" t="s">
        <v>944</v>
      </c>
      <c r="D1497" s="85">
        <v>26493</v>
      </c>
      <c r="E1497" t="s">
        <v>52</v>
      </c>
      <c r="F1497" s="84" t="s">
        <v>53</v>
      </c>
      <c r="G1497">
        <v>3185</v>
      </c>
      <c r="H1497" t="s">
        <v>3119</v>
      </c>
      <c r="I1497">
        <v>2026</v>
      </c>
      <c r="J1497" t="s">
        <v>63</v>
      </c>
      <c r="K1497">
        <v>0</v>
      </c>
      <c r="L1497" t="s">
        <v>56</v>
      </c>
      <c r="M1497" s="85">
        <v>46023</v>
      </c>
      <c r="P1497" t="str">
        <f t="shared" si="23"/>
        <v>FAYT Laurent</v>
      </c>
    </row>
    <row r="1498" spans="1:16" x14ac:dyDescent="0.25">
      <c r="A1498" s="84" t="s">
        <v>3179</v>
      </c>
      <c r="B1498" t="s">
        <v>3180</v>
      </c>
      <c r="C1498" t="s">
        <v>108</v>
      </c>
      <c r="D1498" s="85">
        <v>20708</v>
      </c>
      <c r="E1498" t="s">
        <v>52</v>
      </c>
      <c r="F1498" s="84" t="s">
        <v>53</v>
      </c>
      <c r="G1498">
        <v>3185</v>
      </c>
      <c r="H1498" t="s">
        <v>3119</v>
      </c>
      <c r="I1498">
        <v>2026</v>
      </c>
      <c r="J1498" t="s">
        <v>63</v>
      </c>
      <c r="K1498">
        <v>0</v>
      </c>
      <c r="L1498" t="s">
        <v>56</v>
      </c>
      <c r="M1498" s="85">
        <v>46023</v>
      </c>
      <c r="P1498" t="str">
        <f t="shared" si="23"/>
        <v>BAYLE Jacques</v>
      </c>
    </row>
    <row r="1499" spans="1:16" x14ac:dyDescent="0.25">
      <c r="A1499" s="84" t="s">
        <v>3181</v>
      </c>
      <c r="B1499" t="s">
        <v>3182</v>
      </c>
      <c r="C1499" t="s">
        <v>325</v>
      </c>
      <c r="D1499" s="85">
        <v>26510</v>
      </c>
      <c r="E1499" t="s">
        <v>52</v>
      </c>
      <c r="F1499" s="84" t="s">
        <v>53</v>
      </c>
      <c r="G1499">
        <v>3185</v>
      </c>
      <c r="H1499" t="s">
        <v>3119</v>
      </c>
      <c r="I1499">
        <v>2026</v>
      </c>
      <c r="J1499" t="s">
        <v>63</v>
      </c>
      <c r="K1499">
        <v>0</v>
      </c>
      <c r="L1499" t="s">
        <v>56</v>
      </c>
      <c r="M1499" s="85">
        <v>46023</v>
      </c>
      <c r="P1499" t="str">
        <f t="shared" si="23"/>
        <v>SOUILLARD Eric</v>
      </c>
    </row>
    <row r="1500" spans="1:16" x14ac:dyDescent="0.25">
      <c r="A1500" s="84" t="s">
        <v>3183</v>
      </c>
      <c r="B1500" t="s">
        <v>3184</v>
      </c>
      <c r="C1500" t="s">
        <v>944</v>
      </c>
      <c r="D1500" s="85">
        <v>26556</v>
      </c>
      <c r="E1500" t="s">
        <v>52</v>
      </c>
      <c r="F1500" s="84" t="s">
        <v>53</v>
      </c>
      <c r="G1500">
        <v>3185</v>
      </c>
      <c r="H1500" t="s">
        <v>3119</v>
      </c>
      <c r="I1500">
        <v>2026</v>
      </c>
      <c r="J1500" t="s">
        <v>63</v>
      </c>
      <c r="K1500">
        <v>0</v>
      </c>
      <c r="L1500" t="s">
        <v>56</v>
      </c>
      <c r="M1500" s="85">
        <v>46023</v>
      </c>
      <c r="P1500" t="str">
        <f t="shared" si="23"/>
        <v>LAROCHE Laurent</v>
      </c>
    </row>
    <row r="1501" spans="1:16" x14ac:dyDescent="0.25">
      <c r="A1501" s="84" t="s">
        <v>3185</v>
      </c>
      <c r="B1501" t="s">
        <v>599</v>
      </c>
      <c r="C1501" t="s">
        <v>3186</v>
      </c>
      <c r="D1501" s="85">
        <v>21793</v>
      </c>
      <c r="E1501" t="s">
        <v>52</v>
      </c>
      <c r="F1501" s="84" t="s">
        <v>53</v>
      </c>
      <c r="G1501">
        <v>3185</v>
      </c>
      <c r="H1501" t="s">
        <v>3119</v>
      </c>
      <c r="I1501">
        <v>2026</v>
      </c>
      <c r="J1501" t="s">
        <v>63</v>
      </c>
      <c r="K1501">
        <v>0</v>
      </c>
      <c r="L1501" t="s">
        <v>56</v>
      </c>
      <c r="M1501" s="85">
        <v>46023</v>
      </c>
      <c r="P1501" t="str">
        <f t="shared" si="23"/>
        <v>RODRIGUEZ Hélios</v>
      </c>
    </row>
    <row r="1502" spans="1:16" x14ac:dyDescent="0.25">
      <c r="A1502" s="84" t="s">
        <v>3187</v>
      </c>
      <c r="B1502" t="s">
        <v>599</v>
      </c>
      <c r="C1502" t="s">
        <v>3188</v>
      </c>
      <c r="D1502" s="85">
        <v>21793</v>
      </c>
      <c r="E1502" t="s">
        <v>52</v>
      </c>
      <c r="F1502" s="84" t="s">
        <v>53</v>
      </c>
      <c r="G1502">
        <v>3185</v>
      </c>
      <c r="H1502" t="s">
        <v>3119</v>
      </c>
      <c r="I1502">
        <v>2026</v>
      </c>
      <c r="J1502" t="s">
        <v>63</v>
      </c>
      <c r="K1502">
        <v>0</v>
      </c>
      <c r="L1502" t="s">
        <v>56</v>
      </c>
      <c r="M1502" s="85">
        <v>46023</v>
      </c>
      <c r="P1502" t="str">
        <f t="shared" si="23"/>
        <v>RODRIGUEZ Floréal</v>
      </c>
    </row>
    <row r="1503" spans="1:16" x14ac:dyDescent="0.25">
      <c r="A1503" s="84" t="s">
        <v>3189</v>
      </c>
      <c r="B1503" t="s">
        <v>3190</v>
      </c>
      <c r="C1503" t="s">
        <v>521</v>
      </c>
      <c r="D1503" s="85">
        <v>20711</v>
      </c>
      <c r="E1503" t="s">
        <v>56</v>
      </c>
      <c r="F1503" s="84" t="s">
        <v>53</v>
      </c>
      <c r="G1503">
        <v>3185</v>
      </c>
      <c r="H1503" t="s">
        <v>3119</v>
      </c>
      <c r="I1503">
        <v>2026</v>
      </c>
      <c r="J1503" t="s">
        <v>63</v>
      </c>
      <c r="K1503">
        <v>0</v>
      </c>
      <c r="L1503" t="s">
        <v>56</v>
      </c>
      <c r="M1503" s="85">
        <v>46023</v>
      </c>
      <c r="P1503" t="str">
        <f t="shared" si="23"/>
        <v>GUICHARD François</v>
      </c>
    </row>
    <row r="1504" spans="1:16" x14ac:dyDescent="0.25">
      <c r="A1504" s="84" t="s">
        <v>3191</v>
      </c>
      <c r="B1504" t="s">
        <v>3192</v>
      </c>
      <c r="C1504" t="s">
        <v>271</v>
      </c>
      <c r="D1504" s="85">
        <v>20898</v>
      </c>
      <c r="E1504" t="s">
        <v>52</v>
      </c>
      <c r="F1504" s="84" t="s">
        <v>53</v>
      </c>
      <c r="G1504">
        <v>3185</v>
      </c>
      <c r="H1504" t="s">
        <v>3119</v>
      </c>
      <c r="I1504">
        <v>2026</v>
      </c>
      <c r="J1504" t="s">
        <v>63</v>
      </c>
      <c r="K1504">
        <v>0</v>
      </c>
      <c r="L1504" t="s">
        <v>56</v>
      </c>
      <c r="M1504" s="85">
        <v>46023</v>
      </c>
      <c r="P1504" t="str">
        <f t="shared" si="23"/>
        <v>BEAUGEIX Christian</v>
      </c>
    </row>
    <row r="1505" spans="1:16" x14ac:dyDescent="0.25">
      <c r="A1505" s="84" t="s">
        <v>3193</v>
      </c>
      <c r="B1505" t="s">
        <v>3194</v>
      </c>
      <c r="C1505" t="s">
        <v>738</v>
      </c>
      <c r="D1505" s="85">
        <v>22164</v>
      </c>
      <c r="E1505" t="s">
        <v>52</v>
      </c>
      <c r="F1505" s="84" t="s">
        <v>53</v>
      </c>
      <c r="G1505">
        <v>3185</v>
      </c>
      <c r="H1505" t="s">
        <v>3119</v>
      </c>
      <c r="I1505">
        <v>2026</v>
      </c>
      <c r="J1505" t="s">
        <v>55</v>
      </c>
      <c r="K1505">
        <v>0</v>
      </c>
      <c r="L1505" t="s">
        <v>56</v>
      </c>
      <c r="M1505" s="85">
        <v>46023</v>
      </c>
      <c r="P1505" t="str">
        <f t="shared" si="23"/>
        <v>COLLI Paul</v>
      </c>
    </row>
    <row r="1506" spans="1:16" x14ac:dyDescent="0.25">
      <c r="A1506" s="84" t="s">
        <v>3195</v>
      </c>
      <c r="B1506" t="s">
        <v>3196</v>
      </c>
      <c r="C1506" t="s">
        <v>124</v>
      </c>
      <c r="D1506" s="85">
        <v>25794</v>
      </c>
      <c r="E1506" t="s">
        <v>52</v>
      </c>
      <c r="F1506" s="84" t="s">
        <v>53</v>
      </c>
      <c r="G1506">
        <v>3185</v>
      </c>
      <c r="H1506" t="s">
        <v>3119</v>
      </c>
      <c r="I1506">
        <v>2026</v>
      </c>
      <c r="J1506" t="s">
        <v>63</v>
      </c>
      <c r="K1506">
        <v>0</v>
      </c>
      <c r="L1506" t="s">
        <v>56</v>
      </c>
      <c r="M1506" s="85">
        <v>46023</v>
      </c>
      <c r="P1506" t="str">
        <f t="shared" si="23"/>
        <v>VERNEGE Frederic</v>
      </c>
    </row>
    <row r="1507" spans="1:16" x14ac:dyDescent="0.25">
      <c r="A1507" s="84" t="s">
        <v>3197</v>
      </c>
      <c r="B1507" t="s">
        <v>1744</v>
      </c>
      <c r="C1507" t="s">
        <v>251</v>
      </c>
      <c r="D1507" s="85">
        <v>22582</v>
      </c>
      <c r="E1507" t="s">
        <v>56</v>
      </c>
      <c r="F1507" s="84" t="s">
        <v>53</v>
      </c>
      <c r="G1507">
        <v>3185</v>
      </c>
      <c r="H1507" t="s">
        <v>3119</v>
      </c>
      <c r="I1507">
        <v>2026</v>
      </c>
      <c r="J1507" t="s">
        <v>63</v>
      </c>
      <c r="K1507">
        <v>0</v>
      </c>
      <c r="L1507" t="s">
        <v>56</v>
      </c>
      <c r="M1507" s="85">
        <v>46023</v>
      </c>
      <c r="P1507" t="str">
        <f t="shared" si="23"/>
        <v>BRUN Monique</v>
      </c>
    </row>
    <row r="1508" spans="1:16" x14ac:dyDescent="0.25">
      <c r="A1508" s="84" t="s">
        <v>3198</v>
      </c>
      <c r="B1508" t="s">
        <v>3199</v>
      </c>
      <c r="C1508" t="s">
        <v>3200</v>
      </c>
      <c r="D1508" s="85">
        <v>16708</v>
      </c>
      <c r="E1508" t="s">
        <v>56</v>
      </c>
      <c r="F1508" s="84" t="s">
        <v>53</v>
      </c>
      <c r="G1508">
        <v>3185</v>
      </c>
      <c r="H1508" t="s">
        <v>3119</v>
      </c>
      <c r="I1508">
        <v>2026</v>
      </c>
      <c r="J1508" t="s">
        <v>63</v>
      </c>
      <c r="K1508">
        <v>0</v>
      </c>
      <c r="L1508" t="s">
        <v>56</v>
      </c>
      <c r="M1508" s="85">
        <v>46023</v>
      </c>
      <c r="P1508" t="str">
        <f t="shared" si="23"/>
        <v>CARRA Bernadette</v>
      </c>
    </row>
    <row r="1509" spans="1:16" x14ac:dyDescent="0.25">
      <c r="A1509" s="84" t="s">
        <v>3201</v>
      </c>
      <c r="B1509" t="s">
        <v>3202</v>
      </c>
      <c r="C1509" t="s">
        <v>134</v>
      </c>
      <c r="D1509" s="85">
        <v>21644</v>
      </c>
      <c r="E1509" t="s">
        <v>52</v>
      </c>
      <c r="F1509" s="84" t="s">
        <v>53</v>
      </c>
      <c r="G1509">
        <v>3185</v>
      </c>
      <c r="H1509" t="s">
        <v>3119</v>
      </c>
      <c r="I1509">
        <v>2026</v>
      </c>
      <c r="J1509" t="s">
        <v>63</v>
      </c>
      <c r="K1509">
        <v>0</v>
      </c>
      <c r="L1509" t="s">
        <v>56</v>
      </c>
      <c r="M1509" s="85">
        <v>46023</v>
      </c>
      <c r="P1509" t="str">
        <f t="shared" si="23"/>
        <v>KARR Yves</v>
      </c>
    </row>
    <row r="1510" spans="1:16" x14ac:dyDescent="0.25">
      <c r="A1510" s="84" t="s">
        <v>3203</v>
      </c>
      <c r="B1510" t="s">
        <v>3204</v>
      </c>
      <c r="C1510" t="s">
        <v>76</v>
      </c>
      <c r="D1510" s="85">
        <v>21185</v>
      </c>
      <c r="E1510" t="s">
        <v>52</v>
      </c>
      <c r="F1510" s="84" t="s">
        <v>53</v>
      </c>
      <c r="G1510">
        <v>3185</v>
      </c>
      <c r="H1510" t="s">
        <v>3119</v>
      </c>
      <c r="I1510">
        <v>2026</v>
      </c>
      <c r="J1510" t="s">
        <v>63</v>
      </c>
      <c r="K1510">
        <v>0</v>
      </c>
      <c r="L1510" t="s">
        <v>56</v>
      </c>
      <c r="M1510" s="85">
        <v>46023</v>
      </c>
      <c r="P1510" t="str">
        <f t="shared" si="23"/>
        <v>GIRE Jean-Louis</v>
      </c>
    </row>
    <row r="1511" spans="1:16" x14ac:dyDescent="0.25">
      <c r="A1511" s="84" t="s">
        <v>3205</v>
      </c>
      <c r="B1511" t="s">
        <v>3206</v>
      </c>
      <c r="C1511" t="s">
        <v>271</v>
      </c>
      <c r="D1511" s="85">
        <v>17994</v>
      </c>
      <c r="E1511" t="s">
        <v>52</v>
      </c>
      <c r="F1511" s="84" t="s">
        <v>53</v>
      </c>
      <c r="G1511">
        <v>3185</v>
      </c>
      <c r="H1511" t="s">
        <v>3119</v>
      </c>
      <c r="I1511">
        <v>2026</v>
      </c>
      <c r="J1511" t="s">
        <v>63</v>
      </c>
      <c r="K1511">
        <v>0</v>
      </c>
      <c r="L1511" t="s">
        <v>56</v>
      </c>
      <c r="M1511" s="85">
        <v>46023</v>
      </c>
      <c r="P1511" t="str">
        <f t="shared" si="23"/>
        <v>BOUCHENEZ Christian</v>
      </c>
    </row>
    <row r="1512" spans="1:16" x14ac:dyDescent="0.25">
      <c r="A1512" s="84" t="s">
        <v>3207</v>
      </c>
      <c r="B1512" t="s">
        <v>3208</v>
      </c>
      <c r="C1512" t="s">
        <v>114</v>
      </c>
      <c r="D1512" s="85">
        <v>21762</v>
      </c>
      <c r="E1512" t="s">
        <v>52</v>
      </c>
      <c r="F1512" s="84" t="s">
        <v>53</v>
      </c>
      <c r="G1512">
        <v>3185</v>
      </c>
      <c r="H1512" t="s">
        <v>3119</v>
      </c>
      <c r="I1512">
        <v>2026</v>
      </c>
      <c r="J1512" t="s">
        <v>63</v>
      </c>
      <c r="K1512">
        <v>0</v>
      </c>
      <c r="L1512" t="s">
        <v>56</v>
      </c>
      <c r="M1512" s="85">
        <v>46023</v>
      </c>
      <c r="P1512" t="str">
        <f t="shared" si="23"/>
        <v>MAGRIN Pierre</v>
      </c>
    </row>
    <row r="1513" spans="1:16" x14ac:dyDescent="0.25">
      <c r="A1513" s="84" t="s">
        <v>3209</v>
      </c>
      <c r="B1513" t="s">
        <v>3210</v>
      </c>
      <c r="C1513" t="s">
        <v>242</v>
      </c>
      <c r="D1513" s="85">
        <v>21553</v>
      </c>
      <c r="E1513" t="s">
        <v>52</v>
      </c>
      <c r="F1513" s="84" t="s">
        <v>53</v>
      </c>
      <c r="G1513">
        <v>3185</v>
      </c>
      <c r="H1513" t="s">
        <v>3119</v>
      </c>
      <c r="I1513">
        <v>2026</v>
      </c>
      <c r="J1513" t="s">
        <v>63</v>
      </c>
      <c r="K1513">
        <v>0</v>
      </c>
      <c r="L1513" t="s">
        <v>56</v>
      </c>
      <c r="M1513" s="85">
        <v>46023</v>
      </c>
      <c r="P1513" t="str">
        <f t="shared" si="23"/>
        <v>MONNET Pascal</v>
      </c>
    </row>
    <row r="1514" spans="1:16" x14ac:dyDescent="0.25">
      <c r="A1514" s="84" t="s">
        <v>3211</v>
      </c>
      <c r="B1514" t="s">
        <v>3212</v>
      </c>
      <c r="C1514" t="s">
        <v>3213</v>
      </c>
      <c r="D1514" s="85">
        <v>21509</v>
      </c>
      <c r="E1514" t="s">
        <v>56</v>
      </c>
      <c r="F1514" s="84" t="s">
        <v>53</v>
      </c>
      <c r="G1514">
        <v>3185</v>
      </c>
      <c r="H1514" t="s">
        <v>3119</v>
      </c>
      <c r="I1514">
        <v>2026</v>
      </c>
      <c r="J1514" t="s">
        <v>63</v>
      </c>
      <c r="K1514">
        <v>0</v>
      </c>
      <c r="L1514" t="s">
        <v>56</v>
      </c>
      <c r="M1514" s="85">
        <v>46023</v>
      </c>
      <c r="P1514" t="str">
        <f t="shared" si="23"/>
        <v>CARRIAS Agnes</v>
      </c>
    </row>
    <row r="1515" spans="1:16" x14ac:dyDescent="0.25">
      <c r="A1515" s="84" t="s">
        <v>3214</v>
      </c>
      <c r="B1515" t="s">
        <v>3215</v>
      </c>
      <c r="C1515" t="s">
        <v>205</v>
      </c>
      <c r="D1515" s="85">
        <v>22502</v>
      </c>
      <c r="E1515" t="s">
        <v>52</v>
      </c>
      <c r="F1515" s="84" t="s">
        <v>53</v>
      </c>
      <c r="G1515">
        <v>3185</v>
      </c>
      <c r="H1515" t="s">
        <v>3119</v>
      </c>
      <c r="I1515">
        <v>2026</v>
      </c>
      <c r="J1515" t="s">
        <v>63</v>
      </c>
      <c r="K1515">
        <v>0</v>
      </c>
      <c r="L1515" t="s">
        <v>56</v>
      </c>
      <c r="M1515" s="85">
        <v>46023</v>
      </c>
      <c r="P1515" t="str">
        <f t="shared" si="23"/>
        <v>MANDONNET Alain</v>
      </c>
    </row>
    <row r="1516" spans="1:16" x14ac:dyDescent="0.25">
      <c r="A1516" s="84" t="s">
        <v>3216</v>
      </c>
      <c r="B1516" t="s">
        <v>3217</v>
      </c>
      <c r="C1516" t="s">
        <v>346</v>
      </c>
      <c r="D1516" s="85">
        <v>19991</v>
      </c>
      <c r="E1516" t="s">
        <v>52</v>
      </c>
      <c r="F1516" s="84" t="s">
        <v>53</v>
      </c>
      <c r="G1516">
        <v>3185</v>
      </c>
      <c r="H1516" t="s">
        <v>3119</v>
      </c>
      <c r="I1516">
        <v>2026</v>
      </c>
      <c r="J1516" t="s">
        <v>63</v>
      </c>
      <c r="K1516">
        <v>0</v>
      </c>
      <c r="L1516" t="s">
        <v>56</v>
      </c>
      <c r="M1516" s="85">
        <v>46023</v>
      </c>
      <c r="P1516" t="str">
        <f t="shared" si="23"/>
        <v>NOVE Jean-Marc</v>
      </c>
    </row>
    <row r="1517" spans="1:16" x14ac:dyDescent="0.25">
      <c r="A1517" s="84" t="s">
        <v>3218</v>
      </c>
      <c r="B1517" t="s">
        <v>3219</v>
      </c>
      <c r="C1517" t="s">
        <v>1084</v>
      </c>
      <c r="D1517" s="85">
        <v>21241</v>
      </c>
      <c r="E1517" t="s">
        <v>56</v>
      </c>
      <c r="F1517" s="84" t="s">
        <v>53</v>
      </c>
      <c r="G1517">
        <v>3185</v>
      </c>
      <c r="H1517" t="s">
        <v>3119</v>
      </c>
      <c r="I1517">
        <v>2026</v>
      </c>
      <c r="J1517" t="s">
        <v>63</v>
      </c>
      <c r="K1517">
        <v>0</v>
      </c>
      <c r="L1517" t="s">
        <v>56</v>
      </c>
      <c r="M1517" s="85">
        <v>46023</v>
      </c>
      <c r="P1517" t="str">
        <f t="shared" si="23"/>
        <v>CAILLET Marie-Pierre</v>
      </c>
    </row>
    <row r="1518" spans="1:16" x14ac:dyDescent="0.25">
      <c r="A1518" s="84" t="s">
        <v>3220</v>
      </c>
      <c r="B1518" t="s">
        <v>3217</v>
      </c>
      <c r="C1518" t="s">
        <v>1652</v>
      </c>
      <c r="D1518" s="85">
        <v>19735</v>
      </c>
      <c r="E1518" t="s">
        <v>56</v>
      </c>
      <c r="F1518" s="84" t="s">
        <v>53</v>
      </c>
      <c r="G1518">
        <v>3185</v>
      </c>
      <c r="H1518" t="s">
        <v>3119</v>
      </c>
      <c r="I1518">
        <v>2026</v>
      </c>
      <c r="J1518" t="s">
        <v>63</v>
      </c>
      <c r="K1518">
        <v>0</v>
      </c>
      <c r="L1518" t="s">
        <v>56</v>
      </c>
      <c r="M1518" s="85">
        <v>46023</v>
      </c>
      <c r="P1518" t="str">
        <f t="shared" si="23"/>
        <v>NOVE Chantal</v>
      </c>
    </row>
    <row r="1519" spans="1:16" x14ac:dyDescent="0.25">
      <c r="A1519" s="84" t="s">
        <v>3221</v>
      </c>
      <c r="B1519" t="s">
        <v>3222</v>
      </c>
      <c r="C1519" t="s">
        <v>3155</v>
      </c>
      <c r="D1519" s="85">
        <v>22477</v>
      </c>
      <c r="E1519" t="s">
        <v>52</v>
      </c>
      <c r="F1519" s="84" t="s">
        <v>53</v>
      </c>
      <c r="G1519">
        <v>3185</v>
      </c>
      <c r="H1519" t="s">
        <v>3119</v>
      </c>
      <c r="I1519">
        <v>2026</v>
      </c>
      <c r="J1519" t="s">
        <v>63</v>
      </c>
      <c r="K1519">
        <v>0</v>
      </c>
      <c r="L1519" t="s">
        <v>56</v>
      </c>
      <c r="M1519" s="85">
        <v>46023</v>
      </c>
      <c r="P1519" t="str">
        <f t="shared" si="23"/>
        <v>BELKESSA Karim</v>
      </c>
    </row>
    <row r="1520" spans="1:16" x14ac:dyDescent="0.25">
      <c r="A1520" s="84" t="s">
        <v>3223</v>
      </c>
      <c r="B1520" t="s">
        <v>1299</v>
      </c>
      <c r="C1520" t="s">
        <v>3224</v>
      </c>
      <c r="D1520" s="85">
        <v>37152</v>
      </c>
      <c r="E1520" t="s">
        <v>52</v>
      </c>
      <c r="F1520" s="84" t="s">
        <v>53</v>
      </c>
      <c r="G1520">
        <v>3185</v>
      </c>
      <c r="H1520" t="s">
        <v>3119</v>
      </c>
      <c r="I1520">
        <v>2026</v>
      </c>
      <c r="J1520" t="s">
        <v>55</v>
      </c>
      <c r="K1520">
        <v>0</v>
      </c>
      <c r="L1520" t="s">
        <v>56</v>
      </c>
      <c r="M1520" s="85">
        <v>46023</v>
      </c>
      <c r="P1520" t="str">
        <f t="shared" si="23"/>
        <v>DEROUICHE Dylan</v>
      </c>
    </row>
    <row r="1521" spans="1:16" x14ac:dyDescent="0.25">
      <c r="A1521" s="84" t="s">
        <v>3225</v>
      </c>
      <c r="B1521" t="s">
        <v>3226</v>
      </c>
      <c r="C1521" t="s">
        <v>2488</v>
      </c>
      <c r="D1521" s="85">
        <v>23927</v>
      </c>
      <c r="E1521" t="s">
        <v>52</v>
      </c>
      <c r="F1521" s="84" t="s">
        <v>53</v>
      </c>
      <c r="G1521">
        <v>3185</v>
      </c>
      <c r="H1521" t="s">
        <v>3119</v>
      </c>
      <c r="I1521">
        <v>2026</v>
      </c>
      <c r="J1521" t="s">
        <v>63</v>
      </c>
      <c r="K1521">
        <v>0</v>
      </c>
      <c r="L1521" t="s">
        <v>56</v>
      </c>
      <c r="M1521" t="s">
        <v>178</v>
      </c>
      <c r="P1521" t="str">
        <f t="shared" si="23"/>
        <v>HORN Joseph</v>
      </c>
    </row>
    <row r="1522" spans="1:16" x14ac:dyDescent="0.25">
      <c r="A1522" s="84" t="s">
        <v>3227</v>
      </c>
      <c r="B1522" t="s">
        <v>3228</v>
      </c>
      <c r="C1522" t="s">
        <v>205</v>
      </c>
      <c r="D1522" s="85">
        <v>17990</v>
      </c>
      <c r="E1522" t="s">
        <v>52</v>
      </c>
      <c r="F1522" s="84" t="s">
        <v>53</v>
      </c>
      <c r="G1522">
        <v>3322</v>
      </c>
      <c r="H1522" t="s">
        <v>3229</v>
      </c>
      <c r="I1522">
        <v>2026</v>
      </c>
      <c r="J1522" t="s">
        <v>63</v>
      </c>
      <c r="K1522">
        <v>0</v>
      </c>
      <c r="L1522" t="s">
        <v>56</v>
      </c>
      <c r="M1522" s="85">
        <v>46023</v>
      </c>
      <c r="P1522" t="str">
        <f t="shared" si="23"/>
        <v>DECHET Alain</v>
      </c>
    </row>
    <row r="1523" spans="1:16" x14ac:dyDescent="0.25">
      <c r="A1523" s="84" t="s">
        <v>3230</v>
      </c>
      <c r="B1523" t="s">
        <v>3231</v>
      </c>
      <c r="C1523" t="s">
        <v>116</v>
      </c>
      <c r="D1523" s="85">
        <v>20230</v>
      </c>
      <c r="E1523" t="s">
        <v>52</v>
      </c>
      <c r="F1523" s="84" t="s">
        <v>53</v>
      </c>
      <c r="G1523">
        <v>3322</v>
      </c>
      <c r="H1523" t="s">
        <v>3229</v>
      </c>
      <c r="I1523">
        <v>2026</v>
      </c>
      <c r="J1523" t="s">
        <v>63</v>
      </c>
      <c r="K1523">
        <v>0</v>
      </c>
      <c r="L1523" t="s">
        <v>56</v>
      </c>
      <c r="M1523" s="85">
        <v>46023</v>
      </c>
      <c r="P1523" t="str">
        <f t="shared" si="23"/>
        <v>RIGOULET Gerard</v>
      </c>
    </row>
    <row r="1524" spans="1:16" x14ac:dyDescent="0.25">
      <c r="A1524" s="84" t="s">
        <v>3232</v>
      </c>
      <c r="B1524" t="s">
        <v>3233</v>
      </c>
      <c r="C1524" t="s">
        <v>108</v>
      </c>
      <c r="D1524" s="85">
        <v>17464</v>
      </c>
      <c r="E1524" t="s">
        <v>52</v>
      </c>
      <c r="F1524" s="84" t="s">
        <v>53</v>
      </c>
      <c r="G1524">
        <v>3322</v>
      </c>
      <c r="H1524" t="s">
        <v>3229</v>
      </c>
      <c r="I1524">
        <v>2026</v>
      </c>
      <c r="J1524" t="s">
        <v>63</v>
      </c>
      <c r="K1524">
        <v>0</v>
      </c>
      <c r="L1524" t="s">
        <v>56</v>
      </c>
      <c r="M1524" s="85">
        <v>46023</v>
      </c>
      <c r="P1524" t="str">
        <f t="shared" si="23"/>
        <v>AUBIGNAT Jacques</v>
      </c>
    </row>
    <row r="1525" spans="1:16" x14ac:dyDescent="0.25">
      <c r="A1525" s="84" t="s">
        <v>3234</v>
      </c>
      <c r="B1525" t="s">
        <v>3235</v>
      </c>
      <c r="C1525" t="s">
        <v>70</v>
      </c>
      <c r="D1525" s="85">
        <v>21441</v>
      </c>
      <c r="E1525" t="s">
        <v>52</v>
      </c>
      <c r="F1525" s="84" t="s">
        <v>53</v>
      </c>
      <c r="G1525">
        <v>3322</v>
      </c>
      <c r="H1525" t="s">
        <v>3229</v>
      </c>
      <c r="I1525">
        <v>2026</v>
      </c>
      <c r="J1525" t="s">
        <v>63</v>
      </c>
      <c r="K1525">
        <v>0</v>
      </c>
      <c r="L1525" t="s">
        <v>56</v>
      </c>
      <c r="M1525" s="85">
        <v>46023</v>
      </c>
      <c r="P1525" t="str">
        <f t="shared" si="23"/>
        <v>THIODAS Serge</v>
      </c>
    </row>
    <row r="1526" spans="1:16" x14ac:dyDescent="0.25">
      <c r="A1526" s="84" t="s">
        <v>3236</v>
      </c>
      <c r="B1526" t="s">
        <v>3237</v>
      </c>
      <c r="C1526" t="s">
        <v>62</v>
      </c>
      <c r="D1526" s="85">
        <v>18899</v>
      </c>
      <c r="E1526" t="s">
        <v>52</v>
      </c>
      <c r="F1526" s="84" t="s">
        <v>53</v>
      </c>
      <c r="G1526">
        <v>3322</v>
      </c>
      <c r="H1526" t="s">
        <v>3229</v>
      </c>
      <c r="I1526">
        <v>2026</v>
      </c>
      <c r="J1526" t="s">
        <v>63</v>
      </c>
      <c r="K1526">
        <v>0</v>
      </c>
      <c r="L1526" t="s">
        <v>56</v>
      </c>
      <c r="M1526" s="85">
        <v>46023</v>
      </c>
      <c r="P1526" t="str">
        <f t="shared" si="23"/>
        <v>MALLARET Michel</v>
      </c>
    </row>
    <row r="1527" spans="1:16" x14ac:dyDescent="0.25">
      <c r="A1527" s="84" t="s">
        <v>3238</v>
      </c>
      <c r="B1527" t="s">
        <v>1312</v>
      </c>
      <c r="C1527" t="s">
        <v>271</v>
      </c>
      <c r="D1527" s="85">
        <v>19220</v>
      </c>
      <c r="E1527" t="s">
        <v>52</v>
      </c>
      <c r="F1527" s="84" t="s">
        <v>53</v>
      </c>
      <c r="G1527">
        <v>3322</v>
      </c>
      <c r="H1527" t="s">
        <v>3229</v>
      </c>
      <c r="I1527">
        <v>2026</v>
      </c>
      <c r="J1527" t="s">
        <v>63</v>
      </c>
      <c r="K1527">
        <v>0</v>
      </c>
      <c r="L1527" t="s">
        <v>56</v>
      </c>
      <c r="M1527" s="85">
        <v>46023</v>
      </c>
      <c r="P1527" t="str">
        <f t="shared" si="23"/>
        <v>ARBRE Christian</v>
      </c>
    </row>
    <row r="1528" spans="1:16" x14ac:dyDescent="0.25">
      <c r="A1528" s="84" t="s">
        <v>3239</v>
      </c>
      <c r="B1528" t="s">
        <v>3240</v>
      </c>
      <c r="C1528" t="s">
        <v>233</v>
      </c>
      <c r="D1528" s="85">
        <v>20844</v>
      </c>
      <c r="E1528" t="s">
        <v>52</v>
      </c>
      <c r="F1528" s="84" t="s">
        <v>53</v>
      </c>
      <c r="G1528">
        <v>3322</v>
      </c>
      <c r="H1528" t="s">
        <v>3229</v>
      </c>
      <c r="I1528">
        <v>2026</v>
      </c>
      <c r="J1528" t="s">
        <v>63</v>
      </c>
      <c r="K1528">
        <v>0</v>
      </c>
      <c r="L1528" t="s">
        <v>56</v>
      </c>
      <c r="M1528" s="85">
        <v>46023</v>
      </c>
      <c r="P1528" t="str">
        <f t="shared" si="23"/>
        <v>MESTRIES Gilles</v>
      </c>
    </row>
    <row r="1529" spans="1:16" x14ac:dyDescent="0.25">
      <c r="A1529" s="84" t="s">
        <v>3241</v>
      </c>
      <c r="B1529" t="s">
        <v>3242</v>
      </c>
      <c r="C1529" t="s">
        <v>215</v>
      </c>
      <c r="D1529" s="85">
        <v>21285</v>
      </c>
      <c r="E1529" t="s">
        <v>52</v>
      </c>
      <c r="F1529" s="84" t="s">
        <v>53</v>
      </c>
      <c r="G1529">
        <v>3322</v>
      </c>
      <c r="H1529" t="s">
        <v>3229</v>
      </c>
      <c r="I1529">
        <v>2026</v>
      </c>
      <c r="J1529" t="s">
        <v>63</v>
      </c>
      <c r="K1529">
        <v>0</v>
      </c>
      <c r="L1529" t="s">
        <v>56</v>
      </c>
      <c r="M1529" s="85">
        <v>46023</v>
      </c>
      <c r="P1529" t="str">
        <f t="shared" si="23"/>
        <v>PERRIERE Philippe</v>
      </c>
    </row>
    <row r="1530" spans="1:16" x14ac:dyDescent="0.25">
      <c r="A1530" s="84" t="s">
        <v>3243</v>
      </c>
      <c r="B1530" t="s">
        <v>3244</v>
      </c>
      <c r="C1530" t="s">
        <v>268</v>
      </c>
      <c r="D1530" s="85">
        <v>19406</v>
      </c>
      <c r="E1530" t="s">
        <v>52</v>
      </c>
      <c r="F1530" s="84" t="s">
        <v>53</v>
      </c>
      <c r="G1530">
        <v>3322</v>
      </c>
      <c r="H1530" t="s">
        <v>3229</v>
      </c>
      <c r="I1530">
        <v>2026</v>
      </c>
      <c r="J1530" t="s">
        <v>63</v>
      </c>
      <c r="K1530">
        <v>0</v>
      </c>
      <c r="L1530" t="s">
        <v>56</v>
      </c>
      <c r="M1530" s="85">
        <v>46023</v>
      </c>
      <c r="P1530" t="str">
        <f t="shared" si="23"/>
        <v>HERBECQ Jean-Yves</v>
      </c>
    </row>
    <row r="1531" spans="1:16" x14ac:dyDescent="0.25">
      <c r="A1531" s="84" t="s">
        <v>3245</v>
      </c>
      <c r="B1531" t="s">
        <v>841</v>
      </c>
      <c r="C1531" t="s">
        <v>1431</v>
      </c>
      <c r="D1531" s="85">
        <v>26916</v>
      </c>
      <c r="E1531" t="s">
        <v>56</v>
      </c>
      <c r="F1531" s="84" t="s">
        <v>53</v>
      </c>
      <c r="G1531">
        <v>3322</v>
      </c>
      <c r="H1531" t="s">
        <v>3229</v>
      </c>
      <c r="I1531">
        <v>2026</v>
      </c>
      <c r="J1531" t="s">
        <v>63</v>
      </c>
      <c r="K1531">
        <v>0</v>
      </c>
      <c r="L1531" t="s">
        <v>56</v>
      </c>
      <c r="M1531" s="85">
        <v>46023</v>
      </c>
      <c r="P1531" t="str">
        <f t="shared" si="23"/>
        <v>FAUCHER Laurence</v>
      </c>
    </row>
    <row r="1532" spans="1:16" x14ac:dyDescent="0.25">
      <c r="A1532" s="84" t="s">
        <v>3246</v>
      </c>
      <c r="B1532" t="s">
        <v>3247</v>
      </c>
      <c r="C1532" t="s">
        <v>746</v>
      </c>
      <c r="D1532" s="85">
        <v>30828</v>
      </c>
      <c r="E1532" t="s">
        <v>52</v>
      </c>
      <c r="F1532" s="84" t="s">
        <v>53</v>
      </c>
      <c r="G1532">
        <v>3322</v>
      </c>
      <c r="H1532" t="s">
        <v>3229</v>
      </c>
      <c r="I1532">
        <v>2026</v>
      </c>
      <c r="J1532" t="s">
        <v>63</v>
      </c>
      <c r="K1532">
        <v>0</v>
      </c>
      <c r="L1532" t="s">
        <v>56</v>
      </c>
      <c r="M1532" s="85">
        <v>46023</v>
      </c>
      <c r="P1532" t="str">
        <f t="shared" si="23"/>
        <v>FORTUNE Adrien</v>
      </c>
    </row>
    <row r="1533" spans="1:16" x14ac:dyDescent="0.25">
      <c r="A1533" s="84" t="s">
        <v>3248</v>
      </c>
      <c r="B1533" t="s">
        <v>3249</v>
      </c>
      <c r="C1533" t="s">
        <v>505</v>
      </c>
      <c r="D1533" s="85">
        <v>32464</v>
      </c>
      <c r="E1533" t="s">
        <v>52</v>
      </c>
      <c r="F1533" s="84" t="s">
        <v>53</v>
      </c>
      <c r="G1533">
        <v>3322</v>
      </c>
      <c r="H1533" t="s">
        <v>3229</v>
      </c>
      <c r="I1533">
        <v>2026</v>
      </c>
      <c r="J1533" t="s">
        <v>63</v>
      </c>
      <c r="K1533">
        <v>0</v>
      </c>
      <c r="L1533" t="s">
        <v>56</v>
      </c>
      <c r="M1533" s="85">
        <v>46023</v>
      </c>
      <c r="P1533" t="str">
        <f t="shared" si="23"/>
        <v>PETIT Vincent</v>
      </c>
    </row>
    <row r="1534" spans="1:16" x14ac:dyDescent="0.25">
      <c r="A1534" s="84" t="s">
        <v>3250</v>
      </c>
      <c r="B1534" t="s">
        <v>2730</v>
      </c>
      <c r="C1534" t="s">
        <v>434</v>
      </c>
      <c r="D1534" s="85">
        <v>23989</v>
      </c>
      <c r="E1534" t="s">
        <v>52</v>
      </c>
      <c r="F1534" s="84" t="s">
        <v>53</v>
      </c>
      <c r="G1534">
        <v>3322</v>
      </c>
      <c r="H1534" t="s">
        <v>3229</v>
      </c>
      <c r="I1534">
        <v>2026</v>
      </c>
      <c r="J1534" t="s">
        <v>63</v>
      </c>
      <c r="K1534">
        <v>0</v>
      </c>
      <c r="L1534" t="s">
        <v>56</v>
      </c>
      <c r="M1534" s="85">
        <v>46023</v>
      </c>
      <c r="P1534" t="str">
        <f t="shared" si="23"/>
        <v>NICOLAS Thierry</v>
      </c>
    </row>
    <row r="1535" spans="1:16" x14ac:dyDescent="0.25">
      <c r="A1535" s="84" t="s">
        <v>3251</v>
      </c>
      <c r="B1535" t="s">
        <v>3252</v>
      </c>
      <c r="C1535" t="s">
        <v>715</v>
      </c>
      <c r="D1535" s="85">
        <v>32636</v>
      </c>
      <c r="E1535" t="s">
        <v>52</v>
      </c>
      <c r="F1535" s="84" t="s">
        <v>53</v>
      </c>
      <c r="G1535">
        <v>3322</v>
      </c>
      <c r="H1535" t="s">
        <v>3229</v>
      </c>
      <c r="I1535">
        <v>2026</v>
      </c>
      <c r="J1535" t="s">
        <v>63</v>
      </c>
      <c r="K1535">
        <v>0</v>
      </c>
      <c r="L1535" t="s">
        <v>56</v>
      </c>
      <c r="M1535" s="85">
        <v>46023</v>
      </c>
      <c r="P1535" t="str">
        <f t="shared" si="23"/>
        <v>BOURLET Kevin</v>
      </c>
    </row>
    <row r="1536" spans="1:16" x14ac:dyDescent="0.25">
      <c r="A1536" s="84" t="s">
        <v>3253</v>
      </c>
      <c r="B1536" t="s">
        <v>3254</v>
      </c>
      <c r="C1536" t="s">
        <v>1353</v>
      </c>
      <c r="D1536" s="85">
        <v>22242</v>
      </c>
      <c r="E1536" t="s">
        <v>52</v>
      </c>
      <c r="F1536" s="84" t="s">
        <v>53</v>
      </c>
      <c r="G1536">
        <v>3322</v>
      </c>
      <c r="H1536" t="s">
        <v>3229</v>
      </c>
      <c r="I1536">
        <v>2026</v>
      </c>
      <c r="J1536" t="s">
        <v>63</v>
      </c>
      <c r="K1536">
        <v>0</v>
      </c>
      <c r="L1536" t="s">
        <v>56</v>
      </c>
      <c r="M1536" s="85">
        <v>46023</v>
      </c>
      <c r="P1536" t="str">
        <f t="shared" si="23"/>
        <v>CLEMENTE Francisco</v>
      </c>
    </row>
    <row r="1537" spans="1:16" x14ac:dyDescent="0.25">
      <c r="A1537" s="84" t="s">
        <v>3255</v>
      </c>
      <c r="B1537" t="s">
        <v>3256</v>
      </c>
      <c r="C1537" t="s">
        <v>59</v>
      </c>
      <c r="D1537" s="85">
        <v>25269</v>
      </c>
      <c r="E1537" t="s">
        <v>52</v>
      </c>
      <c r="F1537" s="84" t="s">
        <v>53</v>
      </c>
      <c r="G1537">
        <v>3322</v>
      </c>
      <c r="H1537" t="s">
        <v>3229</v>
      </c>
      <c r="I1537">
        <v>2026</v>
      </c>
      <c r="J1537" t="s">
        <v>63</v>
      </c>
      <c r="K1537">
        <v>0</v>
      </c>
      <c r="L1537" t="s">
        <v>56</v>
      </c>
      <c r="M1537" s="85">
        <v>46023</v>
      </c>
      <c r="P1537" t="str">
        <f t="shared" si="23"/>
        <v>PIERRON Didier</v>
      </c>
    </row>
    <row r="1538" spans="1:16" x14ac:dyDescent="0.25">
      <c r="A1538" s="84" t="s">
        <v>3257</v>
      </c>
      <c r="B1538" t="s">
        <v>3258</v>
      </c>
      <c r="C1538" t="s">
        <v>1615</v>
      </c>
      <c r="D1538" s="85">
        <v>31874</v>
      </c>
      <c r="E1538" t="s">
        <v>52</v>
      </c>
      <c r="F1538" s="84" t="s">
        <v>53</v>
      </c>
      <c r="G1538">
        <v>3322</v>
      </c>
      <c r="H1538" t="s">
        <v>3229</v>
      </c>
      <c r="I1538">
        <v>2026</v>
      </c>
      <c r="J1538" t="s">
        <v>63</v>
      </c>
      <c r="K1538">
        <v>0</v>
      </c>
      <c r="L1538" t="s">
        <v>56</v>
      </c>
      <c r="M1538" s="85">
        <v>46023</v>
      </c>
      <c r="P1538" t="str">
        <f t="shared" si="23"/>
        <v>BEN SOUSSAN ALEXANDRE</v>
      </c>
    </row>
    <row r="1539" spans="1:16" x14ac:dyDescent="0.25">
      <c r="A1539" s="84" t="s">
        <v>3259</v>
      </c>
      <c r="B1539" t="s">
        <v>3260</v>
      </c>
      <c r="C1539" t="s">
        <v>3261</v>
      </c>
      <c r="D1539" s="85">
        <v>30867</v>
      </c>
      <c r="E1539" t="s">
        <v>52</v>
      </c>
      <c r="F1539" s="84" t="s">
        <v>53</v>
      </c>
      <c r="G1539">
        <v>3322</v>
      </c>
      <c r="H1539" t="s">
        <v>3229</v>
      </c>
      <c r="I1539">
        <v>2026</v>
      </c>
      <c r="J1539" t="s">
        <v>63</v>
      </c>
      <c r="K1539">
        <v>0</v>
      </c>
      <c r="L1539" t="s">
        <v>56</v>
      </c>
      <c r="M1539" s="85">
        <v>46023</v>
      </c>
      <c r="P1539" t="str">
        <f t="shared" ref="P1539:P1602" si="24">(B1539 &amp; " " &amp; C1539)</f>
        <v>DETOISIEN Thibaud</v>
      </c>
    </row>
    <row r="1540" spans="1:16" x14ac:dyDescent="0.25">
      <c r="A1540" s="84" t="s">
        <v>3262</v>
      </c>
      <c r="B1540" t="s">
        <v>1711</v>
      </c>
      <c r="C1540" t="s">
        <v>119</v>
      </c>
      <c r="D1540" s="85">
        <v>30971</v>
      </c>
      <c r="E1540" t="s">
        <v>52</v>
      </c>
      <c r="F1540" s="84" t="s">
        <v>53</v>
      </c>
      <c r="G1540">
        <v>3322</v>
      </c>
      <c r="H1540" t="s">
        <v>3229</v>
      </c>
      <c r="I1540">
        <v>2026</v>
      </c>
      <c r="J1540" t="s">
        <v>63</v>
      </c>
      <c r="K1540">
        <v>0</v>
      </c>
      <c r="L1540" t="s">
        <v>56</v>
      </c>
      <c r="M1540" s="85">
        <v>46023</v>
      </c>
      <c r="P1540" t="str">
        <f t="shared" si="24"/>
        <v>RODRIGUES Daniel</v>
      </c>
    </row>
    <row r="1541" spans="1:16" x14ac:dyDescent="0.25">
      <c r="A1541" s="84" t="s">
        <v>3263</v>
      </c>
      <c r="B1541" t="s">
        <v>3264</v>
      </c>
      <c r="C1541" t="s">
        <v>944</v>
      </c>
      <c r="D1541" s="85">
        <v>31832</v>
      </c>
      <c r="E1541" t="s">
        <v>52</v>
      </c>
      <c r="F1541" s="84" t="s">
        <v>53</v>
      </c>
      <c r="G1541">
        <v>3322</v>
      </c>
      <c r="H1541" t="s">
        <v>3229</v>
      </c>
      <c r="I1541">
        <v>2026</v>
      </c>
      <c r="J1541" t="s">
        <v>63</v>
      </c>
      <c r="K1541">
        <v>0</v>
      </c>
      <c r="L1541" t="s">
        <v>56</v>
      </c>
      <c r="M1541" s="85">
        <v>46023</v>
      </c>
      <c r="P1541" t="str">
        <f t="shared" si="24"/>
        <v>REVERSEAU Laurent</v>
      </c>
    </row>
    <row r="1542" spans="1:16" x14ac:dyDescent="0.25">
      <c r="A1542" s="84" t="s">
        <v>3265</v>
      </c>
      <c r="B1542" t="s">
        <v>3266</v>
      </c>
      <c r="C1542" t="s">
        <v>114</v>
      </c>
      <c r="D1542" s="85">
        <v>26752</v>
      </c>
      <c r="E1542" t="s">
        <v>52</v>
      </c>
      <c r="F1542" s="84" t="s">
        <v>53</v>
      </c>
      <c r="G1542">
        <v>3322</v>
      </c>
      <c r="H1542" t="s">
        <v>3229</v>
      </c>
      <c r="I1542">
        <v>2026</v>
      </c>
      <c r="J1542" t="s">
        <v>63</v>
      </c>
      <c r="K1542">
        <v>0</v>
      </c>
      <c r="L1542" t="s">
        <v>56</v>
      </c>
      <c r="M1542" t="s">
        <v>178</v>
      </c>
      <c r="P1542" t="str">
        <f t="shared" si="24"/>
        <v>COURT Pierre</v>
      </c>
    </row>
    <row r="1543" spans="1:16" x14ac:dyDescent="0.25">
      <c r="A1543" s="84" t="s">
        <v>3267</v>
      </c>
      <c r="B1543" t="s">
        <v>3268</v>
      </c>
      <c r="C1543" t="s">
        <v>1012</v>
      </c>
      <c r="D1543" s="85">
        <v>37613</v>
      </c>
      <c r="E1543" t="s">
        <v>52</v>
      </c>
      <c r="F1543" s="84" t="s">
        <v>53</v>
      </c>
      <c r="G1543">
        <v>3322</v>
      </c>
      <c r="H1543" t="s">
        <v>3229</v>
      </c>
      <c r="I1543">
        <v>2026</v>
      </c>
      <c r="J1543" t="s">
        <v>63</v>
      </c>
      <c r="K1543">
        <v>0</v>
      </c>
      <c r="L1543" t="s">
        <v>56</v>
      </c>
      <c r="M1543" t="s">
        <v>178</v>
      </c>
      <c r="P1543" t="str">
        <f t="shared" si="24"/>
        <v>PEYRAMAURE Hugo</v>
      </c>
    </row>
    <row r="1544" spans="1:16" x14ac:dyDescent="0.25">
      <c r="A1544" s="84" t="s">
        <v>3269</v>
      </c>
      <c r="B1544" t="s">
        <v>3270</v>
      </c>
      <c r="C1544" t="s">
        <v>185</v>
      </c>
      <c r="D1544" s="85">
        <v>22733</v>
      </c>
      <c r="E1544" t="s">
        <v>52</v>
      </c>
      <c r="F1544" s="84" t="s">
        <v>53</v>
      </c>
      <c r="G1544">
        <v>3322</v>
      </c>
      <c r="H1544" t="s">
        <v>3229</v>
      </c>
      <c r="I1544">
        <v>2026</v>
      </c>
      <c r="J1544" t="s">
        <v>63</v>
      </c>
      <c r="K1544">
        <v>0</v>
      </c>
      <c r="L1544" t="s">
        <v>56</v>
      </c>
      <c r="M1544" t="s">
        <v>178</v>
      </c>
      <c r="P1544" t="str">
        <f t="shared" si="24"/>
        <v>PRZYBYSZEWSKI Jean-Luc</v>
      </c>
    </row>
    <row r="1545" spans="1:16" x14ac:dyDescent="0.25">
      <c r="A1545" s="84" t="s">
        <v>3271</v>
      </c>
      <c r="B1545" t="s">
        <v>3272</v>
      </c>
      <c r="C1545" t="s">
        <v>3273</v>
      </c>
      <c r="D1545" s="85">
        <v>30442</v>
      </c>
      <c r="E1545" t="s">
        <v>52</v>
      </c>
      <c r="F1545" s="84" t="s">
        <v>53</v>
      </c>
      <c r="G1545">
        <v>3322</v>
      </c>
      <c r="H1545" t="s">
        <v>3229</v>
      </c>
      <c r="I1545">
        <v>2026</v>
      </c>
      <c r="J1545" t="s">
        <v>63</v>
      </c>
      <c r="K1545">
        <v>0</v>
      </c>
      <c r="L1545" t="s">
        <v>56</v>
      </c>
      <c r="M1545" t="s">
        <v>178</v>
      </c>
      <c r="P1545" t="str">
        <f t="shared" si="24"/>
        <v>ROBILLARD Grégory</v>
      </c>
    </row>
    <row r="1546" spans="1:16" x14ac:dyDescent="0.25">
      <c r="A1546" s="84" t="s">
        <v>3274</v>
      </c>
      <c r="B1546" t="s">
        <v>3275</v>
      </c>
      <c r="C1546" t="s">
        <v>62</v>
      </c>
      <c r="D1546" s="85">
        <v>24428</v>
      </c>
      <c r="E1546" t="s">
        <v>52</v>
      </c>
      <c r="F1546" s="84" t="s">
        <v>53</v>
      </c>
      <c r="G1546">
        <v>3322</v>
      </c>
      <c r="H1546" t="s">
        <v>3229</v>
      </c>
      <c r="I1546">
        <v>2026</v>
      </c>
      <c r="J1546" t="s">
        <v>63</v>
      </c>
      <c r="K1546">
        <v>0</v>
      </c>
      <c r="L1546" t="s">
        <v>56</v>
      </c>
      <c r="M1546" t="s">
        <v>178</v>
      </c>
      <c r="P1546" t="str">
        <f t="shared" si="24"/>
        <v>RADOVANOVIC Michel</v>
      </c>
    </row>
    <row r="1547" spans="1:16" x14ac:dyDescent="0.25">
      <c r="A1547" s="84" t="s">
        <v>3276</v>
      </c>
      <c r="B1547" t="s">
        <v>3277</v>
      </c>
      <c r="C1547" t="s">
        <v>2350</v>
      </c>
      <c r="D1547" s="85">
        <v>32160</v>
      </c>
      <c r="E1547" t="s">
        <v>52</v>
      </c>
      <c r="F1547" s="84" t="s">
        <v>53</v>
      </c>
      <c r="G1547">
        <v>3322</v>
      </c>
      <c r="H1547" t="s">
        <v>3229</v>
      </c>
      <c r="I1547">
        <v>2026</v>
      </c>
      <c r="J1547" t="s">
        <v>63</v>
      </c>
      <c r="K1547">
        <v>0</v>
      </c>
      <c r="L1547" t="s">
        <v>56</v>
      </c>
      <c r="M1547" t="s">
        <v>178</v>
      </c>
      <c r="P1547" t="str">
        <f t="shared" si="24"/>
        <v>POURSIN Robin</v>
      </c>
    </row>
    <row r="1548" spans="1:16" x14ac:dyDescent="0.25">
      <c r="A1548" s="84" t="s">
        <v>3278</v>
      </c>
      <c r="B1548" t="s">
        <v>3279</v>
      </c>
      <c r="C1548" t="s">
        <v>195</v>
      </c>
      <c r="D1548" s="85">
        <v>26161</v>
      </c>
      <c r="E1548" t="s">
        <v>52</v>
      </c>
      <c r="F1548" s="84" t="s">
        <v>53</v>
      </c>
      <c r="G1548">
        <v>3322</v>
      </c>
      <c r="H1548" t="s">
        <v>3229</v>
      </c>
      <c r="I1548">
        <v>2026</v>
      </c>
      <c r="J1548" t="s">
        <v>63</v>
      </c>
      <c r="K1548">
        <v>0</v>
      </c>
      <c r="L1548" t="s">
        <v>56</v>
      </c>
      <c r="M1548" t="s">
        <v>178</v>
      </c>
      <c r="P1548" t="str">
        <f t="shared" si="24"/>
        <v>SCHMITT Xavier</v>
      </c>
    </row>
    <row r="1549" spans="1:16" x14ac:dyDescent="0.25">
      <c r="A1549" s="84" t="s">
        <v>3280</v>
      </c>
      <c r="B1549" t="s">
        <v>3281</v>
      </c>
      <c r="C1549" t="s">
        <v>139</v>
      </c>
      <c r="D1549" s="85">
        <v>27245</v>
      </c>
      <c r="E1549" t="s">
        <v>52</v>
      </c>
      <c r="F1549" s="84" t="s">
        <v>53</v>
      </c>
      <c r="G1549">
        <v>3324</v>
      </c>
      <c r="H1549" t="s">
        <v>3282</v>
      </c>
      <c r="I1549">
        <v>2026</v>
      </c>
      <c r="J1549" t="s">
        <v>67</v>
      </c>
      <c r="K1549">
        <v>1</v>
      </c>
      <c r="L1549" t="s">
        <v>56</v>
      </c>
      <c r="M1549" s="85">
        <v>46023</v>
      </c>
      <c r="P1549" t="str">
        <f t="shared" si="24"/>
        <v>BIGAY David</v>
      </c>
    </row>
    <row r="1550" spans="1:16" x14ac:dyDescent="0.25">
      <c r="A1550" s="84" t="s">
        <v>3283</v>
      </c>
      <c r="B1550" t="s">
        <v>3284</v>
      </c>
      <c r="C1550" t="s">
        <v>1022</v>
      </c>
      <c r="D1550" s="85">
        <v>32373</v>
      </c>
      <c r="E1550" t="s">
        <v>52</v>
      </c>
      <c r="F1550" s="84" t="s">
        <v>53</v>
      </c>
      <c r="G1550">
        <v>3324</v>
      </c>
      <c r="H1550" t="s">
        <v>3282</v>
      </c>
      <c r="I1550">
        <v>2026</v>
      </c>
      <c r="J1550" t="s">
        <v>67</v>
      </c>
      <c r="K1550">
        <v>0</v>
      </c>
      <c r="L1550" t="s">
        <v>56</v>
      </c>
      <c r="M1550" s="85">
        <v>46023</v>
      </c>
      <c r="P1550" t="str">
        <f t="shared" si="24"/>
        <v>GIARD Emmanuel</v>
      </c>
    </row>
    <row r="1551" spans="1:16" x14ac:dyDescent="0.25">
      <c r="A1551" s="84" t="s">
        <v>3285</v>
      </c>
      <c r="B1551" t="s">
        <v>2358</v>
      </c>
      <c r="C1551" t="s">
        <v>3286</v>
      </c>
      <c r="D1551" s="85">
        <v>20876</v>
      </c>
      <c r="E1551" t="s">
        <v>56</v>
      </c>
      <c r="F1551" s="84" t="s">
        <v>53</v>
      </c>
      <c r="G1551">
        <v>3324</v>
      </c>
      <c r="H1551" t="s">
        <v>3282</v>
      </c>
      <c r="I1551">
        <v>2026</v>
      </c>
      <c r="J1551" t="s">
        <v>63</v>
      </c>
      <c r="K1551">
        <v>0</v>
      </c>
      <c r="L1551" t="s">
        <v>56</v>
      </c>
      <c r="M1551" s="85">
        <v>46023</v>
      </c>
      <c r="P1551" t="str">
        <f t="shared" si="24"/>
        <v>MANGANO Clara</v>
      </c>
    </row>
    <row r="1552" spans="1:16" x14ac:dyDescent="0.25">
      <c r="A1552" s="84" t="s">
        <v>3287</v>
      </c>
      <c r="B1552" t="s">
        <v>352</v>
      </c>
      <c r="C1552" t="s">
        <v>400</v>
      </c>
      <c r="D1552" s="85">
        <v>24530</v>
      </c>
      <c r="E1552" t="s">
        <v>52</v>
      </c>
      <c r="F1552" s="84" t="s">
        <v>53</v>
      </c>
      <c r="G1552">
        <v>3324</v>
      </c>
      <c r="H1552" t="s">
        <v>3282</v>
      </c>
      <c r="I1552">
        <v>2026</v>
      </c>
      <c r="J1552" t="s">
        <v>55</v>
      </c>
      <c r="K1552">
        <v>0</v>
      </c>
      <c r="L1552" t="s">
        <v>56</v>
      </c>
      <c r="M1552" s="85">
        <v>46023</v>
      </c>
      <c r="P1552" t="str">
        <f t="shared" si="24"/>
        <v>ROBERT Dominique</v>
      </c>
    </row>
    <row r="1553" spans="1:16" x14ac:dyDescent="0.25">
      <c r="A1553" s="84" t="s">
        <v>3288</v>
      </c>
      <c r="B1553" t="s">
        <v>3289</v>
      </c>
      <c r="C1553" t="s">
        <v>1912</v>
      </c>
      <c r="D1553" s="85">
        <v>22496</v>
      </c>
      <c r="E1553" t="s">
        <v>52</v>
      </c>
      <c r="F1553" s="84" t="s">
        <v>53</v>
      </c>
      <c r="G1553">
        <v>3324</v>
      </c>
      <c r="H1553" t="s">
        <v>3282</v>
      </c>
      <c r="I1553">
        <v>2026</v>
      </c>
      <c r="J1553" t="s">
        <v>55</v>
      </c>
      <c r="K1553">
        <v>0</v>
      </c>
      <c r="L1553" t="s">
        <v>1269</v>
      </c>
      <c r="M1553" s="85">
        <v>46023</v>
      </c>
      <c r="P1553" t="str">
        <f t="shared" si="24"/>
        <v>DE AZEVEDO José</v>
      </c>
    </row>
    <row r="1554" spans="1:16" x14ac:dyDescent="0.25">
      <c r="A1554" s="84" t="s">
        <v>3290</v>
      </c>
      <c r="B1554" t="s">
        <v>3291</v>
      </c>
      <c r="C1554" t="s">
        <v>163</v>
      </c>
      <c r="D1554" s="85">
        <v>25672</v>
      </c>
      <c r="E1554" t="s">
        <v>52</v>
      </c>
      <c r="F1554" s="84" t="s">
        <v>53</v>
      </c>
      <c r="G1554">
        <v>3324</v>
      </c>
      <c r="H1554" t="s">
        <v>3282</v>
      </c>
      <c r="I1554">
        <v>2026</v>
      </c>
      <c r="J1554" t="s">
        <v>67</v>
      </c>
      <c r="K1554">
        <v>0</v>
      </c>
      <c r="L1554" t="s">
        <v>56</v>
      </c>
      <c r="M1554" s="85">
        <v>46023</v>
      </c>
      <c r="P1554" t="str">
        <f t="shared" si="24"/>
        <v>RAFFIER Nicolas</v>
      </c>
    </row>
    <row r="1555" spans="1:16" x14ac:dyDescent="0.25">
      <c r="A1555" s="84" t="s">
        <v>3292</v>
      </c>
      <c r="B1555" t="s">
        <v>3293</v>
      </c>
      <c r="C1555" t="s">
        <v>1189</v>
      </c>
      <c r="D1555" s="85">
        <v>24678</v>
      </c>
      <c r="E1555" t="s">
        <v>52</v>
      </c>
      <c r="F1555" s="84" t="s">
        <v>53</v>
      </c>
      <c r="G1555">
        <v>3324</v>
      </c>
      <c r="H1555" t="s">
        <v>3282</v>
      </c>
      <c r="I1555">
        <v>2026</v>
      </c>
      <c r="J1555" t="s">
        <v>67</v>
      </c>
      <c r="K1555">
        <v>0</v>
      </c>
      <c r="L1555" t="s">
        <v>56</v>
      </c>
      <c r="M1555" s="85">
        <v>46023</v>
      </c>
      <c r="P1555" t="str">
        <f t="shared" si="24"/>
        <v>TEISSONIERE Martial</v>
      </c>
    </row>
    <row r="1556" spans="1:16" x14ac:dyDescent="0.25">
      <c r="A1556" s="84" t="s">
        <v>3294</v>
      </c>
      <c r="B1556" t="s">
        <v>3295</v>
      </c>
      <c r="C1556" t="s">
        <v>400</v>
      </c>
      <c r="D1556" s="85">
        <v>25867</v>
      </c>
      <c r="E1556" t="s">
        <v>52</v>
      </c>
      <c r="F1556" s="84" t="s">
        <v>53</v>
      </c>
      <c r="G1556">
        <v>3324</v>
      </c>
      <c r="H1556" t="s">
        <v>3282</v>
      </c>
      <c r="I1556">
        <v>2026</v>
      </c>
      <c r="J1556" t="s">
        <v>67</v>
      </c>
      <c r="K1556">
        <v>0</v>
      </c>
      <c r="L1556" t="s">
        <v>56</v>
      </c>
      <c r="M1556" s="85">
        <v>46023</v>
      </c>
      <c r="P1556" t="str">
        <f t="shared" si="24"/>
        <v>PATRUNO Dominique</v>
      </c>
    </row>
    <row r="1557" spans="1:16" x14ac:dyDescent="0.25">
      <c r="A1557" s="84" t="s">
        <v>3296</v>
      </c>
      <c r="B1557" t="s">
        <v>3297</v>
      </c>
      <c r="C1557" t="s">
        <v>3298</v>
      </c>
      <c r="D1557" s="85">
        <v>26924</v>
      </c>
      <c r="E1557" t="s">
        <v>56</v>
      </c>
      <c r="F1557" s="84" t="s">
        <v>53</v>
      </c>
      <c r="G1557">
        <v>3324</v>
      </c>
      <c r="H1557" t="s">
        <v>3282</v>
      </c>
      <c r="I1557">
        <v>2026</v>
      </c>
      <c r="J1557" t="s">
        <v>55</v>
      </c>
      <c r="K1557">
        <v>0</v>
      </c>
      <c r="L1557" t="s">
        <v>56</v>
      </c>
      <c r="M1557" s="85">
        <v>46023</v>
      </c>
      <c r="P1557" t="str">
        <f t="shared" si="24"/>
        <v>CARDOSO Iréne</v>
      </c>
    </row>
    <row r="1558" spans="1:16" x14ac:dyDescent="0.25">
      <c r="A1558" s="84" t="s">
        <v>3299</v>
      </c>
      <c r="B1558" t="s">
        <v>3297</v>
      </c>
      <c r="C1558" t="s">
        <v>3300</v>
      </c>
      <c r="D1558" s="85">
        <v>27443</v>
      </c>
      <c r="E1558" t="s">
        <v>52</v>
      </c>
      <c r="F1558" s="84" t="s">
        <v>53</v>
      </c>
      <c r="G1558">
        <v>3324</v>
      </c>
      <c r="H1558" t="s">
        <v>3282</v>
      </c>
      <c r="I1558">
        <v>2026</v>
      </c>
      <c r="J1558" t="s">
        <v>1269</v>
      </c>
      <c r="K1558">
        <v>0</v>
      </c>
      <c r="L1558" t="s">
        <v>56</v>
      </c>
      <c r="M1558" s="85">
        <v>46023</v>
      </c>
      <c r="P1558" t="str">
        <f t="shared" si="24"/>
        <v>CARDOSO Armando</v>
      </c>
    </row>
    <row r="1559" spans="1:16" x14ac:dyDescent="0.25">
      <c r="A1559" s="84" t="s">
        <v>3301</v>
      </c>
      <c r="B1559" t="s">
        <v>3302</v>
      </c>
      <c r="C1559" t="s">
        <v>59</v>
      </c>
      <c r="D1559" s="85">
        <v>23614</v>
      </c>
      <c r="E1559" t="s">
        <v>52</v>
      </c>
      <c r="F1559" s="84" t="s">
        <v>53</v>
      </c>
      <c r="G1559">
        <v>3324</v>
      </c>
      <c r="H1559" t="s">
        <v>3282</v>
      </c>
      <c r="I1559">
        <v>2026</v>
      </c>
      <c r="J1559" t="s">
        <v>63</v>
      </c>
      <c r="K1559">
        <v>0</v>
      </c>
      <c r="L1559" t="s">
        <v>56</v>
      </c>
      <c r="M1559" s="85">
        <v>46023</v>
      </c>
      <c r="P1559" t="str">
        <f t="shared" si="24"/>
        <v>COURTINAT Didier</v>
      </c>
    </row>
    <row r="1560" spans="1:16" x14ac:dyDescent="0.25">
      <c r="A1560" s="84" t="s">
        <v>3303</v>
      </c>
      <c r="B1560" t="s">
        <v>380</v>
      </c>
      <c r="C1560" t="s">
        <v>1846</v>
      </c>
      <c r="D1560" s="85">
        <v>26449</v>
      </c>
      <c r="E1560" t="s">
        <v>52</v>
      </c>
      <c r="F1560" s="84" t="s">
        <v>53</v>
      </c>
      <c r="G1560">
        <v>3324</v>
      </c>
      <c r="H1560" t="s">
        <v>3282</v>
      </c>
      <c r="I1560">
        <v>2026</v>
      </c>
      <c r="J1560" t="s">
        <v>55</v>
      </c>
      <c r="K1560">
        <v>0</v>
      </c>
      <c r="L1560" t="s">
        <v>56</v>
      </c>
      <c r="M1560" s="85">
        <v>46023</v>
      </c>
      <c r="P1560" t="str">
        <f t="shared" si="24"/>
        <v>DOS-SANTOS Carlos</v>
      </c>
    </row>
    <row r="1561" spans="1:16" x14ac:dyDescent="0.25">
      <c r="A1561" s="84" t="s">
        <v>3304</v>
      </c>
      <c r="B1561" t="s">
        <v>3124</v>
      </c>
      <c r="C1561" t="s">
        <v>733</v>
      </c>
      <c r="D1561" s="85">
        <v>31538</v>
      </c>
      <c r="E1561" t="s">
        <v>52</v>
      </c>
      <c r="F1561" s="84" t="s">
        <v>53</v>
      </c>
      <c r="G1561">
        <v>3324</v>
      </c>
      <c r="H1561" t="s">
        <v>3282</v>
      </c>
      <c r="I1561">
        <v>2026</v>
      </c>
      <c r="J1561" t="s">
        <v>63</v>
      </c>
      <c r="K1561">
        <v>0</v>
      </c>
      <c r="L1561" t="s">
        <v>56</v>
      </c>
      <c r="M1561" s="85">
        <v>46023</v>
      </c>
      <c r="P1561" t="str">
        <f t="shared" si="24"/>
        <v>ZOURDANI Cédric</v>
      </c>
    </row>
    <row r="1562" spans="1:16" x14ac:dyDescent="0.25">
      <c r="A1562" s="84" t="s">
        <v>3305</v>
      </c>
      <c r="B1562" t="s">
        <v>2375</v>
      </c>
      <c r="C1562" t="s">
        <v>505</v>
      </c>
      <c r="D1562" s="85">
        <v>34484</v>
      </c>
      <c r="E1562" t="s">
        <v>52</v>
      </c>
      <c r="F1562" s="84" t="s">
        <v>53</v>
      </c>
      <c r="G1562">
        <v>3324</v>
      </c>
      <c r="H1562" t="s">
        <v>3282</v>
      </c>
      <c r="I1562">
        <v>2026</v>
      </c>
      <c r="J1562" t="s">
        <v>1269</v>
      </c>
      <c r="K1562">
        <v>0</v>
      </c>
      <c r="L1562" t="s">
        <v>56</v>
      </c>
      <c r="M1562" s="85">
        <v>46023</v>
      </c>
      <c r="P1562" t="str">
        <f t="shared" si="24"/>
        <v>LUCARELLI Vincent</v>
      </c>
    </row>
    <row r="1563" spans="1:16" x14ac:dyDescent="0.25">
      <c r="A1563" s="84" t="s">
        <v>3306</v>
      </c>
      <c r="B1563" t="s">
        <v>3307</v>
      </c>
      <c r="C1563" t="s">
        <v>3308</v>
      </c>
      <c r="D1563" s="85">
        <v>32395</v>
      </c>
      <c r="E1563" t="s">
        <v>52</v>
      </c>
      <c r="F1563" s="84" t="s">
        <v>53</v>
      </c>
      <c r="G1563">
        <v>3324</v>
      </c>
      <c r="H1563" t="s">
        <v>3282</v>
      </c>
      <c r="I1563">
        <v>2026</v>
      </c>
      <c r="J1563" t="s">
        <v>67</v>
      </c>
      <c r="K1563">
        <v>0</v>
      </c>
      <c r="L1563" t="s">
        <v>56</v>
      </c>
      <c r="M1563" s="85">
        <v>46023</v>
      </c>
      <c r="P1563" t="str">
        <f t="shared" si="24"/>
        <v>JUDON Lilian</v>
      </c>
    </row>
    <row r="1564" spans="1:16" x14ac:dyDescent="0.25">
      <c r="A1564" s="84" t="s">
        <v>3309</v>
      </c>
      <c r="B1564" t="s">
        <v>3310</v>
      </c>
      <c r="C1564" t="s">
        <v>925</v>
      </c>
      <c r="D1564" s="85">
        <v>36844</v>
      </c>
      <c r="E1564" t="s">
        <v>52</v>
      </c>
      <c r="F1564" s="84" t="s">
        <v>53</v>
      </c>
      <c r="G1564">
        <v>3324</v>
      </c>
      <c r="H1564" t="s">
        <v>3282</v>
      </c>
      <c r="I1564">
        <v>2026</v>
      </c>
      <c r="J1564" t="s">
        <v>1269</v>
      </c>
      <c r="K1564">
        <v>0</v>
      </c>
      <c r="L1564" t="s">
        <v>56</v>
      </c>
      <c r="M1564" s="85">
        <v>46023</v>
      </c>
      <c r="P1564" t="str">
        <f t="shared" si="24"/>
        <v>CHARETTE Samuel</v>
      </c>
    </row>
    <row r="1565" spans="1:16" x14ac:dyDescent="0.25">
      <c r="A1565" s="84" t="s">
        <v>3311</v>
      </c>
      <c r="B1565" t="s">
        <v>3312</v>
      </c>
      <c r="C1565" t="s">
        <v>1128</v>
      </c>
      <c r="D1565" s="85">
        <v>27647</v>
      </c>
      <c r="E1565" t="s">
        <v>52</v>
      </c>
      <c r="F1565" s="84" t="s">
        <v>53</v>
      </c>
      <c r="G1565">
        <v>3324</v>
      </c>
      <c r="H1565" t="s">
        <v>3282</v>
      </c>
      <c r="I1565">
        <v>2026</v>
      </c>
      <c r="J1565" t="s">
        <v>63</v>
      </c>
      <c r="K1565">
        <v>0</v>
      </c>
      <c r="L1565" t="s">
        <v>56</v>
      </c>
      <c r="M1565" s="85">
        <v>46023</v>
      </c>
      <c r="P1565" t="str">
        <f t="shared" si="24"/>
        <v>PROVENCHERE Stéphane</v>
      </c>
    </row>
    <row r="1566" spans="1:16" x14ac:dyDescent="0.25">
      <c r="A1566" s="84" t="s">
        <v>3313</v>
      </c>
      <c r="B1566" t="s">
        <v>3314</v>
      </c>
      <c r="C1566" t="s">
        <v>3315</v>
      </c>
      <c r="D1566" s="85">
        <v>36216</v>
      </c>
      <c r="E1566" t="s">
        <v>52</v>
      </c>
      <c r="F1566" s="84" t="s">
        <v>53</v>
      </c>
      <c r="G1566">
        <v>3324</v>
      </c>
      <c r="H1566" t="s">
        <v>3282</v>
      </c>
      <c r="I1566">
        <v>2026</v>
      </c>
      <c r="J1566" t="s">
        <v>55</v>
      </c>
      <c r="K1566">
        <v>0</v>
      </c>
      <c r="L1566" t="s">
        <v>56</v>
      </c>
      <c r="M1566" s="85">
        <v>46023</v>
      </c>
      <c r="P1566" t="str">
        <f t="shared" si="24"/>
        <v>SACCOMANO Matthias</v>
      </c>
    </row>
    <row r="1567" spans="1:16" x14ac:dyDescent="0.25">
      <c r="A1567" s="84" t="s">
        <v>3316</v>
      </c>
      <c r="B1567" t="s">
        <v>3317</v>
      </c>
      <c r="C1567" t="s">
        <v>124</v>
      </c>
      <c r="D1567" s="85">
        <v>25445</v>
      </c>
      <c r="E1567" t="s">
        <v>52</v>
      </c>
      <c r="F1567" s="84" t="s">
        <v>53</v>
      </c>
      <c r="G1567">
        <v>3324</v>
      </c>
      <c r="H1567" t="s">
        <v>3282</v>
      </c>
      <c r="I1567">
        <v>2026</v>
      </c>
      <c r="J1567" t="s">
        <v>55</v>
      </c>
      <c r="K1567">
        <v>0</v>
      </c>
      <c r="L1567" t="s">
        <v>56</v>
      </c>
      <c r="M1567" s="85">
        <v>46023</v>
      </c>
      <c r="P1567" t="str">
        <f t="shared" si="24"/>
        <v>BOISSY Frederic</v>
      </c>
    </row>
    <row r="1568" spans="1:16" x14ac:dyDescent="0.25">
      <c r="A1568" s="84" t="s">
        <v>3318</v>
      </c>
      <c r="B1568" t="s">
        <v>3319</v>
      </c>
      <c r="C1568" t="s">
        <v>114</v>
      </c>
      <c r="D1568" s="85">
        <v>31953</v>
      </c>
      <c r="E1568" t="s">
        <v>52</v>
      </c>
      <c r="F1568" s="84" t="s">
        <v>53</v>
      </c>
      <c r="G1568">
        <v>3324</v>
      </c>
      <c r="H1568" t="s">
        <v>3282</v>
      </c>
      <c r="I1568">
        <v>2026</v>
      </c>
      <c r="J1568" t="s">
        <v>63</v>
      </c>
      <c r="K1568">
        <v>0</v>
      </c>
      <c r="L1568" t="s">
        <v>56</v>
      </c>
      <c r="M1568" s="85">
        <v>46023</v>
      </c>
      <c r="P1568" t="str">
        <f t="shared" si="24"/>
        <v>PAULHIAC Pierre</v>
      </c>
    </row>
    <row r="1569" spans="1:16" x14ac:dyDescent="0.25">
      <c r="A1569" s="84" t="s">
        <v>3320</v>
      </c>
      <c r="B1569" t="s">
        <v>3321</v>
      </c>
      <c r="C1569" t="s">
        <v>3322</v>
      </c>
      <c r="D1569" s="85">
        <v>34014</v>
      </c>
      <c r="E1569" t="s">
        <v>56</v>
      </c>
      <c r="F1569" s="84" t="s">
        <v>53</v>
      </c>
      <c r="G1569">
        <v>3324</v>
      </c>
      <c r="H1569" t="s">
        <v>3282</v>
      </c>
      <c r="I1569">
        <v>2026</v>
      </c>
      <c r="J1569" t="s">
        <v>1269</v>
      </c>
      <c r="K1569">
        <v>0</v>
      </c>
      <c r="L1569" t="s">
        <v>56</v>
      </c>
      <c r="M1569" s="85">
        <v>46023</v>
      </c>
      <c r="P1569" t="str">
        <f t="shared" si="24"/>
        <v>BENNACER Nora</v>
      </c>
    </row>
    <row r="1570" spans="1:16" x14ac:dyDescent="0.25">
      <c r="A1570" s="84" t="s">
        <v>3323</v>
      </c>
      <c r="B1570" t="s">
        <v>3324</v>
      </c>
      <c r="C1570" t="s">
        <v>282</v>
      </c>
      <c r="D1570" s="85">
        <v>28323</v>
      </c>
      <c r="E1570" t="s">
        <v>52</v>
      </c>
      <c r="F1570" s="84" t="s">
        <v>53</v>
      </c>
      <c r="G1570">
        <v>3324</v>
      </c>
      <c r="H1570" t="s">
        <v>3282</v>
      </c>
      <c r="I1570">
        <v>2026</v>
      </c>
      <c r="J1570" t="s">
        <v>63</v>
      </c>
      <c r="K1570">
        <v>0</v>
      </c>
      <c r="L1570" t="s">
        <v>56</v>
      </c>
      <c r="M1570" s="85">
        <v>46023</v>
      </c>
      <c r="P1570" t="str">
        <f t="shared" si="24"/>
        <v>NOWAK Yann</v>
      </c>
    </row>
    <row r="1571" spans="1:16" x14ac:dyDescent="0.25">
      <c r="A1571" s="84" t="s">
        <v>3325</v>
      </c>
      <c r="B1571" t="s">
        <v>3321</v>
      </c>
      <c r="C1571" t="s">
        <v>3326</v>
      </c>
      <c r="D1571" s="85">
        <v>34353</v>
      </c>
      <c r="E1571" t="s">
        <v>52</v>
      </c>
      <c r="F1571" s="84" t="s">
        <v>53</v>
      </c>
      <c r="G1571">
        <v>3324</v>
      </c>
      <c r="H1571" t="s">
        <v>3282</v>
      </c>
      <c r="I1571">
        <v>2026</v>
      </c>
      <c r="J1571" t="s">
        <v>55</v>
      </c>
      <c r="K1571">
        <v>0</v>
      </c>
      <c r="L1571" t="s">
        <v>56</v>
      </c>
      <c r="M1571" s="85">
        <v>46023</v>
      </c>
      <c r="P1571" t="str">
        <f t="shared" si="24"/>
        <v>BENNACER Abderrrahmane</v>
      </c>
    </row>
    <row r="1572" spans="1:16" x14ac:dyDescent="0.25">
      <c r="A1572" s="84" t="s">
        <v>3327</v>
      </c>
      <c r="B1572" t="s">
        <v>3328</v>
      </c>
      <c r="C1572" t="s">
        <v>168</v>
      </c>
      <c r="D1572" s="85">
        <v>32280</v>
      </c>
      <c r="E1572" t="s">
        <v>56</v>
      </c>
      <c r="F1572" s="84" t="s">
        <v>53</v>
      </c>
      <c r="G1572">
        <v>3324</v>
      </c>
      <c r="H1572" t="s">
        <v>3282</v>
      </c>
      <c r="I1572">
        <v>2026</v>
      </c>
      <c r="J1572" t="s">
        <v>55</v>
      </c>
      <c r="K1572">
        <v>0</v>
      </c>
      <c r="L1572" t="s">
        <v>56</v>
      </c>
      <c r="M1572" s="85">
        <v>46023</v>
      </c>
      <c r="P1572" t="str">
        <f t="shared" si="24"/>
        <v>JEUNE Marine</v>
      </c>
    </row>
    <row r="1573" spans="1:16" x14ac:dyDescent="0.25">
      <c r="A1573" s="84" t="s">
        <v>3329</v>
      </c>
      <c r="B1573" t="s">
        <v>3291</v>
      </c>
      <c r="C1573" t="s">
        <v>810</v>
      </c>
      <c r="D1573" s="85">
        <v>22747</v>
      </c>
      <c r="E1573" t="s">
        <v>52</v>
      </c>
      <c r="F1573" s="84" t="s">
        <v>53</v>
      </c>
      <c r="G1573">
        <v>3324</v>
      </c>
      <c r="H1573" t="s">
        <v>3282</v>
      </c>
      <c r="I1573">
        <v>2026</v>
      </c>
      <c r="J1573" t="s">
        <v>63</v>
      </c>
      <c r="K1573">
        <v>0</v>
      </c>
      <c r="L1573" t="s">
        <v>56</v>
      </c>
      <c r="M1573" s="85">
        <v>46023</v>
      </c>
      <c r="P1573" t="str">
        <f t="shared" si="24"/>
        <v>RAFFIER Frédéric</v>
      </c>
    </row>
    <row r="1574" spans="1:16" x14ac:dyDescent="0.25">
      <c r="A1574" s="84" t="s">
        <v>3330</v>
      </c>
      <c r="B1574" t="s">
        <v>3331</v>
      </c>
      <c r="C1574" t="s">
        <v>376</v>
      </c>
      <c r="D1574" s="85">
        <v>19811</v>
      </c>
      <c r="E1574" t="s">
        <v>56</v>
      </c>
      <c r="F1574" s="84" t="s">
        <v>53</v>
      </c>
      <c r="G1574">
        <v>3324</v>
      </c>
      <c r="H1574" t="s">
        <v>3282</v>
      </c>
      <c r="I1574">
        <v>2026</v>
      </c>
      <c r="J1574" t="s">
        <v>63</v>
      </c>
      <c r="K1574">
        <v>0</v>
      </c>
      <c r="L1574" t="s">
        <v>56</v>
      </c>
      <c r="M1574" s="85">
        <v>46023</v>
      </c>
      <c r="P1574" t="str">
        <f t="shared" si="24"/>
        <v>BATAILLARD Christiane</v>
      </c>
    </row>
    <row r="1575" spans="1:16" x14ac:dyDescent="0.25">
      <c r="A1575" s="84" t="s">
        <v>3332</v>
      </c>
      <c r="B1575" t="s">
        <v>3328</v>
      </c>
      <c r="C1575" t="s">
        <v>488</v>
      </c>
      <c r="D1575" s="85">
        <v>31481</v>
      </c>
      <c r="E1575" t="s">
        <v>56</v>
      </c>
      <c r="F1575" s="84" t="s">
        <v>53</v>
      </c>
      <c r="G1575">
        <v>3324</v>
      </c>
      <c r="H1575" t="s">
        <v>3282</v>
      </c>
      <c r="I1575">
        <v>2026</v>
      </c>
      <c r="J1575" t="s">
        <v>63</v>
      </c>
      <c r="K1575">
        <v>0</v>
      </c>
      <c r="L1575" t="s">
        <v>56</v>
      </c>
      <c r="M1575" s="85">
        <v>46023</v>
      </c>
      <c r="P1575" t="str">
        <f t="shared" si="24"/>
        <v>JEUNE Julie</v>
      </c>
    </row>
    <row r="1576" spans="1:16" x14ac:dyDescent="0.25">
      <c r="A1576" s="84" t="s">
        <v>3333</v>
      </c>
      <c r="B1576" t="s">
        <v>224</v>
      </c>
      <c r="C1576" t="s">
        <v>463</v>
      </c>
      <c r="D1576" s="85">
        <v>25398</v>
      </c>
      <c r="E1576" t="s">
        <v>56</v>
      </c>
      <c r="F1576" s="84" t="s">
        <v>53</v>
      </c>
      <c r="G1576">
        <v>3324</v>
      </c>
      <c r="H1576" t="s">
        <v>3282</v>
      </c>
      <c r="I1576">
        <v>2026</v>
      </c>
      <c r="J1576" t="s">
        <v>63</v>
      </c>
      <c r="K1576">
        <v>0</v>
      </c>
      <c r="L1576" t="s">
        <v>56</v>
      </c>
      <c r="M1576" t="s">
        <v>178</v>
      </c>
      <c r="P1576" t="str">
        <f t="shared" si="24"/>
        <v>VERDIER Nathalie</v>
      </c>
    </row>
    <row r="1577" spans="1:16" x14ac:dyDescent="0.25">
      <c r="A1577" s="84" t="s">
        <v>3334</v>
      </c>
      <c r="B1577" t="s">
        <v>3335</v>
      </c>
      <c r="C1577" t="s">
        <v>62</v>
      </c>
      <c r="D1577" s="85">
        <v>26002</v>
      </c>
      <c r="E1577" t="s">
        <v>52</v>
      </c>
      <c r="F1577" s="84" t="s">
        <v>53</v>
      </c>
      <c r="G1577">
        <v>3325</v>
      </c>
      <c r="H1577" t="s">
        <v>3336</v>
      </c>
      <c r="I1577">
        <v>2026</v>
      </c>
      <c r="J1577" t="s">
        <v>55</v>
      </c>
      <c r="K1577">
        <v>0</v>
      </c>
      <c r="L1577" t="s">
        <v>56</v>
      </c>
      <c r="M1577" s="85">
        <v>46023</v>
      </c>
      <c r="P1577" t="str">
        <f t="shared" si="24"/>
        <v>GARGOWITZ Michel</v>
      </c>
    </row>
    <row r="1578" spans="1:16" x14ac:dyDescent="0.25">
      <c r="A1578" s="84" t="s">
        <v>3337</v>
      </c>
      <c r="B1578" t="s">
        <v>3338</v>
      </c>
      <c r="C1578" t="s">
        <v>900</v>
      </c>
      <c r="D1578" s="85">
        <v>22642</v>
      </c>
      <c r="E1578" t="s">
        <v>52</v>
      </c>
      <c r="F1578" s="84" t="s">
        <v>53</v>
      </c>
      <c r="G1578">
        <v>3325</v>
      </c>
      <c r="H1578" t="s">
        <v>3336</v>
      </c>
      <c r="I1578">
        <v>2026</v>
      </c>
      <c r="J1578" t="s">
        <v>63</v>
      </c>
      <c r="K1578">
        <v>0</v>
      </c>
      <c r="L1578" t="s">
        <v>56</v>
      </c>
      <c r="M1578" s="85">
        <v>46023</v>
      </c>
      <c r="P1578" t="str">
        <f t="shared" si="24"/>
        <v>BELDON Bruno</v>
      </c>
    </row>
    <row r="1579" spans="1:16" x14ac:dyDescent="0.25">
      <c r="A1579" s="84" t="s">
        <v>3339</v>
      </c>
      <c r="B1579" t="s">
        <v>3340</v>
      </c>
      <c r="C1579" t="s">
        <v>508</v>
      </c>
      <c r="D1579" s="85">
        <v>28021</v>
      </c>
      <c r="E1579" t="s">
        <v>52</v>
      </c>
      <c r="F1579" s="84" t="s">
        <v>53</v>
      </c>
      <c r="G1579">
        <v>3325</v>
      </c>
      <c r="H1579" t="s">
        <v>3336</v>
      </c>
      <c r="I1579">
        <v>2026</v>
      </c>
      <c r="J1579" t="s">
        <v>55</v>
      </c>
      <c r="K1579">
        <v>2</v>
      </c>
      <c r="L1579" t="s">
        <v>56</v>
      </c>
      <c r="M1579" s="85">
        <v>46023</v>
      </c>
      <c r="P1579" t="str">
        <f t="shared" si="24"/>
        <v>COUSSANTIENT Mike</v>
      </c>
    </row>
    <row r="1580" spans="1:16" x14ac:dyDescent="0.25">
      <c r="A1580" s="84" t="s">
        <v>3341</v>
      </c>
      <c r="B1580" t="s">
        <v>1320</v>
      </c>
      <c r="C1580" t="s">
        <v>2488</v>
      </c>
      <c r="D1580" s="85">
        <v>21806</v>
      </c>
      <c r="E1580" t="s">
        <v>52</v>
      </c>
      <c r="F1580" s="84" t="s">
        <v>53</v>
      </c>
      <c r="G1580">
        <v>3325</v>
      </c>
      <c r="H1580" t="s">
        <v>3336</v>
      </c>
      <c r="I1580">
        <v>2026</v>
      </c>
      <c r="J1580" t="s">
        <v>63</v>
      </c>
      <c r="K1580">
        <v>0</v>
      </c>
      <c r="L1580" t="s">
        <v>56</v>
      </c>
      <c r="M1580" s="85">
        <v>46023</v>
      </c>
      <c r="P1580" t="str">
        <f t="shared" si="24"/>
        <v>CHEVALIER Joseph</v>
      </c>
    </row>
    <row r="1581" spans="1:16" x14ac:dyDescent="0.25">
      <c r="A1581" s="84" t="s">
        <v>3342</v>
      </c>
      <c r="B1581" t="s">
        <v>93</v>
      </c>
      <c r="C1581" t="s">
        <v>313</v>
      </c>
      <c r="D1581" s="85">
        <v>33288</v>
      </c>
      <c r="E1581" t="s">
        <v>52</v>
      </c>
      <c r="F1581" s="84" t="s">
        <v>53</v>
      </c>
      <c r="G1581">
        <v>3325</v>
      </c>
      <c r="H1581" t="s">
        <v>3336</v>
      </c>
      <c r="I1581">
        <v>2026</v>
      </c>
      <c r="J1581" t="s">
        <v>63</v>
      </c>
      <c r="K1581">
        <v>0</v>
      </c>
      <c r="L1581" t="s">
        <v>56</v>
      </c>
      <c r="M1581" s="85">
        <v>46023</v>
      </c>
      <c r="P1581" t="str">
        <f t="shared" si="24"/>
        <v>BONY Mickael</v>
      </c>
    </row>
    <row r="1582" spans="1:16" x14ac:dyDescent="0.25">
      <c r="A1582" s="84" t="s">
        <v>3343</v>
      </c>
      <c r="B1582" t="s">
        <v>3226</v>
      </c>
      <c r="C1582" t="s">
        <v>218</v>
      </c>
      <c r="D1582" s="85">
        <v>30258</v>
      </c>
      <c r="E1582" t="s">
        <v>52</v>
      </c>
      <c r="F1582" s="84" t="s">
        <v>53</v>
      </c>
      <c r="G1582">
        <v>3325</v>
      </c>
      <c r="H1582" t="s">
        <v>3336</v>
      </c>
      <c r="I1582">
        <v>2026</v>
      </c>
      <c r="J1582" t="s">
        <v>55</v>
      </c>
      <c r="K1582">
        <v>2</v>
      </c>
      <c r="L1582" t="s">
        <v>56</v>
      </c>
      <c r="M1582" s="85">
        <v>46023</v>
      </c>
      <c r="P1582" t="str">
        <f t="shared" si="24"/>
        <v>HORN Sylvain</v>
      </c>
    </row>
    <row r="1583" spans="1:16" x14ac:dyDescent="0.25">
      <c r="A1583" s="84" t="s">
        <v>3344</v>
      </c>
      <c r="B1583" t="s">
        <v>3345</v>
      </c>
      <c r="C1583" t="s">
        <v>846</v>
      </c>
      <c r="D1583" s="85">
        <v>33746</v>
      </c>
      <c r="E1583" t="s">
        <v>52</v>
      </c>
      <c r="F1583" s="84" t="s">
        <v>53</v>
      </c>
      <c r="G1583">
        <v>3325</v>
      </c>
      <c r="H1583" t="s">
        <v>3336</v>
      </c>
      <c r="I1583">
        <v>2026</v>
      </c>
      <c r="J1583" t="s">
        <v>55</v>
      </c>
      <c r="K1583">
        <v>2</v>
      </c>
      <c r="L1583" t="s">
        <v>56</v>
      </c>
      <c r="M1583" s="85">
        <v>46023</v>
      </c>
      <c r="P1583" t="str">
        <f t="shared" si="24"/>
        <v>DEDINGER Anthony</v>
      </c>
    </row>
    <row r="1584" spans="1:16" x14ac:dyDescent="0.25">
      <c r="A1584" s="84" t="s">
        <v>3346</v>
      </c>
      <c r="B1584" t="s">
        <v>1219</v>
      </c>
      <c r="C1584" t="s">
        <v>271</v>
      </c>
      <c r="D1584" s="85">
        <v>20113</v>
      </c>
      <c r="E1584" t="s">
        <v>52</v>
      </c>
      <c r="F1584" s="84" t="s">
        <v>53</v>
      </c>
      <c r="G1584">
        <v>3325</v>
      </c>
      <c r="H1584" t="s">
        <v>3336</v>
      </c>
      <c r="I1584">
        <v>2026</v>
      </c>
      <c r="J1584" t="s">
        <v>63</v>
      </c>
      <c r="K1584">
        <v>0</v>
      </c>
      <c r="L1584" t="s">
        <v>56</v>
      </c>
      <c r="M1584" s="85">
        <v>46023</v>
      </c>
      <c r="P1584" t="str">
        <f t="shared" si="24"/>
        <v>GANDEBOEUF Christian</v>
      </c>
    </row>
    <row r="1585" spans="1:16" x14ac:dyDescent="0.25">
      <c r="A1585" s="84" t="s">
        <v>3347</v>
      </c>
      <c r="B1585" t="s">
        <v>1219</v>
      </c>
      <c r="C1585" t="s">
        <v>163</v>
      </c>
      <c r="D1585" s="85">
        <v>30786</v>
      </c>
      <c r="E1585" t="s">
        <v>52</v>
      </c>
      <c r="F1585" s="84" t="s">
        <v>53</v>
      </c>
      <c r="G1585">
        <v>3325</v>
      </c>
      <c r="H1585" t="s">
        <v>3336</v>
      </c>
      <c r="I1585">
        <v>2026</v>
      </c>
      <c r="J1585" t="s">
        <v>55</v>
      </c>
      <c r="K1585">
        <v>0</v>
      </c>
      <c r="L1585" t="s">
        <v>56</v>
      </c>
      <c r="M1585" s="85">
        <v>46023</v>
      </c>
      <c r="P1585" t="str">
        <f t="shared" si="24"/>
        <v>GANDEBOEUF Nicolas</v>
      </c>
    </row>
    <row r="1586" spans="1:16" x14ac:dyDescent="0.25">
      <c r="A1586" s="84" t="s">
        <v>3348</v>
      </c>
      <c r="B1586" t="s">
        <v>81</v>
      </c>
      <c r="C1586" t="s">
        <v>951</v>
      </c>
      <c r="D1586" s="85">
        <v>27121</v>
      </c>
      <c r="E1586" t="s">
        <v>56</v>
      </c>
      <c r="F1586" s="84" t="s">
        <v>53</v>
      </c>
      <c r="G1586">
        <v>3325</v>
      </c>
      <c r="H1586" t="s">
        <v>3336</v>
      </c>
      <c r="I1586">
        <v>2026</v>
      </c>
      <c r="J1586" t="s">
        <v>55</v>
      </c>
      <c r="K1586">
        <v>0</v>
      </c>
      <c r="L1586" t="s">
        <v>56</v>
      </c>
      <c r="M1586" s="85">
        <v>46023</v>
      </c>
      <c r="P1586" t="str">
        <f t="shared" si="24"/>
        <v>ROUX Stéphanie</v>
      </c>
    </row>
    <row r="1587" spans="1:16" x14ac:dyDescent="0.25">
      <c r="A1587" s="84" t="s">
        <v>3349</v>
      </c>
      <c r="B1587" t="s">
        <v>3350</v>
      </c>
      <c r="C1587" t="s">
        <v>3351</v>
      </c>
      <c r="D1587" s="85">
        <v>14952</v>
      </c>
      <c r="E1587" t="s">
        <v>56</v>
      </c>
      <c r="F1587" s="84" t="s">
        <v>53</v>
      </c>
      <c r="G1587">
        <v>3325</v>
      </c>
      <c r="H1587" t="s">
        <v>3336</v>
      </c>
      <c r="I1587">
        <v>2026</v>
      </c>
      <c r="J1587" t="s">
        <v>63</v>
      </c>
      <c r="K1587">
        <v>0</v>
      </c>
      <c r="L1587" t="s">
        <v>56</v>
      </c>
      <c r="M1587" s="85">
        <v>46023</v>
      </c>
      <c r="P1587" t="str">
        <f t="shared" si="24"/>
        <v>RUFIN Renée</v>
      </c>
    </row>
    <row r="1588" spans="1:16" x14ac:dyDescent="0.25">
      <c r="A1588" s="84" t="s">
        <v>3352</v>
      </c>
      <c r="B1588" t="s">
        <v>3345</v>
      </c>
      <c r="C1588" t="s">
        <v>3353</v>
      </c>
      <c r="D1588" s="85">
        <v>37127</v>
      </c>
      <c r="E1588" t="s">
        <v>52</v>
      </c>
      <c r="F1588" s="84" t="s">
        <v>53</v>
      </c>
      <c r="G1588">
        <v>3325</v>
      </c>
      <c r="H1588" t="s">
        <v>3336</v>
      </c>
      <c r="I1588">
        <v>2026</v>
      </c>
      <c r="J1588" t="s">
        <v>55</v>
      </c>
      <c r="K1588">
        <v>2</v>
      </c>
      <c r="L1588" t="s">
        <v>56</v>
      </c>
      <c r="M1588" s="85">
        <v>46023</v>
      </c>
      <c r="P1588" t="str">
        <f t="shared" si="24"/>
        <v>DEDINGER Bryan</v>
      </c>
    </row>
    <row r="1589" spans="1:16" x14ac:dyDescent="0.25">
      <c r="A1589" s="84" t="s">
        <v>3354</v>
      </c>
      <c r="B1589" t="s">
        <v>3355</v>
      </c>
      <c r="C1589" t="s">
        <v>1550</v>
      </c>
      <c r="D1589" s="85">
        <v>19948</v>
      </c>
      <c r="E1589" t="s">
        <v>52</v>
      </c>
      <c r="F1589" s="84" t="s">
        <v>53</v>
      </c>
      <c r="G1589">
        <v>3325</v>
      </c>
      <c r="H1589" t="s">
        <v>3336</v>
      </c>
      <c r="I1589">
        <v>2026</v>
      </c>
      <c r="J1589" t="s">
        <v>63</v>
      </c>
      <c r="K1589">
        <v>0</v>
      </c>
      <c r="L1589" t="s">
        <v>1167</v>
      </c>
      <c r="M1589" s="85">
        <v>46023</v>
      </c>
      <c r="P1589" t="str">
        <f t="shared" si="24"/>
        <v>DA-CUNHA-TEIXEIRA Domingos</v>
      </c>
    </row>
    <row r="1590" spans="1:16" x14ac:dyDescent="0.25">
      <c r="A1590" s="84" t="s">
        <v>3356</v>
      </c>
      <c r="B1590" t="s">
        <v>3357</v>
      </c>
      <c r="C1590" t="s">
        <v>1382</v>
      </c>
      <c r="D1590" s="85">
        <v>35555</v>
      </c>
      <c r="E1590" t="s">
        <v>52</v>
      </c>
      <c r="F1590" s="84" t="s">
        <v>53</v>
      </c>
      <c r="G1590">
        <v>3325</v>
      </c>
      <c r="H1590" t="s">
        <v>3336</v>
      </c>
      <c r="I1590">
        <v>2026</v>
      </c>
      <c r="J1590" t="s">
        <v>67</v>
      </c>
      <c r="K1590">
        <v>0</v>
      </c>
      <c r="L1590" t="s">
        <v>56</v>
      </c>
      <c r="M1590" s="85">
        <v>46023</v>
      </c>
      <c r="P1590" t="str">
        <f t="shared" si="24"/>
        <v>CHARPENTIER Angelo</v>
      </c>
    </row>
    <row r="1591" spans="1:16" x14ac:dyDescent="0.25">
      <c r="A1591" s="84" t="s">
        <v>3358</v>
      </c>
      <c r="B1591" t="s">
        <v>93</v>
      </c>
      <c r="C1591" t="s">
        <v>3359</v>
      </c>
      <c r="D1591" s="85">
        <v>40854</v>
      </c>
      <c r="E1591" t="s">
        <v>52</v>
      </c>
      <c r="F1591" s="84" t="s">
        <v>53</v>
      </c>
      <c r="G1591">
        <v>3325</v>
      </c>
      <c r="H1591" t="s">
        <v>3336</v>
      </c>
      <c r="I1591">
        <v>2026</v>
      </c>
      <c r="J1591" t="s">
        <v>55</v>
      </c>
      <c r="K1591">
        <v>0</v>
      </c>
      <c r="L1591" t="s">
        <v>56</v>
      </c>
      <c r="M1591" s="85">
        <v>46023</v>
      </c>
      <c r="P1591" t="str">
        <f t="shared" si="24"/>
        <v>BONY Lorenzo</v>
      </c>
    </row>
    <row r="1592" spans="1:16" x14ac:dyDescent="0.25">
      <c r="A1592" s="84" t="s">
        <v>3360</v>
      </c>
      <c r="B1592" t="s">
        <v>3361</v>
      </c>
      <c r="C1592" t="s">
        <v>3362</v>
      </c>
      <c r="D1592" s="85">
        <v>39362</v>
      </c>
      <c r="E1592" t="s">
        <v>52</v>
      </c>
      <c r="F1592" s="84" t="s">
        <v>53</v>
      </c>
      <c r="G1592">
        <v>3325</v>
      </c>
      <c r="H1592" t="s">
        <v>3336</v>
      </c>
      <c r="I1592">
        <v>2026</v>
      </c>
      <c r="J1592" t="s">
        <v>55</v>
      </c>
      <c r="K1592">
        <v>2</v>
      </c>
      <c r="L1592" t="s">
        <v>56</v>
      </c>
      <c r="M1592" s="85">
        <v>46023</v>
      </c>
      <c r="P1592" t="str">
        <f t="shared" si="24"/>
        <v>COUSSANTIEN Sullivan</v>
      </c>
    </row>
    <row r="1593" spans="1:16" x14ac:dyDescent="0.25">
      <c r="A1593" s="84" t="s">
        <v>3363</v>
      </c>
      <c r="B1593" t="s">
        <v>366</v>
      </c>
      <c r="C1593" t="s">
        <v>463</v>
      </c>
      <c r="D1593" s="85">
        <v>25387</v>
      </c>
      <c r="E1593" t="s">
        <v>56</v>
      </c>
      <c r="F1593" s="84" t="s">
        <v>53</v>
      </c>
      <c r="G1593">
        <v>3325</v>
      </c>
      <c r="H1593" t="s">
        <v>3336</v>
      </c>
      <c r="I1593">
        <v>2026</v>
      </c>
      <c r="J1593" t="s">
        <v>63</v>
      </c>
      <c r="K1593">
        <v>0</v>
      </c>
      <c r="L1593" t="s">
        <v>56</v>
      </c>
      <c r="M1593" s="85">
        <v>46023</v>
      </c>
      <c r="P1593" t="str">
        <f t="shared" si="24"/>
        <v>DURAND Nathalie</v>
      </c>
    </row>
    <row r="1594" spans="1:16" x14ac:dyDescent="0.25">
      <c r="A1594" s="84" t="s">
        <v>3364</v>
      </c>
      <c r="B1594" t="s">
        <v>81</v>
      </c>
      <c r="C1594" t="s">
        <v>114</v>
      </c>
      <c r="D1594" s="85">
        <v>17534</v>
      </c>
      <c r="E1594" t="s">
        <v>52</v>
      </c>
      <c r="F1594" s="84" t="s">
        <v>53</v>
      </c>
      <c r="G1594">
        <v>3325</v>
      </c>
      <c r="H1594" t="s">
        <v>3336</v>
      </c>
      <c r="I1594">
        <v>2026</v>
      </c>
      <c r="J1594" t="s">
        <v>55</v>
      </c>
      <c r="K1594">
        <v>0</v>
      </c>
      <c r="L1594" t="s">
        <v>56</v>
      </c>
      <c r="M1594" s="85">
        <v>46023</v>
      </c>
      <c r="P1594" t="str">
        <f t="shared" si="24"/>
        <v>ROUX Pierre</v>
      </c>
    </row>
    <row r="1595" spans="1:16" x14ac:dyDescent="0.25">
      <c r="A1595" s="84" t="s">
        <v>3365</v>
      </c>
      <c r="B1595" t="s">
        <v>3338</v>
      </c>
      <c r="C1595" t="s">
        <v>322</v>
      </c>
      <c r="D1595" s="85">
        <v>23228</v>
      </c>
      <c r="E1595" t="s">
        <v>52</v>
      </c>
      <c r="F1595" s="84" t="s">
        <v>53</v>
      </c>
      <c r="G1595">
        <v>3325</v>
      </c>
      <c r="H1595" t="s">
        <v>3336</v>
      </c>
      <c r="I1595">
        <v>2026</v>
      </c>
      <c r="J1595" t="s">
        <v>63</v>
      </c>
      <c r="K1595">
        <v>0</v>
      </c>
      <c r="L1595" t="s">
        <v>56</v>
      </c>
      <c r="M1595" s="85">
        <v>46023</v>
      </c>
      <c r="P1595" t="str">
        <f t="shared" si="24"/>
        <v>BELDON Claude</v>
      </c>
    </row>
    <row r="1596" spans="1:16" x14ac:dyDescent="0.25">
      <c r="A1596" s="84" t="s">
        <v>3366</v>
      </c>
      <c r="B1596" t="s">
        <v>507</v>
      </c>
      <c r="C1596" t="s">
        <v>2190</v>
      </c>
      <c r="D1596" s="85">
        <v>34961</v>
      </c>
      <c r="E1596" t="s">
        <v>52</v>
      </c>
      <c r="F1596" s="84" t="s">
        <v>53</v>
      </c>
      <c r="G1596">
        <v>3325</v>
      </c>
      <c r="H1596" t="s">
        <v>3336</v>
      </c>
      <c r="I1596">
        <v>2026</v>
      </c>
      <c r="J1596" t="s">
        <v>67</v>
      </c>
      <c r="K1596">
        <v>2</v>
      </c>
      <c r="L1596" t="s">
        <v>56</v>
      </c>
      <c r="M1596" s="85">
        <v>46023</v>
      </c>
      <c r="P1596" t="str">
        <f t="shared" si="24"/>
        <v>HAERTER Dany</v>
      </c>
    </row>
    <row r="1597" spans="1:16" x14ac:dyDescent="0.25">
      <c r="A1597" s="84" t="s">
        <v>3367</v>
      </c>
      <c r="B1597" t="s">
        <v>3226</v>
      </c>
      <c r="C1597" t="s">
        <v>3368</v>
      </c>
      <c r="D1597" s="85">
        <v>37661</v>
      </c>
      <c r="E1597" t="s">
        <v>52</v>
      </c>
      <c r="F1597" s="84" t="s">
        <v>53</v>
      </c>
      <c r="G1597">
        <v>3325</v>
      </c>
      <c r="H1597" t="s">
        <v>3336</v>
      </c>
      <c r="I1597">
        <v>2026</v>
      </c>
      <c r="J1597" t="s">
        <v>63</v>
      </c>
      <c r="K1597">
        <v>2</v>
      </c>
      <c r="L1597" t="s">
        <v>56</v>
      </c>
      <c r="M1597" s="85">
        <v>46023</v>
      </c>
      <c r="P1597" t="str">
        <f t="shared" si="24"/>
        <v>HORN Ricky</v>
      </c>
    </row>
    <row r="1598" spans="1:16" x14ac:dyDescent="0.25">
      <c r="A1598" s="84" t="s">
        <v>3369</v>
      </c>
      <c r="B1598" t="s">
        <v>507</v>
      </c>
      <c r="C1598" t="s">
        <v>1037</v>
      </c>
      <c r="D1598" s="85">
        <v>39094</v>
      </c>
      <c r="E1598" t="s">
        <v>52</v>
      </c>
      <c r="F1598" s="84" t="s">
        <v>53</v>
      </c>
      <c r="G1598">
        <v>3325</v>
      </c>
      <c r="H1598" t="s">
        <v>3336</v>
      </c>
      <c r="I1598">
        <v>2026</v>
      </c>
      <c r="J1598" t="s">
        <v>55</v>
      </c>
      <c r="K1598">
        <v>2</v>
      </c>
      <c r="L1598" t="s">
        <v>56</v>
      </c>
      <c r="M1598" s="85">
        <v>46023</v>
      </c>
      <c r="P1598" t="str">
        <f t="shared" si="24"/>
        <v>HAERTER Nelson</v>
      </c>
    </row>
    <row r="1599" spans="1:16" x14ac:dyDescent="0.25">
      <c r="A1599" s="84" t="s">
        <v>3370</v>
      </c>
      <c r="B1599" t="s">
        <v>3226</v>
      </c>
      <c r="C1599" t="s">
        <v>3371</v>
      </c>
      <c r="D1599" s="85">
        <v>39534</v>
      </c>
      <c r="E1599" t="s">
        <v>52</v>
      </c>
      <c r="F1599" s="84" t="s">
        <v>53</v>
      </c>
      <c r="G1599">
        <v>3325</v>
      </c>
      <c r="H1599" t="s">
        <v>3336</v>
      </c>
      <c r="I1599">
        <v>2026</v>
      </c>
      <c r="J1599" t="s">
        <v>55</v>
      </c>
      <c r="K1599">
        <v>2</v>
      </c>
      <c r="L1599" t="s">
        <v>56</v>
      </c>
      <c r="M1599" s="85">
        <v>46023</v>
      </c>
      <c r="P1599" t="str">
        <f t="shared" si="24"/>
        <v>HORN Teji</v>
      </c>
    </row>
    <row r="1600" spans="1:16" x14ac:dyDescent="0.25">
      <c r="A1600" s="84" t="s">
        <v>3372</v>
      </c>
      <c r="B1600" t="s">
        <v>1848</v>
      </c>
      <c r="C1600" t="s">
        <v>3373</v>
      </c>
      <c r="D1600" s="85">
        <v>30582</v>
      </c>
      <c r="E1600" t="s">
        <v>52</v>
      </c>
      <c r="F1600" s="84" t="s">
        <v>53</v>
      </c>
      <c r="G1600">
        <v>3325</v>
      </c>
      <c r="H1600" t="s">
        <v>3336</v>
      </c>
      <c r="I1600">
        <v>2026</v>
      </c>
      <c r="J1600" t="s">
        <v>63</v>
      </c>
      <c r="K1600">
        <v>2</v>
      </c>
      <c r="L1600" t="s">
        <v>56</v>
      </c>
      <c r="M1600" s="85">
        <v>46023</v>
      </c>
      <c r="P1600" t="str">
        <f t="shared" si="24"/>
        <v>OFFMANN Joseph-David</v>
      </c>
    </row>
    <row r="1601" spans="1:16" x14ac:dyDescent="0.25">
      <c r="A1601" s="84" t="s">
        <v>3374</v>
      </c>
      <c r="B1601" t="s">
        <v>3375</v>
      </c>
      <c r="C1601" t="s">
        <v>3376</v>
      </c>
      <c r="D1601" s="85">
        <v>28025</v>
      </c>
      <c r="E1601" t="s">
        <v>52</v>
      </c>
      <c r="F1601" s="84" t="s">
        <v>53</v>
      </c>
      <c r="G1601">
        <v>3325</v>
      </c>
      <c r="H1601" t="s">
        <v>3336</v>
      </c>
      <c r="I1601">
        <v>2026</v>
      </c>
      <c r="J1601" t="s">
        <v>55</v>
      </c>
      <c r="K1601">
        <v>0</v>
      </c>
      <c r="L1601" t="s">
        <v>56</v>
      </c>
      <c r="M1601" s="85">
        <v>46023</v>
      </c>
      <c r="P1601" t="str">
        <f t="shared" si="24"/>
        <v>FAUVEL Mehdi</v>
      </c>
    </row>
    <row r="1602" spans="1:16" x14ac:dyDescent="0.25">
      <c r="A1602" s="84" t="s">
        <v>3377</v>
      </c>
      <c r="B1602" t="s">
        <v>3378</v>
      </c>
      <c r="C1602" t="s">
        <v>322</v>
      </c>
      <c r="D1602" s="85">
        <v>20398</v>
      </c>
      <c r="E1602" t="s">
        <v>52</v>
      </c>
      <c r="F1602" s="84" t="s">
        <v>53</v>
      </c>
      <c r="G1602">
        <v>3325</v>
      </c>
      <c r="H1602" t="s">
        <v>3336</v>
      </c>
      <c r="I1602">
        <v>2026</v>
      </c>
      <c r="J1602" t="s">
        <v>63</v>
      </c>
      <c r="K1602">
        <v>0</v>
      </c>
      <c r="L1602" t="s">
        <v>56</v>
      </c>
      <c r="M1602" s="85">
        <v>46023</v>
      </c>
      <c r="P1602" t="str">
        <f t="shared" si="24"/>
        <v>DI-PAOLA Claude</v>
      </c>
    </row>
    <row r="1603" spans="1:16" x14ac:dyDescent="0.25">
      <c r="A1603" s="84" t="s">
        <v>3379</v>
      </c>
      <c r="B1603" t="s">
        <v>3380</v>
      </c>
      <c r="C1603" t="s">
        <v>400</v>
      </c>
      <c r="D1603" s="85">
        <v>21181</v>
      </c>
      <c r="E1603" t="s">
        <v>52</v>
      </c>
      <c r="F1603" s="84" t="s">
        <v>53</v>
      </c>
      <c r="G1603">
        <v>3325</v>
      </c>
      <c r="H1603" t="s">
        <v>3336</v>
      </c>
      <c r="I1603">
        <v>2026</v>
      </c>
      <c r="J1603" t="s">
        <v>63</v>
      </c>
      <c r="K1603">
        <v>0</v>
      </c>
      <c r="L1603" t="s">
        <v>56</v>
      </c>
      <c r="M1603" s="85">
        <v>46023</v>
      </c>
      <c r="P1603" t="str">
        <f t="shared" ref="P1603:P1666" si="25">(B1603 &amp; " " &amp; C1603)</f>
        <v>TAVEL Dominique</v>
      </c>
    </row>
    <row r="1604" spans="1:16" x14ac:dyDescent="0.25">
      <c r="A1604" s="84" t="s">
        <v>3381</v>
      </c>
      <c r="B1604" t="s">
        <v>507</v>
      </c>
      <c r="C1604" t="s">
        <v>3382</v>
      </c>
      <c r="D1604" s="85">
        <v>38724</v>
      </c>
      <c r="E1604" t="s">
        <v>56</v>
      </c>
      <c r="F1604" s="84" t="s">
        <v>53</v>
      </c>
      <c r="G1604">
        <v>3325</v>
      </c>
      <c r="H1604" t="s">
        <v>3336</v>
      </c>
      <c r="I1604">
        <v>2026</v>
      </c>
      <c r="J1604" t="s">
        <v>63</v>
      </c>
      <c r="K1604">
        <v>0</v>
      </c>
      <c r="L1604" t="s">
        <v>56</v>
      </c>
      <c r="M1604" s="85">
        <v>46023</v>
      </c>
      <c r="P1604" t="str">
        <f t="shared" si="25"/>
        <v>HAERTER Davina</v>
      </c>
    </row>
    <row r="1605" spans="1:16" x14ac:dyDescent="0.25">
      <c r="A1605" s="84" t="s">
        <v>3383</v>
      </c>
      <c r="B1605" t="s">
        <v>3384</v>
      </c>
      <c r="C1605" t="s">
        <v>3385</v>
      </c>
      <c r="D1605" s="85">
        <v>38167</v>
      </c>
      <c r="E1605" t="s">
        <v>56</v>
      </c>
      <c r="F1605" s="84" t="s">
        <v>53</v>
      </c>
      <c r="G1605">
        <v>3325</v>
      </c>
      <c r="H1605" t="s">
        <v>3336</v>
      </c>
      <c r="I1605">
        <v>2026</v>
      </c>
      <c r="J1605" t="s">
        <v>63</v>
      </c>
      <c r="K1605">
        <v>0</v>
      </c>
      <c r="L1605" t="s">
        <v>56</v>
      </c>
      <c r="M1605" s="85">
        <v>46023</v>
      </c>
      <c r="P1605" t="str">
        <f t="shared" si="25"/>
        <v>COUSSENTIEN Lana</v>
      </c>
    </row>
    <row r="1606" spans="1:16" x14ac:dyDescent="0.25">
      <c r="A1606" s="84" t="s">
        <v>3386</v>
      </c>
      <c r="B1606" t="s">
        <v>3345</v>
      </c>
      <c r="C1606" t="s">
        <v>3224</v>
      </c>
      <c r="D1606" s="85">
        <v>40153</v>
      </c>
      <c r="E1606" t="s">
        <v>52</v>
      </c>
      <c r="F1606" s="84" t="s">
        <v>53</v>
      </c>
      <c r="G1606">
        <v>3325</v>
      </c>
      <c r="H1606" t="s">
        <v>3336</v>
      </c>
      <c r="I1606">
        <v>2026</v>
      </c>
      <c r="J1606" t="s">
        <v>63</v>
      </c>
      <c r="K1606">
        <v>2</v>
      </c>
      <c r="L1606" t="s">
        <v>56</v>
      </c>
      <c r="M1606" s="85">
        <v>46023</v>
      </c>
      <c r="P1606" t="str">
        <f t="shared" si="25"/>
        <v>DEDINGER Dylan</v>
      </c>
    </row>
    <row r="1607" spans="1:16" x14ac:dyDescent="0.25">
      <c r="A1607" s="84" t="s">
        <v>3387</v>
      </c>
      <c r="B1607" t="s">
        <v>3388</v>
      </c>
      <c r="C1607" t="s">
        <v>325</v>
      </c>
      <c r="D1607" s="85">
        <v>23916</v>
      </c>
      <c r="E1607" t="s">
        <v>52</v>
      </c>
      <c r="F1607" s="84" t="s">
        <v>53</v>
      </c>
      <c r="G1607">
        <v>3325</v>
      </c>
      <c r="H1607" t="s">
        <v>3336</v>
      </c>
      <c r="I1607">
        <v>2026</v>
      </c>
      <c r="J1607" t="s">
        <v>63</v>
      </c>
      <c r="K1607">
        <v>0</v>
      </c>
      <c r="L1607" t="s">
        <v>56</v>
      </c>
      <c r="M1607" t="s">
        <v>178</v>
      </c>
      <c r="P1607" t="str">
        <f t="shared" si="25"/>
        <v>CILIBRASI Eric</v>
      </c>
    </row>
    <row r="1608" spans="1:16" x14ac:dyDescent="0.25">
      <c r="A1608" s="84" t="s">
        <v>3389</v>
      </c>
      <c r="B1608" t="s">
        <v>706</v>
      </c>
      <c r="C1608" t="s">
        <v>198</v>
      </c>
      <c r="D1608" s="85">
        <v>25815</v>
      </c>
      <c r="E1608" t="s">
        <v>52</v>
      </c>
      <c r="F1608" s="84" t="s">
        <v>53</v>
      </c>
      <c r="G1608">
        <v>3325</v>
      </c>
      <c r="H1608" t="s">
        <v>3336</v>
      </c>
      <c r="I1608">
        <v>2026</v>
      </c>
      <c r="J1608" t="s">
        <v>63</v>
      </c>
      <c r="K1608">
        <v>0</v>
      </c>
      <c r="L1608" t="s">
        <v>56</v>
      </c>
      <c r="M1608" t="s">
        <v>178</v>
      </c>
      <c r="P1608" t="str">
        <f t="shared" si="25"/>
        <v>CARON Patrick</v>
      </c>
    </row>
    <row r="1609" spans="1:16" x14ac:dyDescent="0.25">
      <c r="A1609" s="84" t="s">
        <v>3390</v>
      </c>
      <c r="B1609" t="s">
        <v>3391</v>
      </c>
      <c r="C1609" t="s">
        <v>3392</v>
      </c>
      <c r="D1609" s="85">
        <v>26033</v>
      </c>
      <c r="E1609" t="s">
        <v>56</v>
      </c>
      <c r="F1609" s="84" t="s">
        <v>53</v>
      </c>
      <c r="G1609">
        <v>3326</v>
      </c>
      <c r="H1609" t="s">
        <v>3393</v>
      </c>
      <c r="I1609">
        <v>2026</v>
      </c>
      <c r="J1609" t="s">
        <v>67</v>
      </c>
      <c r="K1609">
        <v>0</v>
      </c>
      <c r="L1609" t="s">
        <v>56</v>
      </c>
      <c r="M1609" s="85">
        <v>46023</v>
      </c>
      <c r="P1609" t="str">
        <f t="shared" si="25"/>
        <v>LOURS Olivia</v>
      </c>
    </row>
    <row r="1610" spans="1:16" x14ac:dyDescent="0.25">
      <c r="A1610" s="84" t="s">
        <v>3394</v>
      </c>
      <c r="B1610" t="s">
        <v>3395</v>
      </c>
      <c r="C1610" t="s">
        <v>313</v>
      </c>
      <c r="D1610" s="85">
        <v>34888</v>
      </c>
      <c r="E1610" t="s">
        <v>52</v>
      </c>
      <c r="F1610" s="84" t="s">
        <v>53</v>
      </c>
      <c r="G1610">
        <v>3326</v>
      </c>
      <c r="H1610" t="s">
        <v>3393</v>
      </c>
      <c r="I1610">
        <v>2026</v>
      </c>
      <c r="J1610" t="s">
        <v>67</v>
      </c>
      <c r="K1610">
        <v>1</v>
      </c>
      <c r="L1610" t="s">
        <v>56</v>
      </c>
      <c r="M1610" s="85">
        <v>46023</v>
      </c>
      <c r="P1610" t="str">
        <f t="shared" si="25"/>
        <v>CABRERA Mickael</v>
      </c>
    </row>
    <row r="1611" spans="1:16" x14ac:dyDescent="0.25">
      <c r="A1611" s="84" t="s">
        <v>3396</v>
      </c>
      <c r="B1611" t="s">
        <v>3391</v>
      </c>
      <c r="C1611" t="s">
        <v>198</v>
      </c>
      <c r="D1611" s="85">
        <v>24220</v>
      </c>
      <c r="E1611" t="s">
        <v>52</v>
      </c>
      <c r="F1611" s="84" t="s">
        <v>53</v>
      </c>
      <c r="G1611">
        <v>3326</v>
      </c>
      <c r="H1611" t="s">
        <v>3393</v>
      </c>
      <c r="I1611">
        <v>2026</v>
      </c>
      <c r="J1611" t="s">
        <v>63</v>
      </c>
      <c r="K1611">
        <v>0</v>
      </c>
      <c r="L1611" t="s">
        <v>56</v>
      </c>
      <c r="M1611" s="85">
        <v>46023</v>
      </c>
      <c r="P1611" t="str">
        <f t="shared" si="25"/>
        <v>LOURS Patrick</v>
      </c>
    </row>
    <row r="1612" spans="1:16" x14ac:dyDescent="0.25">
      <c r="A1612" s="84" t="s">
        <v>3397</v>
      </c>
      <c r="B1612" t="s">
        <v>3398</v>
      </c>
      <c r="C1612" t="s">
        <v>3076</v>
      </c>
      <c r="D1612" s="85">
        <v>22560</v>
      </c>
      <c r="E1612" t="s">
        <v>56</v>
      </c>
      <c r="F1612" s="84" t="s">
        <v>53</v>
      </c>
      <c r="G1612">
        <v>3326</v>
      </c>
      <c r="H1612" t="s">
        <v>3393</v>
      </c>
      <c r="I1612">
        <v>2026</v>
      </c>
      <c r="J1612" t="s">
        <v>67</v>
      </c>
      <c r="K1612">
        <v>0</v>
      </c>
      <c r="L1612" t="s">
        <v>56</v>
      </c>
      <c r="M1612" s="85">
        <v>46023</v>
      </c>
      <c r="P1612" t="str">
        <f t="shared" si="25"/>
        <v>JOURDE Evelyne</v>
      </c>
    </row>
    <row r="1613" spans="1:16" x14ac:dyDescent="0.25">
      <c r="A1613" s="84" t="s">
        <v>3399</v>
      </c>
      <c r="B1613" t="s">
        <v>3400</v>
      </c>
      <c r="C1613" t="s">
        <v>3401</v>
      </c>
      <c r="D1613" s="85">
        <v>21235</v>
      </c>
      <c r="E1613" t="s">
        <v>56</v>
      </c>
      <c r="F1613" s="84" t="s">
        <v>53</v>
      </c>
      <c r="G1613">
        <v>3326</v>
      </c>
      <c r="H1613" t="s">
        <v>3393</v>
      </c>
      <c r="I1613">
        <v>2026</v>
      </c>
      <c r="J1613" t="s">
        <v>55</v>
      </c>
      <c r="K1613">
        <v>0</v>
      </c>
      <c r="L1613" t="s">
        <v>56</v>
      </c>
      <c r="M1613" s="85">
        <v>46023</v>
      </c>
      <c r="P1613" t="str">
        <f t="shared" si="25"/>
        <v>RAMOS Sylviane</v>
      </c>
    </row>
    <row r="1614" spans="1:16" x14ac:dyDescent="0.25">
      <c r="A1614" s="84" t="s">
        <v>3402</v>
      </c>
      <c r="B1614" t="s">
        <v>758</v>
      </c>
      <c r="C1614" t="s">
        <v>353</v>
      </c>
      <c r="D1614" s="85">
        <v>25778</v>
      </c>
      <c r="E1614" t="s">
        <v>52</v>
      </c>
      <c r="F1614" s="84" t="s">
        <v>53</v>
      </c>
      <c r="G1614">
        <v>3326</v>
      </c>
      <c r="H1614" t="s">
        <v>3393</v>
      </c>
      <c r="I1614">
        <v>2026</v>
      </c>
      <c r="J1614" t="s">
        <v>67</v>
      </c>
      <c r="K1614">
        <v>2</v>
      </c>
      <c r="L1614" t="s">
        <v>56</v>
      </c>
      <c r="M1614" s="85">
        <v>46023</v>
      </c>
      <c r="P1614" t="str">
        <f t="shared" si="25"/>
        <v>TOURNADRE Olivier</v>
      </c>
    </row>
    <row r="1615" spans="1:16" x14ac:dyDescent="0.25">
      <c r="A1615" s="84" t="s">
        <v>3403</v>
      </c>
      <c r="B1615" t="s">
        <v>3404</v>
      </c>
      <c r="C1615" t="s">
        <v>100</v>
      </c>
      <c r="D1615" s="85">
        <v>29557</v>
      </c>
      <c r="E1615" t="s">
        <v>52</v>
      </c>
      <c r="F1615" s="84" t="s">
        <v>53</v>
      </c>
      <c r="G1615">
        <v>3326</v>
      </c>
      <c r="H1615" t="s">
        <v>3393</v>
      </c>
      <c r="I1615">
        <v>2026</v>
      </c>
      <c r="J1615" t="s">
        <v>63</v>
      </c>
      <c r="K1615">
        <v>0</v>
      </c>
      <c r="L1615" t="s">
        <v>56</v>
      </c>
      <c r="M1615" s="85">
        <v>46023</v>
      </c>
      <c r="P1615" t="str">
        <f t="shared" si="25"/>
        <v>CHASSAING Guillaume</v>
      </c>
    </row>
    <row r="1616" spans="1:16" x14ac:dyDescent="0.25">
      <c r="A1616" s="84" t="s">
        <v>3405</v>
      </c>
      <c r="B1616" t="s">
        <v>2012</v>
      </c>
      <c r="C1616" t="s">
        <v>3406</v>
      </c>
      <c r="D1616" s="85">
        <v>29044</v>
      </c>
      <c r="E1616" t="s">
        <v>52</v>
      </c>
      <c r="F1616" s="84" t="s">
        <v>53</v>
      </c>
      <c r="G1616">
        <v>3326</v>
      </c>
      <c r="H1616" t="s">
        <v>3393</v>
      </c>
      <c r="I1616">
        <v>2026</v>
      </c>
      <c r="J1616" t="s">
        <v>55</v>
      </c>
      <c r="K1616">
        <v>0</v>
      </c>
      <c r="L1616" t="s">
        <v>56</v>
      </c>
      <c r="M1616" s="85">
        <v>46023</v>
      </c>
      <c r="P1616" t="str">
        <f t="shared" si="25"/>
        <v>COURTY Renaud</v>
      </c>
    </row>
    <row r="1617" spans="1:16" x14ac:dyDescent="0.25">
      <c r="A1617" s="84" t="s">
        <v>3407</v>
      </c>
      <c r="B1617" t="s">
        <v>3398</v>
      </c>
      <c r="C1617" t="s">
        <v>346</v>
      </c>
      <c r="D1617" s="85">
        <v>22552</v>
      </c>
      <c r="E1617" t="s">
        <v>52</v>
      </c>
      <c r="F1617" s="84" t="s">
        <v>53</v>
      </c>
      <c r="G1617">
        <v>3326</v>
      </c>
      <c r="H1617" t="s">
        <v>3393</v>
      </c>
      <c r="I1617">
        <v>2026</v>
      </c>
      <c r="J1617" t="s">
        <v>63</v>
      </c>
      <c r="K1617">
        <v>0</v>
      </c>
      <c r="L1617" t="s">
        <v>56</v>
      </c>
      <c r="M1617" s="85">
        <v>46023</v>
      </c>
      <c r="P1617" t="str">
        <f t="shared" si="25"/>
        <v>JOURDE Jean-Marc</v>
      </c>
    </row>
    <row r="1618" spans="1:16" x14ac:dyDescent="0.25">
      <c r="A1618" s="84" t="s">
        <v>3408</v>
      </c>
      <c r="B1618" t="s">
        <v>3409</v>
      </c>
      <c r="C1618" t="s">
        <v>160</v>
      </c>
      <c r="D1618" s="85">
        <v>22011</v>
      </c>
      <c r="E1618" t="s">
        <v>52</v>
      </c>
      <c r="F1618" s="84" t="s">
        <v>53</v>
      </c>
      <c r="G1618">
        <v>3326</v>
      </c>
      <c r="H1618" t="s">
        <v>3393</v>
      </c>
      <c r="I1618">
        <v>2026</v>
      </c>
      <c r="J1618" t="s">
        <v>63</v>
      </c>
      <c r="K1618">
        <v>2</v>
      </c>
      <c r="L1618" t="s">
        <v>56</v>
      </c>
      <c r="M1618" s="85">
        <v>46023</v>
      </c>
      <c r="P1618" t="str">
        <f t="shared" si="25"/>
        <v>GANNE Jean-Francois</v>
      </c>
    </row>
    <row r="1619" spans="1:16" x14ac:dyDescent="0.25">
      <c r="A1619" s="84" t="s">
        <v>3410</v>
      </c>
      <c r="B1619" t="s">
        <v>3391</v>
      </c>
      <c r="C1619" t="s">
        <v>533</v>
      </c>
      <c r="D1619" s="85">
        <v>38025</v>
      </c>
      <c r="E1619" t="s">
        <v>52</v>
      </c>
      <c r="F1619" s="84" t="s">
        <v>53</v>
      </c>
      <c r="G1619">
        <v>3326</v>
      </c>
      <c r="H1619" t="s">
        <v>3393</v>
      </c>
      <c r="I1619">
        <v>2026</v>
      </c>
      <c r="J1619" t="s">
        <v>55</v>
      </c>
      <c r="K1619">
        <v>0</v>
      </c>
      <c r="L1619" t="s">
        <v>56</v>
      </c>
      <c r="M1619" s="85">
        <v>46023</v>
      </c>
      <c r="P1619" t="str">
        <f t="shared" si="25"/>
        <v>LOURS Jordan</v>
      </c>
    </row>
    <row r="1620" spans="1:16" x14ac:dyDescent="0.25">
      <c r="A1620" s="84" t="s">
        <v>3411</v>
      </c>
      <c r="B1620" t="s">
        <v>3412</v>
      </c>
      <c r="C1620" t="s">
        <v>150</v>
      </c>
      <c r="D1620" s="85">
        <v>29226</v>
      </c>
      <c r="E1620" t="s">
        <v>52</v>
      </c>
      <c r="F1620" s="84" t="s">
        <v>53</v>
      </c>
      <c r="G1620">
        <v>3326</v>
      </c>
      <c r="H1620" t="s">
        <v>3393</v>
      </c>
      <c r="I1620">
        <v>2026</v>
      </c>
      <c r="J1620" t="s">
        <v>55</v>
      </c>
      <c r="K1620">
        <v>0</v>
      </c>
      <c r="L1620" t="s">
        <v>56</v>
      </c>
      <c r="M1620" s="85">
        <v>46023</v>
      </c>
      <c r="P1620" t="str">
        <f t="shared" si="25"/>
        <v>LACZKA Cyril</v>
      </c>
    </row>
    <row r="1621" spans="1:16" x14ac:dyDescent="0.25">
      <c r="A1621" s="84" t="s">
        <v>3413</v>
      </c>
      <c r="B1621" t="s">
        <v>2012</v>
      </c>
      <c r="C1621" t="s">
        <v>1081</v>
      </c>
      <c r="D1621" s="85">
        <v>38238</v>
      </c>
      <c r="E1621" t="s">
        <v>52</v>
      </c>
      <c r="F1621" s="84" t="s">
        <v>53</v>
      </c>
      <c r="G1621">
        <v>3326</v>
      </c>
      <c r="H1621" t="s">
        <v>3393</v>
      </c>
      <c r="I1621">
        <v>2026</v>
      </c>
      <c r="J1621" t="s">
        <v>67</v>
      </c>
      <c r="K1621">
        <v>0</v>
      </c>
      <c r="L1621" t="s">
        <v>56</v>
      </c>
      <c r="M1621" s="85">
        <v>46023</v>
      </c>
      <c r="P1621" t="str">
        <f t="shared" si="25"/>
        <v>COURTY Aurélien</v>
      </c>
    </row>
    <row r="1622" spans="1:16" x14ac:dyDescent="0.25">
      <c r="A1622" s="84" t="s">
        <v>3414</v>
      </c>
      <c r="B1622" t="s">
        <v>2012</v>
      </c>
      <c r="C1622" t="s">
        <v>3415</v>
      </c>
      <c r="D1622" s="85">
        <v>28742</v>
      </c>
      <c r="E1622" t="s">
        <v>56</v>
      </c>
      <c r="F1622" s="84" t="s">
        <v>53</v>
      </c>
      <c r="G1622">
        <v>3326</v>
      </c>
      <c r="H1622" t="s">
        <v>3393</v>
      </c>
      <c r="I1622">
        <v>2026</v>
      </c>
      <c r="J1622" t="s">
        <v>55</v>
      </c>
      <c r="K1622">
        <v>0</v>
      </c>
      <c r="L1622" t="s">
        <v>56</v>
      </c>
      <c r="M1622" s="85">
        <v>46023</v>
      </c>
      <c r="P1622" t="str">
        <f t="shared" si="25"/>
        <v>COURTY Sarah</v>
      </c>
    </row>
    <row r="1623" spans="1:16" x14ac:dyDescent="0.25">
      <c r="A1623" s="84" t="s">
        <v>3416</v>
      </c>
      <c r="B1623" t="s">
        <v>2012</v>
      </c>
      <c r="C1623" t="s">
        <v>3417</v>
      </c>
      <c r="D1623" s="85">
        <v>39007</v>
      </c>
      <c r="E1623" t="s">
        <v>56</v>
      </c>
      <c r="F1623" s="84" t="s">
        <v>53</v>
      </c>
      <c r="G1623">
        <v>3326</v>
      </c>
      <c r="H1623" t="s">
        <v>3393</v>
      </c>
      <c r="I1623">
        <v>2026</v>
      </c>
      <c r="J1623" t="s">
        <v>63</v>
      </c>
      <c r="K1623">
        <v>0</v>
      </c>
      <c r="L1623" t="s">
        <v>56</v>
      </c>
      <c r="M1623" s="85">
        <v>46023</v>
      </c>
      <c r="P1623" t="str">
        <f t="shared" si="25"/>
        <v>COURTY Axelle</v>
      </c>
    </row>
    <row r="1624" spans="1:16" x14ac:dyDescent="0.25">
      <c r="A1624" s="84" t="s">
        <v>3418</v>
      </c>
      <c r="B1624" t="s">
        <v>549</v>
      </c>
      <c r="C1624" t="s">
        <v>3076</v>
      </c>
      <c r="D1624" s="85">
        <v>23194</v>
      </c>
      <c r="E1624" t="s">
        <v>56</v>
      </c>
      <c r="F1624" s="84" t="s">
        <v>53</v>
      </c>
      <c r="G1624">
        <v>3326</v>
      </c>
      <c r="H1624" t="s">
        <v>3393</v>
      </c>
      <c r="I1624">
        <v>2026</v>
      </c>
      <c r="J1624" t="s">
        <v>55</v>
      </c>
      <c r="K1624">
        <v>0</v>
      </c>
      <c r="L1624" t="s">
        <v>56</v>
      </c>
      <c r="M1624" s="85">
        <v>46023</v>
      </c>
      <c r="P1624" t="str">
        <f t="shared" si="25"/>
        <v>GAILLARD Evelyne</v>
      </c>
    </row>
    <row r="1625" spans="1:16" x14ac:dyDescent="0.25">
      <c r="A1625" s="84" t="s">
        <v>3419</v>
      </c>
      <c r="B1625" t="s">
        <v>3420</v>
      </c>
      <c r="C1625" t="s">
        <v>132</v>
      </c>
      <c r="D1625" s="85">
        <v>33883</v>
      </c>
      <c r="E1625" t="s">
        <v>52</v>
      </c>
      <c r="F1625" s="84" t="s">
        <v>53</v>
      </c>
      <c r="G1625">
        <v>3326</v>
      </c>
      <c r="H1625" t="s">
        <v>3393</v>
      </c>
      <c r="I1625">
        <v>2026</v>
      </c>
      <c r="J1625" t="s">
        <v>63</v>
      </c>
      <c r="K1625">
        <v>0</v>
      </c>
      <c r="L1625" t="s">
        <v>56</v>
      </c>
      <c r="M1625" s="85">
        <v>46023</v>
      </c>
      <c r="P1625" t="str">
        <f t="shared" si="25"/>
        <v>BOUZONIE Quentin</v>
      </c>
    </row>
    <row r="1626" spans="1:16" x14ac:dyDescent="0.25">
      <c r="A1626" s="84" t="s">
        <v>3421</v>
      </c>
      <c r="B1626" t="s">
        <v>1257</v>
      </c>
      <c r="C1626" t="s">
        <v>3422</v>
      </c>
      <c r="D1626" s="85">
        <v>26838</v>
      </c>
      <c r="E1626" t="s">
        <v>56</v>
      </c>
      <c r="F1626" s="84" t="s">
        <v>53</v>
      </c>
      <c r="G1626">
        <v>3326</v>
      </c>
      <c r="H1626" t="s">
        <v>3393</v>
      </c>
      <c r="I1626">
        <v>2026</v>
      </c>
      <c r="J1626" t="s">
        <v>55</v>
      </c>
      <c r="K1626">
        <v>0</v>
      </c>
      <c r="L1626" t="s">
        <v>56</v>
      </c>
      <c r="M1626" s="85">
        <v>46023</v>
      </c>
      <c r="P1626" t="str">
        <f t="shared" si="25"/>
        <v>OLIVIER Nelly</v>
      </c>
    </row>
    <row r="1627" spans="1:16" x14ac:dyDescent="0.25">
      <c r="A1627" s="84" t="s">
        <v>3423</v>
      </c>
      <c r="B1627" t="s">
        <v>1257</v>
      </c>
      <c r="C1627" t="s">
        <v>263</v>
      </c>
      <c r="D1627" s="85">
        <v>25518</v>
      </c>
      <c r="E1627" t="s">
        <v>52</v>
      </c>
      <c r="F1627" s="84" t="s">
        <v>53</v>
      </c>
      <c r="G1627">
        <v>3326</v>
      </c>
      <c r="H1627" t="s">
        <v>3393</v>
      </c>
      <c r="I1627">
        <v>2026</v>
      </c>
      <c r="J1627" t="s">
        <v>55</v>
      </c>
      <c r="K1627">
        <v>0</v>
      </c>
      <c r="L1627" t="s">
        <v>56</v>
      </c>
      <c r="M1627" s="85">
        <v>46023</v>
      </c>
      <c r="P1627" t="str">
        <f t="shared" si="25"/>
        <v>OLIVIER Jean-Pierre</v>
      </c>
    </row>
    <row r="1628" spans="1:16" x14ac:dyDescent="0.25">
      <c r="A1628" s="84" t="s">
        <v>3424</v>
      </c>
      <c r="B1628" t="s">
        <v>2591</v>
      </c>
      <c r="C1628" t="s">
        <v>3425</v>
      </c>
      <c r="D1628" s="85">
        <v>28953</v>
      </c>
      <c r="E1628" t="s">
        <v>52</v>
      </c>
      <c r="F1628" s="84" t="s">
        <v>53</v>
      </c>
      <c r="G1628">
        <v>3326</v>
      </c>
      <c r="H1628" t="s">
        <v>3393</v>
      </c>
      <c r="I1628">
        <v>2026</v>
      </c>
      <c r="J1628" t="s">
        <v>63</v>
      </c>
      <c r="K1628">
        <v>0</v>
      </c>
      <c r="L1628" t="s">
        <v>56</v>
      </c>
      <c r="M1628" s="85">
        <v>46023</v>
      </c>
      <c r="P1628" t="str">
        <f t="shared" si="25"/>
        <v>DAVID Arsene</v>
      </c>
    </row>
    <row r="1629" spans="1:16" x14ac:dyDescent="0.25">
      <c r="A1629" s="84" t="s">
        <v>3426</v>
      </c>
      <c r="B1629" t="s">
        <v>3427</v>
      </c>
      <c r="C1629" t="s">
        <v>3428</v>
      </c>
      <c r="D1629" s="85">
        <v>29137</v>
      </c>
      <c r="E1629" t="s">
        <v>52</v>
      </c>
      <c r="F1629" s="84" t="s">
        <v>53</v>
      </c>
      <c r="G1629">
        <v>3326</v>
      </c>
      <c r="H1629" t="s">
        <v>3393</v>
      </c>
      <c r="I1629">
        <v>2026</v>
      </c>
      <c r="J1629" t="s">
        <v>63</v>
      </c>
      <c r="K1629">
        <v>0</v>
      </c>
      <c r="L1629" t="s">
        <v>56</v>
      </c>
      <c r="M1629" s="85">
        <v>46023</v>
      </c>
      <c r="P1629" t="str">
        <f t="shared" si="25"/>
        <v>BROCHART Johnny</v>
      </c>
    </row>
    <row r="1630" spans="1:16" x14ac:dyDescent="0.25">
      <c r="A1630" s="84" t="s">
        <v>3429</v>
      </c>
      <c r="B1630" t="s">
        <v>3430</v>
      </c>
      <c r="C1630" t="s">
        <v>255</v>
      </c>
      <c r="D1630" s="85">
        <v>29807</v>
      </c>
      <c r="E1630" t="s">
        <v>56</v>
      </c>
      <c r="F1630" s="84" t="s">
        <v>53</v>
      </c>
      <c r="G1630">
        <v>3326</v>
      </c>
      <c r="H1630" t="s">
        <v>3393</v>
      </c>
      <c r="I1630">
        <v>2026</v>
      </c>
      <c r="J1630" t="s">
        <v>55</v>
      </c>
      <c r="K1630">
        <v>0</v>
      </c>
      <c r="L1630" t="s">
        <v>56</v>
      </c>
      <c r="M1630" s="85">
        <v>46023</v>
      </c>
      <c r="P1630" t="str">
        <f t="shared" si="25"/>
        <v>GELAT Caroline</v>
      </c>
    </row>
    <row r="1631" spans="1:16" x14ac:dyDescent="0.25">
      <c r="A1631" s="84" t="s">
        <v>3431</v>
      </c>
      <c r="B1631" t="s">
        <v>3135</v>
      </c>
      <c r="C1631" t="s">
        <v>3432</v>
      </c>
      <c r="D1631" s="85">
        <v>25804</v>
      </c>
      <c r="E1631" t="s">
        <v>56</v>
      </c>
      <c r="F1631" s="84" t="s">
        <v>53</v>
      </c>
      <c r="G1631">
        <v>3326</v>
      </c>
      <c r="H1631" t="s">
        <v>3393</v>
      </c>
      <c r="I1631">
        <v>2026</v>
      </c>
      <c r="J1631" t="s">
        <v>63</v>
      </c>
      <c r="K1631">
        <v>0</v>
      </c>
      <c r="L1631" t="s">
        <v>56</v>
      </c>
      <c r="M1631" s="85">
        <v>46023</v>
      </c>
      <c r="P1631" t="str">
        <f t="shared" si="25"/>
        <v>BRU Carole</v>
      </c>
    </row>
    <row r="1632" spans="1:16" x14ac:dyDescent="0.25">
      <c r="A1632" s="84" t="s">
        <v>3433</v>
      </c>
      <c r="B1632" t="s">
        <v>3434</v>
      </c>
      <c r="C1632" t="s">
        <v>1081</v>
      </c>
      <c r="D1632" s="85">
        <v>29036</v>
      </c>
      <c r="E1632" t="s">
        <v>52</v>
      </c>
      <c r="F1632" s="84" t="s">
        <v>53</v>
      </c>
      <c r="G1632">
        <v>3326</v>
      </c>
      <c r="H1632" t="s">
        <v>3393</v>
      </c>
      <c r="I1632">
        <v>2026</v>
      </c>
      <c r="J1632" t="s">
        <v>63</v>
      </c>
      <c r="K1632">
        <v>2</v>
      </c>
      <c r="L1632" t="s">
        <v>56</v>
      </c>
      <c r="M1632" s="85">
        <v>46023</v>
      </c>
      <c r="P1632" t="str">
        <f t="shared" si="25"/>
        <v>MALADRY Aurélien</v>
      </c>
    </row>
    <row r="1633" spans="1:16" x14ac:dyDescent="0.25">
      <c r="A1633" s="84" t="s">
        <v>3435</v>
      </c>
      <c r="B1633" t="s">
        <v>3436</v>
      </c>
      <c r="C1633" t="s">
        <v>1290</v>
      </c>
      <c r="D1633" s="85">
        <v>24482</v>
      </c>
      <c r="E1633" t="s">
        <v>52</v>
      </c>
      <c r="F1633" s="84" t="s">
        <v>53</v>
      </c>
      <c r="G1633">
        <v>3326</v>
      </c>
      <c r="H1633" t="s">
        <v>3393</v>
      </c>
      <c r="I1633">
        <v>2026</v>
      </c>
      <c r="J1633" t="s">
        <v>55</v>
      </c>
      <c r="K1633">
        <v>0</v>
      </c>
      <c r="L1633" t="s">
        <v>56</v>
      </c>
      <c r="M1633" s="85">
        <v>46023</v>
      </c>
      <c r="P1633" t="str">
        <f t="shared" si="25"/>
        <v>DELALANDE Jacky</v>
      </c>
    </row>
    <row r="1634" spans="1:16" x14ac:dyDescent="0.25">
      <c r="A1634" s="84" t="s">
        <v>3437</v>
      </c>
      <c r="B1634" t="s">
        <v>3438</v>
      </c>
      <c r="C1634" t="s">
        <v>1008</v>
      </c>
      <c r="D1634" s="85">
        <v>37761</v>
      </c>
      <c r="E1634" t="s">
        <v>52</v>
      </c>
      <c r="F1634" s="84" t="s">
        <v>53</v>
      </c>
      <c r="G1634">
        <v>3326</v>
      </c>
      <c r="H1634" t="s">
        <v>3393</v>
      </c>
      <c r="I1634">
        <v>2026</v>
      </c>
      <c r="J1634" t="s">
        <v>63</v>
      </c>
      <c r="K1634">
        <v>0</v>
      </c>
      <c r="L1634" t="s">
        <v>56</v>
      </c>
      <c r="M1634" s="85">
        <v>46023</v>
      </c>
      <c r="P1634" t="str">
        <f t="shared" si="25"/>
        <v>STAELEN Thomas</v>
      </c>
    </row>
    <row r="1635" spans="1:16" x14ac:dyDescent="0.25">
      <c r="A1635" s="84" t="s">
        <v>3439</v>
      </c>
      <c r="B1635" t="s">
        <v>3440</v>
      </c>
      <c r="C1635" t="s">
        <v>3441</v>
      </c>
      <c r="D1635" s="85">
        <v>31937</v>
      </c>
      <c r="E1635" t="s">
        <v>56</v>
      </c>
      <c r="F1635" s="84" t="s">
        <v>53</v>
      </c>
      <c r="G1635">
        <v>3326</v>
      </c>
      <c r="H1635" t="s">
        <v>3393</v>
      </c>
      <c r="I1635">
        <v>2026</v>
      </c>
      <c r="J1635" t="s">
        <v>63</v>
      </c>
      <c r="K1635">
        <v>0</v>
      </c>
      <c r="L1635" t="s">
        <v>56</v>
      </c>
      <c r="M1635" s="85">
        <v>46023</v>
      </c>
      <c r="P1635" t="str">
        <f t="shared" si="25"/>
        <v>BURG Cecile</v>
      </c>
    </row>
    <row r="1636" spans="1:16" x14ac:dyDescent="0.25">
      <c r="A1636" s="84" t="s">
        <v>3442</v>
      </c>
      <c r="B1636" t="s">
        <v>740</v>
      </c>
      <c r="C1636" t="s">
        <v>780</v>
      </c>
      <c r="D1636" s="85">
        <v>33852</v>
      </c>
      <c r="E1636" t="s">
        <v>52</v>
      </c>
      <c r="F1636" s="84" t="s">
        <v>53</v>
      </c>
      <c r="G1636">
        <v>3326</v>
      </c>
      <c r="H1636" t="s">
        <v>3393</v>
      </c>
      <c r="I1636">
        <v>2026</v>
      </c>
      <c r="J1636" t="s">
        <v>63</v>
      </c>
      <c r="K1636">
        <v>0</v>
      </c>
      <c r="L1636" t="s">
        <v>56</v>
      </c>
      <c r="M1636" s="85">
        <v>46023</v>
      </c>
      <c r="P1636" t="str">
        <f t="shared" si="25"/>
        <v>FAURE Remi</v>
      </c>
    </row>
    <row r="1637" spans="1:16" x14ac:dyDescent="0.25">
      <c r="A1637" s="84" t="s">
        <v>3443</v>
      </c>
      <c r="B1637" t="s">
        <v>3444</v>
      </c>
      <c r="C1637" t="s">
        <v>1208</v>
      </c>
      <c r="D1637" s="85">
        <v>34980</v>
      </c>
      <c r="E1637" t="s">
        <v>52</v>
      </c>
      <c r="F1637" s="84" t="s">
        <v>53</v>
      </c>
      <c r="G1637">
        <v>3326</v>
      </c>
      <c r="H1637" t="s">
        <v>3393</v>
      </c>
      <c r="I1637">
        <v>2026</v>
      </c>
      <c r="J1637" t="s">
        <v>63</v>
      </c>
      <c r="K1637">
        <v>0</v>
      </c>
      <c r="L1637" t="s">
        <v>56</v>
      </c>
      <c r="M1637" s="85">
        <v>46023</v>
      </c>
      <c r="P1637" t="str">
        <f t="shared" si="25"/>
        <v>TERRISSE Victor</v>
      </c>
    </row>
    <row r="1638" spans="1:16" x14ac:dyDescent="0.25">
      <c r="A1638" s="84" t="s">
        <v>3445</v>
      </c>
      <c r="B1638" t="s">
        <v>110</v>
      </c>
      <c r="C1638" t="s">
        <v>3446</v>
      </c>
      <c r="D1638" s="85">
        <v>35563</v>
      </c>
      <c r="E1638" t="s">
        <v>56</v>
      </c>
      <c r="F1638" s="84" t="s">
        <v>53</v>
      </c>
      <c r="G1638">
        <v>3326</v>
      </c>
      <c r="H1638" t="s">
        <v>3393</v>
      </c>
      <c r="I1638">
        <v>2026</v>
      </c>
      <c r="J1638" t="s">
        <v>63</v>
      </c>
      <c r="K1638">
        <v>0</v>
      </c>
      <c r="L1638" t="s">
        <v>56</v>
      </c>
      <c r="M1638" s="85">
        <v>46023</v>
      </c>
      <c r="P1638" t="str">
        <f t="shared" si="25"/>
        <v>TIXIER Ashley</v>
      </c>
    </row>
    <row r="1639" spans="1:16" x14ac:dyDescent="0.25">
      <c r="A1639" s="84" t="s">
        <v>3447</v>
      </c>
      <c r="B1639" t="s">
        <v>1257</v>
      </c>
      <c r="C1639" t="s">
        <v>3448</v>
      </c>
      <c r="D1639" s="85">
        <v>37245</v>
      </c>
      <c r="E1639" t="s">
        <v>56</v>
      </c>
      <c r="F1639" s="84" t="s">
        <v>53</v>
      </c>
      <c r="G1639">
        <v>3326</v>
      </c>
      <c r="H1639" t="s">
        <v>3393</v>
      </c>
      <c r="I1639">
        <v>2026</v>
      </c>
      <c r="J1639" t="s">
        <v>63</v>
      </c>
      <c r="K1639">
        <v>0</v>
      </c>
      <c r="L1639" t="s">
        <v>56</v>
      </c>
      <c r="M1639" t="s">
        <v>178</v>
      </c>
      <c r="P1639" t="str">
        <f t="shared" si="25"/>
        <v>OLIVIER Melanie</v>
      </c>
    </row>
    <row r="1640" spans="1:16" x14ac:dyDescent="0.25">
      <c r="A1640" s="84" t="s">
        <v>3449</v>
      </c>
      <c r="B1640" t="s">
        <v>3450</v>
      </c>
      <c r="C1640" t="s">
        <v>666</v>
      </c>
      <c r="D1640" s="85">
        <v>25918</v>
      </c>
      <c r="E1640" t="s">
        <v>52</v>
      </c>
      <c r="F1640" s="84" t="s">
        <v>53</v>
      </c>
      <c r="G1640">
        <v>3326</v>
      </c>
      <c r="H1640" t="s">
        <v>3393</v>
      </c>
      <c r="I1640">
        <v>2026</v>
      </c>
      <c r="J1640" t="s">
        <v>63</v>
      </c>
      <c r="K1640">
        <v>0</v>
      </c>
      <c r="L1640" t="s">
        <v>56</v>
      </c>
      <c r="M1640" t="s">
        <v>178</v>
      </c>
      <c r="P1640" t="str">
        <f t="shared" si="25"/>
        <v>COLLON Joel</v>
      </c>
    </row>
    <row r="1641" spans="1:16" x14ac:dyDescent="0.25">
      <c r="A1641" s="84" t="s">
        <v>3451</v>
      </c>
      <c r="B1641" t="s">
        <v>3452</v>
      </c>
      <c r="C1641" t="s">
        <v>3453</v>
      </c>
      <c r="D1641" s="85">
        <v>30780</v>
      </c>
      <c r="E1641" t="s">
        <v>56</v>
      </c>
      <c r="F1641" s="84" t="s">
        <v>53</v>
      </c>
      <c r="G1641">
        <v>3326</v>
      </c>
      <c r="H1641" t="s">
        <v>3393</v>
      </c>
      <c r="I1641">
        <v>2026</v>
      </c>
      <c r="J1641" t="s">
        <v>63</v>
      </c>
      <c r="K1641">
        <v>0</v>
      </c>
      <c r="L1641" t="s">
        <v>56</v>
      </c>
      <c r="M1641" t="s">
        <v>178</v>
      </c>
      <c r="P1641" t="str">
        <f t="shared" si="25"/>
        <v>DUMAY Sabrina</v>
      </c>
    </row>
    <row r="1642" spans="1:16" x14ac:dyDescent="0.25">
      <c r="A1642" s="84" t="s">
        <v>3454</v>
      </c>
      <c r="B1642" t="s">
        <v>3412</v>
      </c>
      <c r="C1642" t="s">
        <v>3455</v>
      </c>
      <c r="D1642" s="85">
        <v>42793</v>
      </c>
      <c r="E1642" t="s">
        <v>52</v>
      </c>
      <c r="F1642" s="84" t="s">
        <v>53</v>
      </c>
      <c r="G1642">
        <v>3326</v>
      </c>
      <c r="H1642" t="s">
        <v>3393</v>
      </c>
      <c r="I1642">
        <v>2026</v>
      </c>
      <c r="J1642" t="s">
        <v>63</v>
      </c>
      <c r="K1642">
        <v>0</v>
      </c>
      <c r="L1642" t="s">
        <v>56</v>
      </c>
      <c r="M1642" t="s">
        <v>178</v>
      </c>
      <c r="P1642" t="str">
        <f t="shared" si="25"/>
        <v>LACZKA Morgan</v>
      </c>
    </row>
    <row r="1643" spans="1:16" x14ac:dyDescent="0.25">
      <c r="A1643" s="84" t="s">
        <v>3456</v>
      </c>
      <c r="B1643" t="s">
        <v>3457</v>
      </c>
      <c r="C1643" t="s">
        <v>271</v>
      </c>
      <c r="D1643" s="85">
        <v>32118</v>
      </c>
      <c r="E1643" t="s">
        <v>52</v>
      </c>
      <c r="F1643" s="84" t="s">
        <v>53</v>
      </c>
      <c r="G1643">
        <v>3328</v>
      </c>
      <c r="H1643" t="s">
        <v>3458</v>
      </c>
      <c r="I1643">
        <v>2026</v>
      </c>
      <c r="J1643" t="s">
        <v>67</v>
      </c>
      <c r="K1643">
        <v>0</v>
      </c>
      <c r="L1643" t="s">
        <v>56</v>
      </c>
      <c r="M1643" s="85">
        <v>46023</v>
      </c>
      <c r="P1643" t="str">
        <f t="shared" si="25"/>
        <v>EYMARD Christian</v>
      </c>
    </row>
    <row r="1644" spans="1:16" x14ac:dyDescent="0.25">
      <c r="A1644" s="84" t="s">
        <v>3459</v>
      </c>
      <c r="B1644" t="s">
        <v>2473</v>
      </c>
      <c r="C1644" t="s">
        <v>3224</v>
      </c>
      <c r="D1644" s="85">
        <v>37258</v>
      </c>
      <c r="E1644" t="s">
        <v>52</v>
      </c>
      <c r="F1644" s="84" t="s">
        <v>53</v>
      </c>
      <c r="G1644">
        <v>3328</v>
      </c>
      <c r="H1644" t="s">
        <v>3458</v>
      </c>
      <c r="I1644">
        <v>2026</v>
      </c>
      <c r="J1644" t="s">
        <v>63</v>
      </c>
      <c r="K1644">
        <v>2</v>
      </c>
      <c r="L1644" t="s">
        <v>56</v>
      </c>
      <c r="M1644" s="85">
        <v>46023</v>
      </c>
      <c r="P1644" t="str">
        <f t="shared" si="25"/>
        <v>MAUGUE Dylan</v>
      </c>
    </row>
    <row r="1645" spans="1:16" x14ac:dyDescent="0.25">
      <c r="A1645" s="84" t="s">
        <v>3460</v>
      </c>
      <c r="B1645" t="s">
        <v>720</v>
      </c>
      <c r="C1645" t="s">
        <v>455</v>
      </c>
      <c r="D1645" s="85">
        <v>32040</v>
      </c>
      <c r="E1645" t="s">
        <v>52</v>
      </c>
      <c r="F1645" s="84" t="s">
        <v>53</v>
      </c>
      <c r="G1645">
        <v>3328</v>
      </c>
      <c r="H1645" t="s">
        <v>3458</v>
      </c>
      <c r="I1645">
        <v>2026</v>
      </c>
      <c r="J1645" t="s">
        <v>55</v>
      </c>
      <c r="K1645">
        <v>2</v>
      </c>
      <c r="L1645" t="s">
        <v>56</v>
      </c>
      <c r="M1645" s="85">
        <v>46023</v>
      </c>
      <c r="P1645" t="str">
        <f t="shared" si="25"/>
        <v>GATT Alexandre</v>
      </c>
    </row>
    <row r="1646" spans="1:16" x14ac:dyDescent="0.25">
      <c r="A1646" s="84" t="s">
        <v>3461</v>
      </c>
      <c r="B1646" t="s">
        <v>3462</v>
      </c>
      <c r="C1646" t="s">
        <v>2161</v>
      </c>
      <c r="D1646" s="85">
        <v>33681</v>
      </c>
      <c r="E1646" t="s">
        <v>52</v>
      </c>
      <c r="F1646" s="84" t="s">
        <v>53</v>
      </c>
      <c r="G1646">
        <v>3328</v>
      </c>
      <c r="H1646" t="s">
        <v>3458</v>
      </c>
      <c r="I1646">
        <v>2026</v>
      </c>
      <c r="J1646" t="s">
        <v>63</v>
      </c>
      <c r="K1646">
        <v>0</v>
      </c>
      <c r="L1646" t="s">
        <v>56</v>
      </c>
      <c r="M1646" s="85">
        <v>46023</v>
      </c>
      <c r="P1646" t="str">
        <f t="shared" si="25"/>
        <v>DESFORGES Benjamin</v>
      </c>
    </row>
    <row r="1647" spans="1:16" x14ac:dyDescent="0.25">
      <c r="A1647" s="84" t="s">
        <v>3463</v>
      </c>
      <c r="B1647" t="s">
        <v>3464</v>
      </c>
      <c r="C1647" t="s">
        <v>2379</v>
      </c>
      <c r="D1647" s="85">
        <v>32179</v>
      </c>
      <c r="E1647" t="s">
        <v>52</v>
      </c>
      <c r="F1647" s="84" t="s">
        <v>53</v>
      </c>
      <c r="G1647">
        <v>3328</v>
      </c>
      <c r="H1647" t="s">
        <v>3458</v>
      </c>
      <c r="I1647">
        <v>2026</v>
      </c>
      <c r="J1647" t="s">
        <v>55</v>
      </c>
      <c r="K1647">
        <v>2</v>
      </c>
      <c r="L1647" t="s">
        <v>56</v>
      </c>
      <c r="M1647" s="85">
        <v>46023</v>
      </c>
      <c r="P1647" t="str">
        <f t="shared" si="25"/>
        <v>BOISSON Fabien</v>
      </c>
    </row>
    <row r="1648" spans="1:16" x14ac:dyDescent="0.25">
      <c r="A1648" s="84" t="s">
        <v>3465</v>
      </c>
      <c r="B1648" t="s">
        <v>3466</v>
      </c>
      <c r="C1648" t="s">
        <v>2122</v>
      </c>
      <c r="D1648" s="85">
        <v>32282</v>
      </c>
      <c r="E1648" t="s">
        <v>56</v>
      </c>
      <c r="F1648" s="84" t="s">
        <v>53</v>
      </c>
      <c r="G1648">
        <v>3328</v>
      </c>
      <c r="H1648" t="s">
        <v>3458</v>
      </c>
      <c r="I1648">
        <v>2026</v>
      </c>
      <c r="J1648" t="s">
        <v>63</v>
      </c>
      <c r="K1648">
        <v>2</v>
      </c>
      <c r="L1648" t="s">
        <v>56</v>
      </c>
      <c r="M1648" s="85">
        <v>46023</v>
      </c>
      <c r="P1648" t="str">
        <f t="shared" si="25"/>
        <v>ROUVIDANT Elodie</v>
      </c>
    </row>
    <row r="1649" spans="1:16" x14ac:dyDescent="0.25">
      <c r="A1649" s="84" t="s">
        <v>3467</v>
      </c>
      <c r="B1649" t="s">
        <v>3468</v>
      </c>
      <c r="C1649" t="s">
        <v>242</v>
      </c>
      <c r="D1649" s="85">
        <v>22648</v>
      </c>
      <c r="E1649" t="s">
        <v>52</v>
      </c>
      <c r="F1649" s="84" t="s">
        <v>53</v>
      </c>
      <c r="G1649">
        <v>3328</v>
      </c>
      <c r="H1649" t="s">
        <v>3458</v>
      </c>
      <c r="I1649">
        <v>2026</v>
      </c>
      <c r="J1649" t="s">
        <v>63</v>
      </c>
      <c r="K1649">
        <v>2</v>
      </c>
      <c r="L1649" t="s">
        <v>56</v>
      </c>
      <c r="M1649" s="85">
        <v>46023</v>
      </c>
      <c r="P1649" t="str">
        <f t="shared" si="25"/>
        <v>GEERAERT Pascal</v>
      </c>
    </row>
    <row r="1650" spans="1:16" x14ac:dyDescent="0.25">
      <c r="A1650" s="84" t="s">
        <v>3469</v>
      </c>
      <c r="B1650" t="s">
        <v>3470</v>
      </c>
      <c r="C1650" t="s">
        <v>3471</v>
      </c>
      <c r="D1650" s="85">
        <v>26516</v>
      </c>
      <c r="E1650" t="s">
        <v>56</v>
      </c>
      <c r="F1650" s="84" t="s">
        <v>53</v>
      </c>
      <c r="G1650">
        <v>3328</v>
      </c>
      <c r="H1650" t="s">
        <v>3458</v>
      </c>
      <c r="I1650">
        <v>2026</v>
      </c>
      <c r="J1650" t="s">
        <v>55</v>
      </c>
      <c r="K1650">
        <v>2</v>
      </c>
      <c r="L1650" t="s">
        <v>56</v>
      </c>
      <c r="M1650" s="85">
        <v>46023</v>
      </c>
      <c r="P1650" t="str">
        <f t="shared" si="25"/>
        <v>AUBERT Rachel</v>
      </c>
    </row>
    <row r="1651" spans="1:16" x14ac:dyDescent="0.25">
      <c r="A1651" s="84" t="s">
        <v>3472</v>
      </c>
      <c r="B1651" t="s">
        <v>3473</v>
      </c>
      <c r="C1651" t="s">
        <v>475</v>
      </c>
      <c r="D1651" s="85">
        <v>20425</v>
      </c>
      <c r="E1651" t="s">
        <v>52</v>
      </c>
      <c r="F1651" s="84" t="s">
        <v>53</v>
      </c>
      <c r="G1651">
        <v>3328</v>
      </c>
      <c r="H1651" t="s">
        <v>3458</v>
      </c>
      <c r="I1651">
        <v>2026</v>
      </c>
      <c r="J1651" t="s">
        <v>55</v>
      </c>
      <c r="K1651">
        <v>2</v>
      </c>
      <c r="L1651" t="s">
        <v>56</v>
      </c>
      <c r="M1651" s="85">
        <v>46023</v>
      </c>
      <c r="P1651" t="str">
        <f t="shared" si="25"/>
        <v>MIODET Antoine</v>
      </c>
    </row>
    <row r="1652" spans="1:16" x14ac:dyDescent="0.25">
      <c r="A1652" s="84" t="s">
        <v>3474</v>
      </c>
      <c r="B1652" t="s">
        <v>3475</v>
      </c>
      <c r="C1652" t="s">
        <v>944</v>
      </c>
      <c r="D1652" s="85">
        <v>25626</v>
      </c>
      <c r="E1652" t="s">
        <v>52</v>
      </c>
      <c r="F1652" s="84" t="s">
        <v>53</v>
      </c>
      <c r="G1652">
        <v>3328</v>
      </c>
      <c r="H1652" t="s">
        <v>3458</v>
      </c>
      <c r="I1652">
        <v>2026</v>
      </c>
      <c r="J1652" t="s">
        <v>55</v>
      </c>
      <c r="K1652">
        <v>2</v>
      </c>
      <c r="L1652" t="s">
        <v>56</v>
      </c>
      <c r="M1652" s="85">
        <v>46023</v>
      </c>
      <c r="P1652" t="str">
        <f t="shared" si="25"/>
        <v>BOUTIN Laurent</v>
      </c>
    </row>
    <row r="1653" spans="1:16" x14ac:dyDescent="0.25">
      <c r="A1653" s="84" t="s">
        <v>3476</v>
      </c>
      <c r="B1653" t="s">
        <v>3477</v>
      </c>
      <c r="C1653" t="s">
        <v>1784</v>
      </c>
      <c r="D1653" s="85">
        <v>32690</v>
      </c>
      <c r="E1653" t="s">
        <v>56</v>
      </c>
      <c r="F1653" s="84" t="s">
        <v>53</v>
      </c>
      <c r="G1653">
        <v>3328</v>
      </c>
      <c r="H1653" t="s">
        <v>3458</v>
      </c>
      <c r="I1653">
        <v>2026</v>
      </c>
      <c r="J1653" t="s">
        <v>55</v>
      </c>
      <c r="K1653">
        <v>2</v>
      </c>
      <c r="L1653" t="s">
        <v>56</v>
      </c>
      <c r="M1653" s="85">
        <v>46023</v>
      </c>
      <c r="P1653" t="str">
        <f t="shared" si="25"/>
        <v>PLAGNES Aline</v>
      </c>
    </row>
    <row r="1654" spans="1:16" x14ac:dyDescent="0.25">
      <c r="A1654" s="84" t="s">
        <v>3478</v>
      </c>
      <c r="B1654" t="s">
        <v>1192</v>
      </c>
      <c r="C1654" t="s">
        <v>1128</v>
      </c>
      <c r="D1654" s="85">
        <v>29920</v>
      </c>
      <c r="E1654" t="s">
        <v>52</v>
      </c>
      <c r="F1654" s="84" t="s">
        <v>53</v>
      </c>
      <c r="G1654">
        <v>3328</v>
      </c>
      <c r="H1654" t="s">
        <v>3458</v>
      </c>
      <c r="I1654">
        <v>2026</v>
      </c>
      <c r="J1654" t="s">
        <v>63</v>
      </c>
      <c r="K1654">
        <v>0</v>
      </c>
      <c r="L1654" t="s">
        <v>56</v>
      </c>
      <c r="M1654" s="85">
        <v>46023</v>
      </c>
      <c r="P1654" t="str">
        <f t="shared" si="25"/>
        <v>JUILLARD Stéphane</v>
      </c>
    </row>
    <row r="1655" spans="1:16" x14ac:dyDescent="0.25">
      <c r="A1655" s="84" t="s">
        <v>3479</v>
      </c>
      <c r="B1655" t="s">
        <v>3480</v>
      </c>
      <c r="C1655" t="s">
        <v>3481</v>
      </c>
      <c r="D1655" s="85">
        <v>24502</v>
      </c>
      <c r="E1655" t="s">
        <v>52</v>
      </c>
      <c r="F1655" s="84" t="s">
        <v>53</v>
      </c>
      <c r="G1655">
        <v>3328</v>
      </c>
      <c r="H1655" t="s">
        <v>3458</v>
      </c>
      <c r="I1655">
        <v>2026</v>
      </c>
      <c r="J1655" t="s">
        <v>63</v>
      </c>
      <c r="K1655">
        <v>0</v>
      </c>
      <c r="L1655" t="s">
        <v>56</v>
      </c>
      <c r="M1655" s="85">
        <v>46023</v>
      </c>
      <c r="P1655" t="str">
        <f t="shared" si="25"/>
        <v>VANDEVOORDE Bertrand</v>
      </c>
    </row>
    <row r="1656" spans="1:16" x14ac:dyDescent="0.25">
      <c r="A1656" s="84" t="s">
        <v>3482</v>
      </c>
      <c r="B1656" t="s">
        <v>1666</v>
      </c>
      <c r="C1656" t="s">
        <v>2743</v>
      </c>
      <c r="D1656" s="85">
        <v>31721</v>
      </c>
      <c r="E1656" t="s">
        <v>56</v>
      </c>
      <c r="F1656" s="84" t="s">
        <v>53</v>
      </c>
      <c r="G1656">
        <v>3328</v>
      </c>
      <c r="H1656" t="s">
        <v>3458</v>
      </c>
      <c r="I1656">
        <v>2026</v>
      </c>
      <c r="J1656" t="s">
        <v>63</v>
      </c>
      <c r="K1656">
        <v>0</v>
      </c>
      <c r="L1656" t="s">
        <v>56</v>
      </c>
      <c r="M1656" s="85">
        <v>46023</v>
      </c>
      <c r="P1656" t="str">
        <f t="shared" si="25"/>
        <v>DA-COSTA Alexandra</v>
      </c>
    </row>
    <row r="1657" spans="1:16" x14ac:dyDescent="0.25">
      <c r="A1657" s="84" t="s">
        <v>3483</v>
      </c>
      <c r="B1657" t="s">
        <v>3484</v>
      </c>
      <c r="C1657" t="s">
        <v>141</v>
      </c>
      <c r="D1657" s="85">
        <v>38888</v>
      </c>
      <c r="E1657" t="s">
        <v>52</v>
      </c>
      <c r="F1657" s="84" t="s">
        <v>53</v>
      </c>
      <c r="G1657">
        <v>3328</v>
      </c>
      <c r="H1657" t="s">
        <v>3458</v>
      </c>
      <c r="I1657">
        <v>2026</v>
      </c>
      <c r="J1657" t="s">
        <v>63</v>
      </c>
      <c r="K1657">
        <v>0</v>
      </c>
      <c r="L1657" t="s">
        <v>56</v>
      </c>
      <c r="M1657" s="85">
        <v>46023</v>
      </c>
      <c r="P1657" t="str">
        <f t="shared" si="25"/>
        <v>SILLY Mathis</v>
      </c>
    </row>
    <row r="1658" spans="1:16" x14ac:dyDescent="0.25">
      <c r="A1658" s="84" t="s">
        <v>3485</v>
      </c>
      <c r="B1658" t="s">
        <v>3486</v>
      </c>
      <c r="C1658" t="s">
        <v>1081</v>
      </c>
      <c r="D1658" s="85">
        <v>29979</v>
      </c>
      <c r="E1658" t="s">
        <v>52</v>
      </c>
      <c r="F1658" s="84" t="s">
        <v>53</v>
      </c>
      <c r="G1658">
        <v>3328</v>
      </c>
      <c r="H1658" t="s">
        <v>3458</v>
      </c>
      <c r="I1658">
        <v>2026</v>
      </c>
      <c r="J1658" t="s">
        <v>63</v>
      </c>
      <c r="K1658">
        <v>0</v>
      </c>
      <c r="L1658" t="s">
        <v>56</v>
      </c>
      <c r="M1658" s="85">
        <v>46023</v>
      </c>
      <c r="P1658" t="str">
        <f t="shared" si="25"/>
        <v>PEALLAT Aurélien</v>
      </c>
    </row>
    <row r="1659" spans="1:16" x14ac:dyDescent="0.25">
      <c r="A1659" s="84" t="s">
        <v>3487</v>
      </c>
      <c r="B1659" t="s">
        <v>3488</v>
      </c>
      <c r="C1659" t="s">
        <v>1128</v>
      </c>
      <c r="D1659" s="85">
        <v>29161</v>
      </c>
      <c r="E1659" t="s">
        <v>52</v>
      </c>
      <c r="F1659" s="84" t="s">
        <v>53</v>
      </c>
      <c r="G1659">
        <v>3328</v>
      </c>
      <c r="H1659" t="s">
        <v>3458</v>
      </c>
      <c r="I1659">
        <v>2026</v>
      </c>
      <c r="J1659" t="s">
        <v>63</v>
      </c>
      <c r="K1659">
        <v>0</v>
      </c>
      <c r="L1659" t="s">
        <v>56</v>
      </c>
      <c r="M1659" s="85">
        <v>46023</v>
      </c>
      <c r="P1659" t="str">
        <f t="shared" si="25"/>
        <v>VERDIER-BARBAT Stéphane</v>
      </c>
    </row>
    <row r="1660" spans="1:16" x14ac:dyDescent="0.25">
      <c r="A1660" s="84" t="s">
        <v>3489</v>
      </c>
      <c r="B1660" t="s">
        <v>1666</v>
      </c>
      <c r="C1660" t="s">
        <v>3490</v>
      </c>
      <c r="D1660" s="85">
        <v>22448</v>
      </c>
      <c r="E1660" t="s">
        <v>52</v>
      </c>
      <c r="F1660" s="84" t="s">
        <v>53</v>
      </c>
      <c r="G1660">
        <v>3328</v>
      </c>
      <c r="H1660" t="s">
        <v>3458</v>
      </c>
      <c r="I1660">
        <v>2026</v>
      </c>
      <c r="J1660" t="s">
        <v>63</v>
      </c>
      <c r="K1660">
        <v>0</v>
      </c>
      <c r="L1660" t="s">
        <v>56</v>
      </c>
      <c r="M1660" s="85">
        <v>46023</v>
      </c>
      <c r="P1660" t="str">
        <f t="shared" si="25"/>
        <v>DA-COSTA Silverio</v>
      </c>
    </row>
    <row r="1661" spans="1:16" x14ac:dyDescent="0.25">
      <c r="A1661" s="84" t="s">
        <v>3491</v>
      </c>
      <c r="B1661" t="s">
        <v>3492</v>
      </c>
      <c r="C1661" t="s">
        <v>3493</v>
      </c>
      <c r="D1661" s="85">
        <v>28899</v>
      </c>
      <c r="E1661" t="s">
        <v>52</v>
      </c>
      <c r="F1661" s="84" t="s">
        <v>53</v>
      </c>
      <c r="G1661">
        <v>3328</v>
      </c>
      <c r="H1661" t="s">
        <v>3458</v>
      </c>
      <c r="I1661">
        <v>2026</v>
      </c>
      <c r="J1661" t="s">
        <v>63</v>
      </c>
      <c r="K1661">
        <v>0</v>
      </c>
      <c r="L1661" t="s">
        <v>56</v>
      </c>
      <c r="M1661" s="85">
        <v>46023</v>
      </c>
      <c r="P1661" t="str">
        <f t="shared" si="25"/>
        <v>LEROY Pierre-Emmanuel</v>
      </c>
    </row>
    <row r="1662" spans="1:16" x14ac:dyDescent="0.25">
      <c r="A1662" s="84" t="s">
        <v>3494</v>
      </c>
      <c r="B1662" t="s">
        <v>3495</v>
      </c>
      <c r="C1662" t="s">
        <v>1427</v>
      </c>
      <c r="D1662" s="85">
        <v>30961</v>
      </c>
      <c r="E1662" t="s">
        <v>56</v>
      </c>
      <c r="F1662" s="84" t="s">
        <v>53</v>
      </c>
      <c r="G1662">
        <v>3328</v>
      </c>
      <c r="H1662" t="s">
        <v>3458</v>
      </c>
      <c r="I1662">
        <v>2026</v>
      </c>
      <c r="J1662" t="s">
        <v>63</v>
      </c>
      <c r="K1662">
        <v>0</v>
      </c>
      <c r="L1662" t="s">
        <v>56</v>
      </c>
      <c r="M1662" s="85">
        <v>46023</v>
      </c>
      <c r="P1662" t="str">
        <f t="shared" si="25"/>
        <v>EYMARD-FOURNIER Lucie</v>
      </c>
    </row>
    <row r="1663" spans="1:16" x14ac:dyDescent="0.25">
      <c r="A1663" s="84" t="s">
        <v>3496</v>
      </c>
      <c r="B1663" t="s">
        <v>3497</v>
      </c>
      <c r="C1663" t="s">
        <v>395</v>
      </c>
      <c r="D1663" s="85">
        <v>23057</v>
      </c>
      <c r="E1663" t="s">
        <v>56</v>
      </c>
      <c r="F1663" s="84" t="s">
        <v>53</v>
      </c>
      <c r="G1663">
        <v>3328</v>
      </c>
      <c r="H1663" t="s">
        <v>3458</v>
      </c>
      <c r="I1663">
        <v>2026</v>
      </c>
      <c r="J1663" t="s">
        <v>63</v>
      </c>
      <c r="K1663">
        <v>0</v>
      </c>
      <c r="L1663" t="s">
        <v>56</v>
      </c>
      <c r="M1663" s="85">
        <v>46023</v>
      </c>
      <c r="P1663" t="str">
        <f t="shared" si="25"/>
        <v>PENALVER Martine</v>
      </c>
    </row>
    <row r="1664" spans="1:16" x14ac:dyDescent="0.25">
      <c r="A1664" s="84" t="s">
        <v>3498</v>
      </c>
      <c r="B1664" t="s">
        <v>3457</v>
      </c>
      <c r="C1664" t="s">
        <v>222</v>
      </c>
      <c r="D1664" s="85">
        <v>34459</v>
      </c>
      <c r="E1664" t="s">
        <v>52</v>
      </c>
      <c r="F1664" s="84" t="s">
        <v>53</v>
      </c>
      <c r="G1664">
        <v>3328</v>
      </c>
      <c r="H1664" t="s">
        <v>3458</v>
      </c>
      <c r="I1664">
        <v>2026</v>
      </c>
      <c r="J1664" t="s">
        <v>63</v>
      </c>
      <c r="K1664">
        <v>0</v>
      </c>
      <c r="L1664" t="s">
        <v>56</v>
      </c>
      <c r="M1664" s="85">
        <v>46023</v>
      </c>
      <c r="P1664" t="str">
        <f t="shared" si="25"/>
        <v>EYMARD Maxime</v>
      </c>
    </row>
    <row r="1665" spans="1:16" x14ac:dyDescent="0.25">
      <c r="A1665" s="84" t="s">
        <v>3499</v>
      </c>
      <c r="B1665" t="s">
        <v>3457</v>
      </c>
      <c r="C1665" t="s">
        <v>3500</v>
      </c>
      <c r="D1665" s="85">
        <v>21863</v>
      </c>
      <c r="E1665" t="s">
        <v>56</v>
      </c>
      <c r="F1665" s="84" t="s">
        <v>53</v>
      </c>
      <c r="G1665">
        <v>3328</v>
      </c>
      <c r="H1665" t="s">
        <v>3458</v>
      </c>
      <c r="I1665">
        <v>2026</v>
      </c>
      <c r="J1665" t="s">
        <v>63</v>
      </c>
      <c r="K1665">
        <v>0</v>
      </c>
      <c r="L1665" t="s">
        <v>56</v>
      </c>
      <c r="M1665" s="85">
        <v>46023</v>
      </c>
      <c r="P1665" t="str">
        <f t="shared" si="25"/>
        <v>EYMARD Marianne</v>
      </c>
    </row>
    <row r="1666" spans="1:16" x14ac:dyDescent="0.25">
      <c r="A1666" s="84" t="s">
        <v>3501</v>
      </c>
      <c r="B1666" t="s">
        <v>2487</v>
      </c>
      <c r="C1666" t="s">
        <v>846</v>
      </c>
      <c r="D1666" s="85">
        <v>29483</v>
      </c>
      <c r="E1666" t="s">
        <v>52</v>
      </c>
      <c r="F1666" s="84" t="s">
        <v>53</v>
      </c>
      <c r="G1666">
        <v>3328</v>
      </c>
      <c r="H1666" t="s">
        <v>3458</v>
      </c>
      <c r="I1666">
        <v>2026</v>
      </c>
      <c r="J1666" t="s">
        <v>63</v>
      </c>
      <c r="K1666">
        <v>0</v>
      </c>
      <c r="L1666" t="s">
        <v>56</v>
      </c>
      <c r="M1666" s="85">
        <v>46023</v>
      </c>
      <c r="P1666" t="str">
        <f t="shared" si="25"/>
        <v>ZUNCHEDDU Anthony</v>
      </c>
    </row>
    <row r="1667" spans="1:16" x14ac:dyDescent="0.25">
      <c r="A1667" s="84" t="s">
        <v>3502</v>
      </c>
      <c r="B1667" t="s">
        <v>1192</v>
      </c>
      <c r="C1667" t="s">
        <v>3503</v>
      </c>
      <c r="D1667" s="85">
        <v>20126</v>
      </c>
      <c r="E1667" t="s">
        <v>52</v>
      </c>
      <c r="F1667" s="84" t="s">
        <v>53</v>
      </c>
      <c r="G1667">
        <v>3328</v>
      </c>
      <c r="H1667" t="s">
        <v>3458</v>
      </c>
      <c r="I1667">
        <v>2026</v>
      </c>
      <c r="J1667" t="s">
        <v>63</v>
      </c>
      <c r="K1667">
        <v>0</v>
      </c>
      <c r="L1667" t="s">
        <v>56</v>
      </c>
      <c r="M1667" s="85">
        <v>46023</v>
      </c>
      <c r="P1667" t="str">
        <f t="shared" ref="P1667:P1730" si="26">(B1667 &amp; " " &amp; C1667)</f>
        <v>JUILLARD Jean-Bernard</v>
      </c>
    </row>
    <row r="1668" spans="1:16" x14ac:dyDescent="0.25">
      <c r="A1668" s="84" t="s">
        <v>3504</v>
      </c>
      <c r="B1668" t="s">
        <v>3488</v>
      </c>
      <c r="C1668" t="s">
        <v>3505</v>
      </c>
      <c r="D1668" s="85">
        <v>40106</v>
      </c>
      <c r="E1668" t="s">
        <v>52</v>
      </c>
      <c r="F1668" s="84" t="s">
        <v>53</v>
      </c>
      <c r="G1668">
        <v>3328</v>
      </c>
      <c r="H1668" t="s">
        <v>3458</v>
      </c>
      <c r="I1668">
        <v>2026</v>
      </c>
      <c r="J1668" t="s">
        <v>63</v>
      </c>
      <c r="K1668">
        <v>0</v>
      </c>
      <c r="L1668" t="s">
        <v>56</v>
      </c>
      <c r="M1668" s="85">
        <v>46023</v>
      </c>
      <c r="P1668" t="str">
        <f t="shared" si="26"/>
        <v>VERDIER-BARBAT Thiméo</v>
      </c>
    </row>
    <row r="1669" spans="1:16" x14ac:dyDescent="0.25">
      <c r="A1669" s="84" t="s">
        <v>3506</v>
      </c>
      <c r="B1669" t="s">
        <v>3507</v>
      </c>
      <c r="C1669" t="s">
        <v>3508</v>
      </c>
      <c r="D1669" s="85">
        <v>35619</v>
      </c>
      <c r="E1669" t="s">
        <v>52</v>
      </c>
      <c r="F1669" s="84" t="s">
        <v>53</v>
      </c>
      <c r="G1669">
        <v>3328</v>
      </c>
      <c r="H1669" t="s">
        <v>3458</v>
      </c>
      <c r="I1669">
        <v>2026</v>
      </c>
      <c r="J1669" t="s">
        <v>63</v>
      </c>
      <c r="K1669">
        <v>0</v>
      </c>
      <c r="L1669" t="s">
        <v>56</v>
      </c>
      <c r="M1669" s="85">
        <v>46023</v>
      </c>
      <c r="P1669" t="str">
        <f t="shared" si="26"/>
        <v>BORSATO Lorris</v>
      </c>
    </row>
    <row r="1670" spans="1:16" x14ac:dyDescent="0.25">
      <c r="A1670" s="84" t="s">
        <v>3509</v>
      </c>
      <c r="B1670" t="s">
        <v>3510</v>
      </c>
      <c r="C1670" t="s">
        <v>3511</v>
      </c>
      <c r="D1670" s="85">
        <v>40697</v>
      </c>
      <c r="E1670" t="s">
        <v>56</v>
      </c>
      <c r="F1670" s="84" t="s">
        <v>53</v>
      </c>
      <c r="G1670">
        <v>3328</v>
      </c>
      <c r="H1670" t="s">
        <v>3458</v>
      </c>
      <c r="I1670">
        <v>2026</v>
      </c>
      <c r="J1670" t="s">
        <v>63</v>
      </c>
      <c r="K1670">
        <v>0</v>
      </c>
      <c r="L1670" t="s">
        <v>56</v>
      </c>
      <c r="M1670" s="85">
        <v>46023</v>
      </c>
      <c r="P1670" t="str">
        <f t="shared" si="26"/>
        <v>SINTES Maelys</v>
      </c>
    </row>
    <row r="1671" spans="1:16" x14ac:dyDescent="0.25">
      <c r="A1671" s="84" t="s">
        <v>3512</v>
      </c>
      <c r="B1671" t="s">
        <v>3513</v>
      </c>
      <c r="C1671" t="s">
        <v>2464</v>
      </c>
      <c r="D1671" s="85">
        <v>28900</v>
      </c>
      <c r="E1671" t="s">
        <v>52</v>
      </c>
      <c r="F1671" s="84" t="s">
        <v>53</v>
      </c>
      <c r="G1671">
        <v>3328</v>
      </c>
      <c r="H1671" t="s">
        <v>3458</v>
      </c>
      <c r="I1671">
        <v>2026</v>
      </c>
      <c r="J1671" t="s">
        <v>63</v>
      </c>
      <c r="K1671">
        <v>0</v>
      </c>
      <c r="L1671" t="s">
        <v>56</v>
      </c>
      <c r="M1671" s="85">
        <v>46023</v>
      </c>
      <c r="P1671" t="str">
        <f t="shared" si="26"/>
        <v>VAZ Miguel</v>
      </c>
    </row>
    <row r="1672" spans="1:16" x14ac:dyDescent="0.25">
      <c r="A1672" s="84" t="s">
        <v>3514</v>
      </c>
      <c r="B1672" t="s">
        <v>3515</v>
      </c>
      <c r="C1672" t="s">
        <v>260</v>
      </c>
      <c r="D1672" s="85">
        <v>24231</v>
      </c>
      <c r="E1672" t="s">
        <v>56</v>
      </c>
      <c r="F1672" s="84" t="s">
        <v>53</v>
      </c>
      <c r="G1672">
        <v>3328</v>
      </c>
      <c r="H1672" t="s">
        <v>3458</v>
      </c>
      <c r="I1672">
        <v>2026</v>
      </c>
      <c r="J1672" t="s">
        <v>63</v>
      </c>
      <c r="K1672">
        <v>0</v>
      </c>
      <c r="L1672" t="s">
        <v>56</v>
      </c>
      <c r="M1672" s="85">
        <v>46023</v>
      </c>
      <c r="P1672" t="str">
        <f t="shared" si="26"/>
        <v>JOAL Sylvie</v>
      </c>
    </row>
    <row r="1673" spans="1:16" x14ac:dyDescent="0.25">
      <c r="A1673" s="84" t="s">
        <v>3516</v>
      </c>
      <c r="B1673" t="s">
        <v>3517</v>
      </c>
      <c r="C1673" t="s">
        <v>505</v>
      </c>
      <c r="D1673" s="85">
        <v>30763</v>
      </c>
      <c r="E1673" t="s">
        <v>52</v>
      </c>
      <c r="F1673" s="84" t="s">
        <v>53</v>
      </c>
      <c r="G1673">
        <v>3328</v>
      </c>
      <c r="H1673" t="s">
        <v>3458</v>
      </c>
      <c r="I1673">
        <v>2026</v>
      </c>
      <c r="J1673" t="s">
        <v>63</v>
      </c>
      <c r="K1673">
        <v>0</v>
      </c>
      <c r="L1673" t="s">
        <v>56</v>
      </c>
      <c r="M1673" s="85">
        <v>46023</v>
      </c>
      <c r="P1673" t="str">
        <f t="shared" si="26"/>
        <v>LEITE Vincent</v>
      </c>
    </row>
    <row r="1674" spans="1:16" x14ac:dyDescent="0.25">
      <c r="A1674" s="84" t="s">
        <v>3518</v>
      </c>
      <c r="B1674" t="s">
        <v>3519</v>
      </c>
      <c r="C1674" t="s">
        <v>774</v>
      </c>
      <c r="D1674" s="85">
        <v>29293</v>
      </c>
      <c r="E1674" t="s">
        <v>52</v>
      </c>
      <c r="F1674" s="84" t="s">
        <v>53</v>
      </c>
      <c r="G1674">
        <v>3328</v>
      </c>
      <c r="H1674" t="s">
        <v>3458</v>
      </c>
      <c r="I1674">
        <v>2026</v>
      </c>
      <c r="J1674" t="s">
        <v>63</v>
      </c>
      <c r="K1674">
        <v>0</v>
      </c>
      <c r="L1674" t="s">
        <v>56</v>
      </c>
      <c r="M1674" s="85">
        <v>46023</v>
      </c>
      <c r="P1674" t="str">
        <f t="shared" si="26"/>
        <v>ANDRE Cyrille</v>
      </c>
    </row>
    <row r="1675" spans="1:16" x14ac:dyDescent="0.25">
      <c r="A1675" s="84" t="s">
        <v>3520</v>
      </c>
      <c r="B1675" t="s">
        <v>3521</v>
      </c>
      <c r="C1675" t="s">
        <v>2555</v>
      </c>
      <c r="D1675" s="85">
        <v>34194</v>
      </c>
      <c r="E1675" t="s">
        <v>56</v>
      </c>
      <c r="F1675" s="84" t="s">
        <v>53</v>
      </c>
      <c r="G1675">
        <v>3328</v>
      </c>
      <c r="H1675" t="s">
        <v>3458</v>
      </c>
      <c r="I1675">
        <v>2026</v>
      </c>
      <c r="J1675" t="s">
        <v>63</v>
      </c>
      <c r="K1675">
        <v>0</v>
      </c>
      <c r="L1675" t="s">
        <v>56</v>
      </c>
      <c r="M1675" s="85">
        <v>46023</v>
      </c>
      <c r="P1675" t="str">
        <f t="shared" si="26"/>
        <v>BOUTY Sandrine</v>
      </c>
    </row>
    <row r="1676" spans="1:16" x14ac:dyDescent="0.25">
      <c r="A1676" s="84" t="s">
        <v>3522</v>
      </c>
      <c r="B1676" t="s">
        <v>652</v>
      </c>
      <c r="C1676" t="s">
        <v>1128</v>
      </c>
      <c r="D1676" s="85">
        <v>28195</v>
      </c>
      <c r="E1676" t="s">
        <v>52</v>
      </c>
      <c r="F1676" s="84" t="s">
        <v>53</v>
      </c>
      <c r="G1676">
        <v>3328</v>
      </c>
      <c r="H1676" t="s">
        <v>3458</v>
      </c>
      <c r="I1676">
        <v>2026</v>
      </c>
      <c r="J1676" t="s">
        <v>63</v>
      </c>
      <c r="K1676">
        <v>0</v>
      </c>
      <c r="L1676" t="s">
        <v>56</v>
      </c>
      <c r="M1676" s="85">
        <v>46023</v>
      </c>
      <c r="P1676" t="str">
        <f t="shared" si="26"/>
        <v>MANGOT Stéphane</v>
      </c>
    </row>
    <row r="1677" spans="1:16" x14ac:dyDescent="0.25">
      <c r="A1677" s="84" t="s">
        <v>3523</v>
      </c>
      <c r="B1677" t="s">
        <v>3486</v>
      </c>
      <c r="C1677" t="s">
        <v>3524</v>
      </c>
      <c r="D1677" s="85">
        <v>40363</v>
      </c>
      <c r="E1677" t="s">
        <v>56</v>
      </c>
      <c r="F1677" s="84" t="s">
        <v>53</v>
      </c>
      <c r="G1677">
        <v>3328</v>
      </c>
      <c r="H1677" t="s">
        <v>3458</v>
      </c>
      <c r="I1677">
        <v>2026</v>
      </c>
      <c r="J1677" t="s">
        <v>63</v>
      </c>
      <c r="K1677">
        <v>0</v>
      </c>
      <c r="L1677" t="s">
        <v>56</v>
      </c>
      <c r="M1677" s="85">
        <v>46023</v>
      </c>
      <c r="P1677" t="str">
        <f t="shared" si="26"/>
        <v>PEALLAT Laurianne</v>
      </c>
    </row>
    <row r="1678" spans="1:16" x14ac:dyDescent="0.25">
      <c r="A1678" s="84" t="s">
        <v>3525</v>
      </c>
      <c r="B1678" t="s">
        <v>3526</v>
      </c>
      <c r="C1678" t="s">
        <v>2379</v>
      </c>
      <c r="D1678" s="85">
        <v>34619</v>
      </c>
      <c r="E1678" t="s">
        <v>52</v>
      </c>
      <c r="F1678" s="84" t="s">
        <v>53</v>
      </c>
      <c r="G1678">
        <v>3328</v>
      </c>
      <c r="H1678" t="s">
        <v>3458</v>
      </c>
      <c r="I1678">
        <v>2026</v>
      </c>
      <c r="J1678" t="s">
        <v>63</v>
      </c>
      <c r="K1678">
        <v>0</v>
      </c>
      <c r="L1678" t="s">
        <v>56</v>
      </c>
      <c r="M1678" t="s">
        <v>178</v>
      </c>
      <c r="P1678" t="str">
        <f t="shared" si="26"/>
        <v>BOUFFON Fabien</v>
      </c>
    </row>
    <row r="1679" spans="1:16" x14ac:dyDescent="0.25">
      <c r="A1679" s="84" t="s">
        <v>3527</v>
      </c>
      <c r="B1679" t="s">
        <v>3528</v>
      </c>
      <c r="C1679" t="s">
        <v>2829</v>
      </c>
      <c r="D1679" s="85">
        <v>26842</v>
      </c>
      <c r="E1679" t="s">
        <v>52</v>
      </c>
      <c r="F1679" s="84" t="s">
        <v>53</v>
      </c>
      <c r="G1679">
        <v>3328</v>
      </c>
      <c r="H1679" t="s">
        <v>3458</v>
      </c>
      <c r="I1679">
        <v>2026</v>
      </c>
      <c r="J1679" t="s">
        <v>63</v>
      </c>
      <c r="K1679">
        <v>0</v>
      </c>
      <c r="L1679" t="s">
        <v>56</v>
      </c>
      <c r="M1679" t="s">
        <v>178</v>
      </c>
      <c r="P1679" t="str">
        <f t="shared" si="26"/>
        <v>RABOUTEAU Edouard</v>
      </c>
    </row>
    <row r="1680" spans="1:16" x14ac:dyDescent="0.25">
      <c r="A1680" s="84" t="s">
        <v>3529</v>
      </c>
      <c r="B1680" t="s">
        <v>3473</v>
      </c>
      <c r="C1680" t="s">
        <v>114</v>
      </c>
      <c r="D1680" s="85">
        <v>17661</v>
      </c>
      <c r="E1680" t="s">
        <v>52</v>
      </c>
      <c r="F1680" s="84" t="s">
        <v>53</v>
      </c>
      <c r="G1680">
        <v>3328</v>
      </c>
      <c r="H1680" t="s">
        <v>3458</v>
      </c>
      <c r="I1680">
        <v>2026</v>
      </c>
      <c r="J1680" t="s">
        <v>63</v>
      </c>
      <c r="K1680">
        <v>0</v>
      </c>
      <c r="L1680" t="s">
        <v>56</v>
      </c>
      <c r="M1680" t="s">
        <v>178</v>
      </c>
      <c r="P1680" t="str">
        <f t="shared" si="26"/>
        <v>MIODET Pierre</v>
      </c>
    </row>
    <row r="1681" spans="1:16" x14ac:dyDescent="0.25">
      <c r="A1681" s="84" t="s">
        <v>3530</v>
      </c>
      <c r="B1681" t="s">
        <v>1666</v>
      </c>
      <c r="C1681" t="s">
        <v>753</v>
      </c>
      <c r="D1681" s="85">
        <v>32747</v>
      </c>
      <c r="E1681" t="s">
        <v>56</v>
      </c>
      <c r="F1681" s="84" t="s">
        <v>53</v>
      </c>
      <c r="G1681">
        <v>3328</v>
      </c>
      <c r="H1681" t="s">
        <v>3458</v>
      </c>
      <c r="I1681">
        <v>2026</v>
      </c>
      <c r="J1681" t="s">
        <v>63</v>
      </c>
      <c r="K1681">
        <v>0</v>
      </c>
      <c r="L1681" t="s">
        <v>56</v>
      </c>
      <c r="M1681" t="s">
        <v>178</v>
      </c>
      <c r="P1681" t="str">
        <f t="shared" si="26"/>
        <v>DA-COSTA Amélie</v>
      </c>
    </row>
    <row r="1682" spans="1:16" x14ac:dyDescent="0.25">
      <c r="A1682" s="84" t="s">
        <v>3531</v>
      </c>
      <c r="B1682" t="s">
        <v>3462</v>
      </c>
      <c r="C1682" t="s">
        <v>1008</v>
      </c>
      <c r="D1682" s="85">
        <v>35432</v>
      </c>
      <c r="E1682" t="s">
        <v>52</v>
      </c>
      <c r="F1682" s="84" t="s">
        <v>53</v>
      </c>
      <c r="G1682">
        <v>3328</v>
      </c>
      <c r="H1682" t="s">
        <v>3458</v>
      </c>
      <c r="I1682">
        <v>2026</v>
      </c>
      <c r="J1682" t="s">
        <v>63</v>
      </c>
      <c r="K1682">
        <v>0</v>
      </c>
      <c r="L1682" t="s">
        <v>56</v>
      </c>
      <c r="M1682" t="s">
        <v>178</v>
      </c>
      <c r="P1682" t="str">
        <f t="shared" si="26"/>
        <v>DESFORGES Thomas</v>
      </c>
    </row>
    <row r="1683" spans="1:16" x14ac:dyDescent="0.25">
      <c r="A1683" s="84" t="s">
        <v>3532</v>
      </c>
      <c r="B1683" t="s">
        <v>3533</v>
      </c>
      <c r="C1683" t="s">
        <v>62</v>
      </c>
      <c r="D1683" s="85">
        <v>20571</v>
      </c>
      <c r="E1683" t="s">
        <v>52</v>
      </c>
      <c r="F1683" s="84" t="s">
        <v>53</v>
      </c>
      <c r="G1683">
        <v>4109</v>
      </c>
      <c r="H1683" t="s">
        <v>3534</v>
      </c>
      <c r="I1683">
        <v>2026</v>
      </c>
      <c r="J1683" t="s">
        <v>63</v>
      </c>
      <c r="K1683">
        <v>2</v>
      </c>
      <c r="L1683" t="s">
        <v>56</v>
      </c>
      <c r="M1683" s="85">
        <v>46023</v>
      </c>
      <c r="P1683" t="str">
        <f t="shared" si="26"/>
        <v>ZAGO Michel</v>
      </c>
    </row>
    <row r="1684" spans="1:16" x14ac:dyDescent="0.25">
      <c r="A1684" s="84" t="s">
        <v>3535</v>
      </c>
      <c r="B1684" t="s">
        <v>3180</v>
      </c>
      <c r="C1684" t="s">
        <v>434</v>
      </c>
      <c r="D1684" s="85">
        <v>23890</v>
      </c>
      <c r="E1684" t="s">
        <v>52</v>
      </c>
      <c r="F1684" s="84" t="s">
        <v>53</v>
      </c>
      <c r="G1684">
        <v>4109</v>
      </c>
      <c r="H1684" t="s">
        <v>3534</v>
      </c>
      <c r="I1684">
        <v>2026</v>
      </c>
      <c r="J1684" t="s">
        <v>63</v>
      </c>
      <c r="K1684">
        <v>2</v>
      </c>
      <c r="L1684" t="s">
        <v>56</v>
      </c>
      <c r="M1684" s="85">
        <v>46023</v>
      </c>
      <c r="P1684" t="str">
        <f t="shared" si="26"/>
        <v>BAYLE Thierry</v>
      </c>
    </row>
    <row r="1685" spans="1:16" x14ac:dyDescent="0.25">
      <c r="A1685" s="84" t="s">
        <v>3536</v>
      </c>
      <c r="B1685" t="s">
        <v>3180</v>
      </c>
      <c r="C1685" t="s">
        <v>2528</v>
      </c>
      <c r="D1685" s="85">
        <v>23648</v>
      </c>
      <c r="E1685" t="s">
        <v>56</v>
      </c>
      <c r="F1685" s="84" t="s">
        <v>53</v>
      </c>
      <c r="G1685">
        <v>4109</v>
      </c>
      <c r="H1685" t="s">
        <v>3534</v>
      </c>
      <c r="I1685">
        <v>2026</v>
      </c>
      <c r="J1685" t="s">
        <v>63</v>
      </c>
      <c r="K1685">
        <v>2</v>
      </c>
      <c r="L1685" t="s">
        <v>56</v>
      </c>
      <c r="M1685" s="85">
        <v>46023</v>
      </c>
      <c r="P1685" t="str">
        <f t="shared" si="26"/>
        <v>BAYLE Arlette</v>
      </c>
    </row>
    <row r="1686" spans="1:16" x14ac:dyDescent="0.25">
      <c r="A1686" s="84" t="s">
        <v>3537</v>
      </c>
      <c r="B1686" t="s">
        <v>514</v>
      </c>
      <c r="C1686" t="s">
        <v>185</v>
      </c>
      <c r="D1686" s="85">
        <v>21626</v>
      </c>
      <c r="E1686" t="s">
        <v>52</v>
      </c>
      <c r="F1686" s="84" t="s">
        <v>53</v>
      </c>
      <c r="G1686">
        <v>4109</v>
      </c>
      <c r="H1686" t="s">
        <v>3534</v>
      </c>
      <c r="I1686">
        <v>2026</v>
      </c>
      <c r="J1686" t="s">
        <v>67</v>
      </c>
      <c r="K1686">
        <v>0</v>
      </c>
      <c r="L1686" t="s">
        <v>56</v>
      </c>
      <c r="M1686" s="85">
        <v>46023</v>
      </c>
      <c r="P1686" t="str">
        <f t="shared" si="26"/>
        <v>JARRIER Jean-Luc</v>
      </c>
    </row>
    <row r="1687" spans="1:16" x14ac:dyDescent="0.25">
      <c r="A1687" s="84" t="s">
        <v>3538</v>
      </c>
      <c r="B1687" t="s">
        <v>3539</v>
      </c>
      <c r="C1687" t="s">
        <v>3540</v>
      </c>
      <c r="D1687" s="85">
        <v>27182</v>
      </c>
      <c r="E1687" t="s">
        <v>52</v>
      </c>
      <c r="F1687" s="84" t="s">
        <v>53</v>
      </c>
      <c r="G1687">
        <v>4109</v>
      </c>
      <c r="H1687" t="s">
        <v>3534</v>
      </c>
      <c r="I1687">
        <v>2026</v>
      </c>
      <c r="J1687" t="s">
        <v>55</v>
      </c>
      <c r="K1687">
        <v>0</v>
      </c>
      <c r="L1687" t="s">
        <v>56</v>
      </c>
      <c r="M1687" s="85">
        <v>46023</v>
      </c>
      <c r="P1687" t="str">
        <f t="shared" si="26"/>
        <v>BERTHON Willy</v>
      </c>
    </row>
    <row r="1688" spans="1:16" x14ac:dyDescent="0.25">
      <c r="A1688" s="84" t="s">
        <v>3541</v>
      </c>
      <c r="B1688" t="s">
        <v>3542</v>
      </c>
      <c r="C1688" t="s">
        <v>236</v>
      </c>
      <c r="D1688" s="85">
        <v>20815</v>
      </c>
      <c r="E1688" t="s">
        <v>52</v>
      </c>
      <c r="F1688" s="84" t="s">
        <v>53</v>
      </c>
      <c r="G1688">
        <v>4109</v>
      </c>
      <c r="H1688" t="s">
        <v>3534</v>
      </c>
      <c r="I1688">
        <v>2026</v>
      </c>
      <c r="J1688" t="s">
        <v>67</v>
      </c>
      <c r="K1688">
        <v>0</v>
      </c>
      <c r="L1688" t="s">
        <v>56</v>
      </c>
      <c r="M1688" s="85">
        <v>46023</v>
      </c>
      <c r="P1688" t="str">
        <f t="shared" si="26"/>
        <v>PRADON Bernard</v>
      </c>
    </row>
    <row r="1689" spans="1:16" x14ac:dyDescent="0.25">
      <c r="A1689" s="84" t="s">
        <v>3543</v>
      </c>
      <c r="B1689" t="s">
        <v>3544</v>
      </c>
      <c r="C1689" t="s">
        <v>185</v>
      </c>
      <c r="D1689" s="85">
        <v>21003</v>
      </c>
      <c r="E1689" t="s">
        <v>52</v>
      </c>
      <c r="F1689" s="84" t="s">
        <v>53</v>
      </c>
      <c r="G1689">
        <v>4109</v>
      </c>
      <c r="H1689" t="s">
        <v>3534</v>
      </c>
      <c r="I1689">
        <v>2026</v>
      </c>
      <c r="J1689" t="s">
        <v>63</v>
      </c>
      <c r="K1689">
        <v>0</v>
      </c>
      <c r="L1689" t="s">
        <v>56</v>
      </c>
      <c r="M1689" s="85">
        <v>46023</v>
      </c>
      <c r="P1689" t="str">
        <f t="shared" si="26"/>
        <v>LASCOVITCH Jean-Luc</v>
      </c>
    </row>
    <row r="1690" spans="1:16" x14ac:dyDescent="0.25">
      <c r="A1690" s="84" t="s">
        <v>3545</v>
      </c>
      <c r="B1690" t="s">
        <v>3546</v>
      </c>
      <c r="C1690" t="s">
        <v>233</v>
      </c>
      <c r="D1690" s="85">
        <v>19451</v>
      </c>
      <c r="E1690" t="s">
        <v>52</v>
      </c>
      <c r="F1690" s="84" t="s">
        <v>53</v>
      </c>
      <c r="G1690">
        <v>4109</v>
      </c>
      <c r="H1690" t="s">
        <v>3534</v>
      </c>
      <c r="I1690">
        <v>2026</v>
      </c>
      <c r="J1690" t="s">
        <v>63</v>
      </c>
      <c r="K1690">
        <v>0</v>
      </c>
      <c r="L1690" t="s">
        <v>56</v>
      </c>
      <c r="M1690" s="85">
        <v>46023</v>
      </c>
      <c r="P1690" t="str">
        <f t="shared" si="26"/>
        <v>BERTINELLI Gilles</v>
      </c>
    </row>
    <row r="1691" spans="1:16" x14ac:dyDescent="0.25">
      <c r="A1691" s="84" t="s">
        <v>3547</v>
      </c>
      <c r="B1691" t="s">
        <v>3548</v>
      </c>
      <c r="C1691" t="s">
        <v>358</v>
      </c>
      <c r="D1691" s="85">
        <v>20439</v>
      </c>
      <c r="E1691" t="s">
        <v>52</v>
      </c>
      <c r="F1691" s="84" t="s">
        <v>53</v>
      </c>
      <c r="G1691">
        <v>4109</v>
      </c>
      <c r="H1691" t="s">
        <v>3534</v>
      </c>
      <c r="I1691">
        <v>2026</v>
      </c>
      <c r="J1691" t="s">
        <v>63</v>
      </c>
      <c r="K1691">
        <v>0</v>
      </c>
      <c r="L1691" t="s">
        <v>56</v>
      </c>
      <c r="M1691" s="85">
        <v>46023</v>
      </c>
      <c r="P1691" t="str">
        <f t="shared" si="26"/>
        <v>DELORME Marcel</v>
      </c>
    </row>
    <row r="1692" spans="1:16" x14ac:dyDescent="0.25">
      <c r="A1692" s="84" t="s">
        <v>3549</v>
      </c>
      <c r="B1692" t="s">
        <v>3550</v>
      </c>
      <c r="C1692" t="s">
        <v>1216</v>
      </c>
      <c r="D1692" s="85">
        <v>26751</v>
      </c>
      <c r="E1692" t="s">
        <v>52</v>
      </c>
      <c r="F1692" s="84" t="s">
        <v>53</v>
      </c>
      <c r="G1692">
        <v>4109</v>
      </c>
      <c r="H1692" t="s">
        <v>3534</v>
      </c>
      <c r="I1692">
        <v>2026</v>
      </c>
      <c r="J1692" t="s">
        <v>55</v>
      </c>
      <c r="K1692">
        <v>0</v>
      </c>
      <c r="L1692" t="s">
        <v>56</v>
      </c>
      <c r="M1692" s="85">
        <v>46023</v>
      </c>
      <c r="P1692" t="str">
        <f t="shared" si="26"/>
        <v>BALDO Fabrice</v>
      </c>
    </row>
    <row r="1693" spans="1:16" x14ac:dyDescent="0.25">
      <c r="A1693" s="84" t="s">
        <v>3551</v>
      </c>
      <c r="B1693" t="s">
        <v>3542</v>
      </c>
      <c r="C1693" t="s">
        <v>860</v>
      </c>
      <c r="D1693" s="85">
        <v>32595</v>
      </c>
      <c r="E1693" t="s">
        <v>52</v>
      </c>
      <c r="F1693" s="84" t="s">
        <v>53</v>
      </c>
      <c r="G1693">
        <v>4109</v>
      </c>
      <c r="H1693" t="s">
        <v>3534</v>
      </c>
      <c r="I1693">
        <v>2026</v>
      </c>
      <c r="J1693" t="s">
        <v>63</v>
      </c>
      <c r="K1693">
        <v>0</v>
      </c>
      <c r="L1693" t="s">
        <v>56</v>
      </c>
      <c r="M1693" s="85">
        <v>46023</v>
      </c>
      <c r="P1693" t="str">
        <f t="shared" si="26"/>
        <v>PRADON Benoît</v>
      </c>
    </row>
    <row r="1694" spans="1:16" x14ac:dyDescent="0.25">
      <c r="A1694" s="84" t="s">
        <v>3552</v>
      </c>
      <c r="B1694" t="s">
        <v>3553</v>
      </c>
      <c r="C1694" t="s">
        <v>3554</v>
      </c>
      <c r="D1694" s="85">
        <v>33129</v>
      </c>
      <c r="E1694" t="s">
        <v>52</v>
      </c>
      <c r="F1694" s="84" t="s">
        <v>53</v>
      </c>
      <c r="G1694">
        <v>4109</v>
      </c>
      <c r="H1694" t="s">
        <v>3534</v>
      </c>
      <c r="I1694">
        <v>2026</v>
      </c>
      <c r="J1694" t="s">
        <v>55</v>
      </c>
      <c r="K1694">
        <v>0</v>
      </c>
      <c r="L1694" t="s">
        <v>56</v>
      </c>
      <c r="M1694" s="85">
        <v>46023</v>
      </c>
      <c r="P1694" t="str">
        <f t="shared" si="26"/>
        <v>REDONDIE Alban</v>
      </c>
    </row>
    <row r="1695" spans="1:16" x14ac:dyDescent="0.25">
      <c r="A1695" s="84" t="s">
        <v>3555</v>
      </c>
      <c r="B1695" t="s">
        <v>1355</v>
      </c>
      <c r="C1695" t="s">
        <v>198</v>
      </c>
      <c r="D1695" s="85">
        <v>23361</v>
      </c>
      <c r="E1695" t="s">
        <v>52</v>
      </c>
      <c r="F1695" s="84" t="s">
        <v>53</v>
      </c>
      <c r="G1695">
        <v>4109</v>
      </c>
      <c r="H1695" t="s">
        <v>3534</v>
      </c>
      <c r="I1695">
        <v>2026</v>
      </c>
      <c r="J1695" t="s">
        <v>63</v>
      </c>
      <c r="K1695">
        <v>0</v>
      </c>
      <c r="L1695" t="s">
        <v>56</v>
      </c>
      <c r="M1695" s="85">
        <v>46023</v>
      </c>
      <c r="P1695" t="str">
        <f t="shared" si="26"/>
        <v>NAPIERALA Patrick</v>
      </c>
    </row>
    <row r="1696" spans="1:16" x14ac:dyDescent="0.25">
      <c r="A1696" s="84" t="s">
        <v>3556</v>
      </c>
      <c r="B1696" t="s">
        <v>3557</v>
      </c>
      <c r="C1696" t="s">
        <v>1071</v>
      </c>
      <c r="D1696" s="85">
        <v>20432</v>
      </c>
      <c r="E1696" t="s">
        <v>56</v>
      </c>
      <c r="F1696" s="84" t="s">
        <v>53</v>
      </c>
      <c r="G1696">
        <v>4109</v>
      </c>
      <c r="H1696" t="s">
        <v>3534</v>
      </c>
      <c r="I1696">
        <v>2026</v>
      </c>
      <c r="J1696" t="s">
        <v>63</v>
      </c>
      <c r="K1696">
        <v>0</v>
      </c>
      <c r="L1696" t="s">
        <v>56</v>
      </c>
      <c r="M1696" s="85">
        <v>46023</v>
      </c>
      <c r="P1696" t="str">
        <f t="shared" si="26"/>
        <v>ANDRAUD Marie-Noëlle</v>
      </c>
    </row>
    <row r="1697" spans="1:16" x14ac:dyDescent="0.25">
      <c r="A1697" s="84" t="s">
        <v>3558</v>
      </c>
      <c r="B1697" t="s">
        <v>3542</v>
      </c>
      <c r="C1697" t="s">
        <v>2495</v>
      </c>
      <c r="D1697" s="85">
        <v>22750</v>
      </c>
      <c r="E1697" t="s">
        <v>56</v>
      </c>
      <c r="F1697" s="84" t="s">
        <v>53</v>
      </c>
      <c r="G1697">
        <v>4109</v>
      </c>
      <c r="H1697" t="s">
        <v>3534</v>
      </c>
      <c r="I1697">
        <v>2026</v>
      </c>
      <c r="J1697" t="s">
        <v>55</v>
      </c>
      <c r="K1697">
        <v>0</v>
      </c>
      <c r="L1697" t="s">
        <v>56</v>
      </c>
      <c r="M1697" s="85">
        <v>46023</v>
      </c>
      <c r="P1697" t="str">
        <f t="shared" si="26"/>
        <v>PRADON Pascale</v>
      </c>
    </row>
    <row r="1698" spans="1:16" x14ac:dyDescent="0.25">
      <c r="A1698" s="84" t="s">
        <v>3559</v>
      </c>
      <c r="B1698" t="s">
        <v>3560</v>
      </c>
      <c r="C1698" t="s">
        <v>2555</v>
      </c>
      <c r="D1698" s="85">
        <v>24359</v>
      </c>
      <c r="E1698" t="s">
        <v>56</v>
      </c>
      <c r="F1698" s="84" t="s">
        <v>53</v>
      </c>
      <c r="G1698">
        <v>4109</v>
      </c>
      <c r="H1698" t="s">
        <v>3534</v>
      </c>
      <c r="I1698">
        <v>2026</v>
      </c>
      <c r="J1698" t="s">
        <v>63</v>
      </c>
      <c r="K1698">
        <v>0</v>
      </c>
      <c r="L1698" t="s">
        <v>56</v>
      </c>
      <c r="M1698" s="85">
        <v>46023</v>
      </c>
      <c r="P1698" t="str">
        <f t="shared" si="26"/>
        <v>DE-CONTI Sandrine</v>
      </c>
    </row>
    <row r="1699" spans="1:16" x14ac:dyDescent="0.25">
      <c r="A1699" s="84" t="s">
        <v>3561</v>
      </c>
      <c r="B1699" t="s">
        <v>2392</v>
      </c>
      <c r="C1699" t="s">
        <v>82</v>
      </c>
      <c r="D1699" s="85">
        <v>34496</v>
      </c>
      <c r="E1699" t="s">
        <v>52</v>
      </c>
      <c r="F1699" s="84" t="s">
        <v>53</v>
      </c>
      <c r="G1699">
        <v>4109</v>
      </c>
      <c r="H1699" t="s">
        <v>3534</v>
      </c>
      <c r="I1699">
        <v>2026</v>
      </c>
      <c r="J1699" t="s">
        <v>63</v>
      </c>
      <c r="K1699">
        <v>0</v>
      </c>
      <c r="L1699" t="s">
        <v>56</v>
      </c>
      <c r="M1699" s="85">
        <v>46023</v>
      </c>
      <c r="P1699" t="str">
        <f t="shared" si="26"/>
        <v>MARTEL Julien</v>
      </c>
    </row>
    <row r="1700" spans="1:16" x14ac:dyDescent="0.25">
      <c r="A1700" s="84" t="s">
        <v>3562</v>
      </c>
      <c r="B1700" t="s">
        <v>3563</v>
      </c>
      <c r="C1700" t="s">
        <v>2945</v>
      </c>
      <c r="D1700" s="85">
        <v>39590</v>
      </c>
      <c r="E1700" t="s">
        <v>52</v>
      </c>
      <c r="F1700" s="84" t="s">
        <v>53</v>
      </c>
      <c r="G1700">
        <v>4109</v>
      </c>
      <c r="H1700" t="s">
        <v>3534</v>
      </c>
      <c r="I1700">
        <v>2026</v>
      </c>
      <c r="J1700" t="s">
        <v>63</v>
      </c>
      <c r="K1700">
        <v>0</v>
      </c>
      <c r="L1700" t="s">
        <v>56</v>
      </c>
      <c r="M1700" s="85">
        <v>46023</v>
      </c>
      <c r="P1700" t="str">
        <f t="shared" si="26"/>
        <v>BALDO-ANDRAUD Rémi</v>
      </c>
    </row>
    <row r="1701" spans="1:16" x14ac:dyDescent="0.25">
      <c r="A1701" s="84" t="s">
        <v>3564</v>
      </c>
      <c r="B1701" t="s">
        <v>3565</v>
      </c>
      <c r="C1701" t="s">
        <v>230</v>
      </c>
      <c r="D1701" s="85">
        <v>21571</v>
      </c>
      <c r="E1701" t="s">
        <v>52</v>
      </c>
      <c r="F1701" s="84" t="s">
        <v>53</v>
      </c>
      <c r="G1701">
        <v>4109</v>
      </c>
      <c r="H1701" t="s">
        <v>3534</v>
      </c>
      <c r="I1701">
        <v>2026</v>
      </c>
      <c r="J1701" t="s">
        <v>63</v>
      </c>
      <c r="K1701">
        <v>0</v>
      </c>
      <c r="L1701" t="s">
        <v>56</v>
      </c>
      <c r="M1701" s="85">
        <v>46023</v>
      </c>
      <c r="P1701" t="str">
        <f t="shared" si="26"/>
        <v>PILUDU René</v>
      </c>
    </row>
    <row r="1702" spans="1:16" x14ac:dyDescent="0.25">
      <c r="A1702" s="84" t="s">
        <v>3566</v>
      </c>
      <c r="B1702" t="s">
        <v>1257</v>
      </c>
      <c r="C1702" t="s">
        <v>322</v>
      </c>
      <c r="D1702" s="85">
        <v>21286</v>
      </c>
      <c r="E1702" t="s">
        <v>52</v>
      </c>
      <c r="F1702" s="84" t="s">
        <v>53</v>
      </c>
      <c r="G1702">
        <v>4109</v>
      </c>
      <c r="H1702" t="s">
        <v>3534</v>
      </c>
      <c r="I1702">
        <v>2026</v>
      </c>
      <c r="J1702" t="s">
        <v>63</v>
      </c>
      <c r="K1702">
        <v>0</v>
      </c>
      <c r="L1702" t="s">
        <v>56</v>
      </c>
      <c r="M1702" s="85">
        <v>46023</v>
      </c>
      <c r="P1702" t="str">
        <f t="shared" si="26"/>
        <v>OLIVIER Claude</v>
      </c>
    </row>
    <row r="1703" spans="1:16" x14ac:dyDescent="0.25">
      <c r="A1703" s="84" t="s">
        <v>3567</v>
      </c>
      <c r="B1703" t="s">
        <v>3568</v>
      </c>
      <c r="C1703" t="s">
        <v>1290</v>
      </c>
      <c r="D1703" s="85">
        <v>19200</v>
      </c>
      <c r="E1703" t="s">
        <v>52</v>
      </c>
      <c r="F1703" s="84" t="s">
        <v>53</v>
      </c>
      <c r="G1703">
        <v>4109</v>
      </c>
      <c r="H1703" t="s">
        <v>3534</v>
      </c>
      <c r="I1703">
        <v>2026</v>
      </c>
      <c r="J1703" t="s">
        <v>63</v>
      </c>
      <c r="K1703">
        <v>0</v>
      </c>
      <c r="L1703" t="s">
        <v>56</v>
      </c>
      <c r="M1703" s="85">
        <v>46023</v>
      </c>
      <c r="P1703" t="str">
        <f t="shared" si="26"/>
        <v>GRAVA Jacky</v>
      </c>
    </row>
    <row r="1704" spans="1:16" x14ac:dyDescent="0.25">
      <c r="A1704" s="84" t="s">
        <v>3569</v>
      </c>
      <c r="B1704" t="s">
        <v>2904</v>
      </c>
      <c r="C1704" t="s">
        <v>1512</v>
      </c>
      <c r="D1704" s="85">
        <v>33566</v>
      </c>
      <c r="E1704" t="s">
        <v>52</v>
      </c>
      <c r="F1704" s="84" t="s">
        <v>53</v>
      </c>
      <c r="G1704">
        <v>4109</v>
      </c>
      <c r="H1704" t="s">
        <v>3534</v>
      </c>
      <c r="I1704">
        <v>2026</v>
      </c>
      <c r="J1704" t="s">
        <v>63</v>
      </c>
      <c r="K1704">
        <v>0</v>
      </c>
      <c r="L1704" t="s">
        <v>56</v>
      </c>
      <c r="M1704" s="85">
        <v>46023</v>
      </c>
      <c r="P1704" t="str">
        <f t="shared" si="26"/>
        <v>LESCURE Clement</v>
      </c>
    </row>
    <row r="1705" spans="1:16" x14ac:dyDescent="0.25">
      <c r="A1705" s="84" t="s">
        <v>3570</v>
      </c>
      <c r="B1705" t="s">
        <v>3571</v>
      </c>
      <c r="C1705" t="s">
        <v>767</v>
      </c>
      <c r="D1705" s="85">
        <v>36123</v>
      </c>
      <c r="E1705" t="s">
        <v>52</v>
      </c>
      <c r="F1705" s="84" t="s">
        <v>53</v>
      </c>
      <c r="G1705">
        <v>4109</v>
      </c>
      <c r="H1705" t="s">
        <v>3534</v>
      </c>
      <c r="I1705">
        <v>2026</v>
      </c>
      <c r="J1705" t="s">
        <v>63</v>
      </c>
      <c r="K1705">
        <v>0</v>
      </c>
      <c r="L1705" t="s">
        <v>56</v>
      </c>
      <c r="M1705" s="85">
        <v>46023</v>
      </c>
      <c r="P1705" t="str">
        <f t="shared" si="26"/>
        <v>BESSE Antonin</v>
      </c>
    </row>
    <row r="1706" spans="1:16" x14ac:dyDescent="0.25">
      <c r="A1706" s="84" t="s">
        <v>3572</v>
      </c>
      <c r="B1706" t="s">
        <v>3571</v>
      </c>
      <c r="C1706" t="s">
        <v>677</v>
      </c>
      <c r="D1706" s="85">
        <v>36123</v>
      </c>
      <c r="E1706" t="s">
        <v>52</v>
      </c>
      <c r="F1706" s="84" t="s">
        <v>53</v>
      </c>
      <c r="G1706">
        <v>4109</v>
      </c>
      <c r="H1706" t="s">
        <v>3534</v>
      </c>
      <c r="I1706">
        <v>2026</v>
      </c>
      <c r="J1706" t="s">
        <v>63</v>
      </c>
      <c r="K1706">
        <v>0</v>
      </c>
      <c r="L1706" t="s">
        <v>56</v>
      </c>
      <c r="M1706" s="85">
        <v>46023</v>
      </c>
      <c r="P1706" t="str">
        <f t="shared" si="26"/>
        <v>BESSE Romain</v>
      </c>
    </row>
    <row r="1707" spans="1:16" x14ac:dyDescent="0.25">
      <c r="A1707" s="84" t="s">
        <v>3573</v>
      </c>
      <c r="B1707" t="s">
        <v>3574</v>
      </c>
      <c r="C1707" t="s">
        <v>455</v>
      </c>
      <c r="D1707" s="85">
        <v>27367</v>
      </c>
      <c r="E1707" t="s">
        <v>52</v>
      </c>
      <c r="F1707" s="84" t="s">
        <v>53</v>
      </c>
      <c r="G1707">
        <v>4109</v>
      </c>
      <c r="H1707" t="s">
        <v>3534</v>
      </c>
      <c r="I1707">
        <v>2026</v>
      </c>
      <c r="J1707" t="s">
        <v>55</v>
      </c>
      <c r="K1707">
        <v>0</v>
      </c>
      <c r="L1707" t="s">
        <v>56</v>
      </c>
      <c r="M1707" s="85">
        <v>46023</v>
      </c>
      <c r="P1707" t="str">
        <f t="shared" si="26"/>
        <v>TRAIKOVITCH Alexandre</v>
      </c>
    </row>
    <row r="1708" spans="1:16" x14ac:dyDescent="0.25">
      <c r="A1708" s="84" t="s">
        <v>3575</v>
      </c>
      <c r="B1708" t="s">
        <v>3576</v>
      </c>
      <c r="C1708" t="s">
        <v>215</v>
      </c>
      <c r="D1708" s="85">
        <v>22246</v>
      </c>
      <c r="E1708" t="s">
        <v>52</v>
      </c>
      <c r="F1708" s="84" t="s">
        <v>53</v>
      </c>
      <c r="G1708">
        <v>4109</v>
      </c>
      <c r="H1708" t="s">
        <v>3534</v>
      </c>
      <c r="I1708">
        <v>2026</v>
      </c>
      <c r="J1708" t="s">
        <v>55</v>
      </c>
      <c r="K1708">
        <v>0</v>
      </c>
      <c r="L1708" t="s">
        <v>56</v>
      </c>
      <c r="M1708" s="85">
        <v>46023</v>
      </c>
      <c r="P1708" t="str">
        <f t="shared" si="26"/>
        <v>DEL-BLANCO Philippe</v>
      </c>
    </row>
    <row r="1709" spans="1:16" x14ac:dyDescent="0.25">
      <c r="A1709" s="84" t="s">
        <v>3577</v>
      </c>
      <c r="B1709" t="s">
        <v>3578</v>
      </c>
      <c r="C1709" t="s">
        <v>3579</v>
      </c>
      <c r="D1709" s="85">
        <v>20154</v>
      </c>
      <c r="E1709" t="s">
        <v>52</v>
      </c>
      <c r="F1709" s="84" t="s">
        <v>53</v>
      </c>
      <c r="G1709">
        <v>4109</v>
      </c>
      <c r="H1709" t="s">
        <v>3534</v>
      </c>
      <c r="I1709">
        <v>2026</v>
      </c>
      <c r="J1709" t="s">
        <v>63</v>
      </c>
      <c r="K1709">
        <v>0</v>
      </c>
      <c r="L1709" t="s">
        <v>56</v>
      </c>
      <c r="M1709" s="85">
        <v>46023</v>
      </c>
      <c r="P1709" t="str">
        <f t="shared" si="26"/>
        <v>GUERAUD Chistian</v>
      </c>
    </row>
    <row r="1710" spans="1:16" x14ac:dyDescent="0.25">
      <c r="A1710" s="84" t="s">
        <v>3580</v>
      </c>
      <c r="B1710" t="s">
        <v>1541</v>
      </c>
      <c r="C1710" t="s">
        <v>3581</v>
      </c>
      <c r="D1710" s="85">
        <v>38798</v>
      </c>
      <c r="E1710" t="s">
        <v>52</v>
      </c>
      <c r="F1710" s="84" t="s">
        <v>53</v>
      </c>
      <c r="G1710">
        <v>4109</v>
      </c>
      <c r="H1710" t="s">
        <v>3534</v>
      </c>
      <c r="I1710">
        <v>2026</v>
      </c>
      <c r="J1710" t="s">
        <v>63</v>
      </c>
      <c r="K1710">
        <v>0</v>
      </c>
      <c r="L1710" t="s">
        <v>56</v>
      </c>
      <c r="M1710" s="85">
        <v>46023</v>
      </c>
      <c r="P1710" t="str">
        <f t="shared" si="26"/>
        <v>GRANET Léo</v>
      </c>
    </row>
    <row r="1711" spans="1:16" x14ac:dyDescent="0.25">
      <c r="A1711" s="84" t="s">
        <v>3582</v>
      </c>
      <c r="B1711" t="s">
        <v>3583</v>
      </c>
      <c r="C1711" t="s">
        <v>62</v>
      </c>
      <c r="D1711" s="85">
        <v>26631</v>
      </c>
      <c r="E1711" t="s">
        <v>52</v>
      </c>
      <c r="F1711" s="84" t="s">
        <v>53</v>
      </c>
      <c r="G1711">
        <v>4109</v>
      </c>
      <c r="H1711" t="s">
        <v>3534</v>
      </c>
      <c r="I1711">
        <v>2026</v>
      </c>
      <c r="J1711" t="s">
        <v>55</v>
      </c>
      <c r="K1711">
        <v>0</v>
      </c>
      <c r="L1711" t="s">
        <v>56</v>
      </c>
      <c r="M1711" s="85">
        <v>46023</v>
      </c>
      <c r="P1711" t="str">
        <f t="shared" si="26"/>
        <v>GINIOUX Michel</v>
      </c>
    </row>
    <row r="1712" spans="1:16" x14ac:dyDescent="0.25">
      <c r="A1712" s="84" t="s">
        <v>3584</v>
      </c>
      <c r="B1712" t="s">
        <v>3583</v>
      </c>
      <c r="C1712" t="s">
        <v>951</v>
      </c>
      <c r="D1712" s="85">
        <v>27061</v>
      </c>
      <c r="E1712" t="s">
        <v>56</v>
      </c>
      <c r="F1712" s="84" t="s">
        <v>53</v>
      </c>
      <c r="G1712">
        <v>4109</v>
      </c>
      <c r="H1712" t="s">
        <v>3534</v>
      </c>
      <c r="I1712">
        <v>2026</v>
      </c>
      <c r="J1712" t="s">
        <v>55</v>
      </c>
      <c r="K1712">
        <v>0</v>
      </c>
      <c r="L1712" t="s">
        <v>56</v>
      </c>
      <c r="M1712" s="85">
        <v>46023</v>
      </c>
      <c r="P1712" t="str">
        <f t="shared" si="26"/>
        <v>GINIOUX Stéphanie</v>
      </c>
    </row>
    <row r="1713" spans="1:16" x14ac:dyDescent="0.25">
      <c r="A1713" s="84" t="s">
        <v>3585</v>
      </c>
      <c r="B1713" t="s">
        <v>3586</v>
      </c>
      <c r="C1713" t="s">
        <v>855</v>
      </c>
      <c r="D1713" s="85">
        <v>22228</v>
      </c>
      <c r="E1713" t="s">
        <v>56</v>
      </c>
      <c r="F1713" s="84" t="s">
        <v>53</v>
      </c>
      <c r="G1713">
        <v>4109</v>
      </c>
      <c r="H1713" t="s">
        <v>3534</v>
      </c>
      <c r="I1713">
        <v>2026</v>
      </c>
      <c r="J1713" t="s">
        <v>63</v>
      </c>
      <c r="K1713">
        <v>0</v>
      </c>
      <c r="L1713" t="s">
        <v>56</v>
      </c>
      <c r="M1713" s="85">
        <v>46023</v>
      </c>
      <c r="P1713" t="str">
        <f t="shared" si="26"/>
        <v>AUGIER Patricia</v>
      </c>
    </row>
    <row r="1714" spans="1:16" x14ac:dyDescent="0.25">
      <c r="A1714" s="84" t="s">
        <v>3587</v>
      </c>
      <c r="B1714" t="s">
        <v>3571</v>
      </c>
      <c r="C1714" t="s">
        <v>743</v>
      </c>
      <c r="D1714" s="85">
        <v>33566</v>
      </c>
      <c r="E1714" t="s">
        <v>52</v>
      </c>
      <c r="F1714" s="84" t="s">
        <v>53</v>
      </c>
      <c r="G1714">
        <v>4109</v>
      </c>
      <c r="H1714" t="s">
        <v>3534</v>
      </c>
      <c r="I1714">
        <v>2026</v>
      </c>
      <c r="J1714" t="s">
        <v>63</v>
      </c>
      <c r="K1714">
        <v>0</v>
      </c>
      <c r="L1714" t="s">
        <v>56</v>
      </c>
      <c r="M1714" s="85">
        <v>46023</v>
      </c>
      <c r="P1714" t="str">
        <f t="shared" si="26"/>
        <v>BESSE Baptiste</v>
      </c>
    </row>
    <row r="1715" spans="1:16" x14ac:dyDescent="0.25">
      <c r="A1715" s="84" t="s">
        <v>3588</v>
      </c>
      <c r="B1715" t="s">
        <v>3589</v>
      </c>
      <c r="C1715" t="s">
        <v>59</v>
      </c>
      <c r="D1715" s="85">
        <v>24991</v>
      </c>
      <c r="E1715" t="s">
        <v>52</v>
      </c>
      <c r="F1715" s="84" t="s">
        <v>53</v>
      </c>
      <c r="G1715">
        <v>4109</v>
      </c>
      <c r="H1715" t="s">
        <v>3534</v>
      </c>
      <c r="I1715">
        <v>2026</v>
      </c>
      <c r="J1715" t="s">
        <v>63</v>
      </c>
      <c r="K1715">
        <v>0</v>
      </c>
      <c r="L1715" t="s">
        <v>56</v>
      </c>
      <c r="M1715" s="85">
        <v>46023</v>
      </c>
      <c r="P1715" t="str">
        <f t="shared" si="26"/>
        <v>ARROYO Didier</v>
      </c>
    </row>
    <row r="1716" spans="1:16" x14ac:dyDescent="0.25">
      <c r="A1716" s="84" t="s">
        <v>3590</v>
      </c>
      <c r="B1716" t="s">
        <v>3591</v>
      </c>
      <c r="C1716" t="s">
        <v>577</v>
      </c>
      <c r="D1716" s="85">
        <v>37427</v>
      </c>
      <c r="E1716" t="s">
        <v>52</v>
      </c>
      <c r="F1716" s="84" t="s">
        <v>53</v>
      </c>
      <c r="G1716">
        <v>4109</v>
      </c>
      <c r="H1716" t="s">
        <v>3534</v>
      </c>
      <c r="I1716">
        <v>2026</v>
      </c>
      <c r="J1716" t="s">
        <v>63</v>
      </c>
      <c r="K1716">
        <v>0</v>
      </c>
      <c r="L1716" t="s">
        <v>56</v>
      </c>
      <c r="M1716" s="85">
        <v>46023</v>
      </c>
      <c r="P1716" t="str">
        <f t="shared" si="26"/>
        <v>DALLE Arthur</v>
      </c>
    </row>
    <row r="1717" spans="1:16" x14ac:dyDescent="0.25">
      <c r="A1717" s="84" t="s">
        <v>3592</v>
      </c>
      <c r="B1717" t="s">
        <v>2392</v>
      </c>
      <c r="C1717" t="s">
        <v>3593</v>
      </c>
      <c r="D1717" s="85">
        <v>36297</v>
      </c>
      <c r="E1717" t="s">
        <v>56</v>
      </c>
      <c r="F1717" s="84" t="s">
        <v>53</v>
      </c>
      <c r="G1717">
        <v>4109</v>
      </c>
      <c r="H1717" t="s">
        <v>3534</v>
      </c>
      <c r="I1717">
        <v>2026</v>
      </c>
      <c r="J1717" t="s">
        <v>63</v>
      </c>
      <c r="K1717">
        <v>0</v>
      </c>
      <c r="L1717" t="s">
        <v>56</v>
      </c>
      <c r="M1717" s="85">
        <v>46023</v>
      </c>
      <c r="P1717" t="str">
        <f t="shared" si="26"/>
        <v>MARTEL Laura</v>
      </c>
    </row>
    <row r="1718" spans="1:16" x14ac:dyDescent="0.25">
      <c r="A1718" s="84" t="s">
        <v>3594</v>
      </c>
      <c r="B1718" t="s">
        <v>3595</v>
      </c>
      <c r="C1718" t="s">
        <v>477</v>
      </c>
      <c r="D1718" s="85">
        <v>26385</v>
      </c>
      <c r="E1718" t="s">
        <v>52</v>
      </c>
      <c r="F1718" s="84" t="s">
        <v>53</v>
      </c>
      <c r="G1718">
        <v>4109</v>
      </c>
      <c r="H1718" t="s">
        <v>3534</v>
      </c>
      <c r="I1718">
        <v>2026</v>
      </c>
      <c r="J1718" t="s">
        <v>55</v>
      </c>
      <c r="K1718">
        <v>0</v>
      </c>
      <c r="L1718" t="s">
        <v>56</v>
      </c>
      <c r="M1718" s="85">
        <v>46023</v>
      </c>
      <c r="P1718" t="str">
        <f t="shared" si="26"/>
        <v>BORREL Herve</v>
      </c>
    </row>
    <row r="1719" spans="1:16" x14ac:dyDescent="0.25">
      <c r="A1719" s="84" t="s">
        <v>3596</v>
      </c>
      <c r="B1719" t="s">
        <v>3597</v>
      </c>
      <c r="C1719" t="s">
        <v>3598</v>
      </c>
      <c r="D1719" s="85">
        <v>36829</v>
      </c>
      <c r="E1719" t="s">
        <v>56</v>
      </c>
      <c r="F1719" s="84" t="s">
        <v>53</v>
      </c>
      <c r="G1719">
        <v>4109</v>
      </c>
      <c r="H1719" t="s">
        <v>3534</v>
      </c>
      <c r="I1719">
        <v>2026</v>
      </c>
      <c r="J1719" t="s">
        <v>63</v>
      </c>
      <c r="K1719">
        <v>0</v>
      </c>
      <c r="L1719" t="s">
        <v>56</v>
      </c>
      <c r="M1719" s="85">
        <v>46023</v>
      </c>
      <c r="P1719" t="str">
        <f t="shared" si="26"/>
        <v>BRIGOULET Eline</v>
      </c>
    </row>
    <row r="1720" spans="1:16" x14ac:dyDescent="0.25">
      <c r="A1720" s="84" t="s">
        <v>3599</v>
      </c>
      <c r="B1720" t="s">
        <v>2730</v>
      </c>
      <c r="C1720" t="s">
        <v>2246</v>
      </c>
      <c r="D1720" s="85">
        <v>32684</v>
      </c>
      <c r="E1720" t="s">
        <v>52</v>
      </c>
      <c r="F1720" s="84" t="s">
        <v>53</v>
      </c>
      <c r="G1720">
        <v>4109</v>
      </c>
      <c r="H1720" t="s">
        <v>3534</v>
      </c>
      <c r="I1720">
        <v>2026</v>
      </c>
      <c r="J1720" t="s">
        <v>63</v>
      </c>
      <c r="K1720">
        <v>0</v>
      </c>
      <c r="L1720" t="s">
        <v>56</v>
      </c>
      <c r="M1720" s="85">
        <v>46023</v>
      </c>
      <c r="P1720" t="str">
        <f t="shared" si="26"/>
        <v>NICOLAS Mathieu</v>
      </c>
    </row>
    <row r="1721" spans="1:16" x14ac:dyDescent="0.25">
      <c r="A1721" s="84" t="s">
        <v>3600</v>
      </c>
      <c r="B1721" t="s">
        <v>3601</v>
      </c>
      <c r="C1721" t="s">
        <v>3602</v>
      </c>
      <c r="D1721" s="85">
        <v>39379</v>
      </c>
      <c r="E1721" t="s">
        <v>52</v>
      </c>
      <c r="F1721" s="84" t="s">
        <v>53</v>
      </c>
      <c r="G1721">
        <v>4109</v>
      </c>
      <c r="H1721" t="s">
        <v>3534</v>
      </c>
      <c r="I1721">
        <v>2026</v>
      </c>
      <c r="J1721" t="s">
        <v>63</v>
      </c>
      <c r="K1721">
        <v>2</v>
      </c>
      <c r="L1721" t="s">
        <v>56</v>
      </c>
      <c r="M1721" s="85">
        <v>46023</v>
      </c>
      <c r="P1721" t="str">
        <f t="shared" si="26"/>
        <v>BANCAL Nolhan</v>
      </c>
    </row>
    <row r="1722" spans="1:16" x14ac:dyDescent="0.25">
      <c r="A1722" s="84" t="s">
        <v>3603</v>
      </c>
      <c r="B1722" t="s">
        <v>3571</v>
      </c>
      <c r="C1722" t="s">
        <v>150</v>
      </c>
      <c r="D1722" s="85">
        <v>25956</v>
      </c>
      <c r="E1722" t="s">
        <v>52</v>
      </c>
      <c r="F1722" s="84" t="s">
        <v>53</v>
      </c>
      <c r="G1722">
        <v>4109</v>
      </c>
      <c r="H1722" t="s">
        <v>3534</v>
      </c>
      <c r="I1722">
        <v>2026</v>
      </c>
      <c r="J1722" t="s">
        <v>63</v>
      </c>
      <c r="K1722">
        <v>0</v>
      </c>
      <c r="L1722" t="s">
        <v>56</v>
      </c>
      <c r="M1722" s="85">
        <v>46023</v>
      </c>
      <c r="P1722" t="str">
        <f t="shared" si="26"/>
        <v>BESSE Cyril</v>
      </c>
    </row>
    <row r="1723" spans="1:16" x14ac:dyDescent="0.25">
      <c r="A1723" s="84" t="s">
        <v>3604</v>
      </c>
      <c r="B1723" t="s">
        <v>3605</v>
      </c>
      <c r="C1723" t="s">
        <v>215</v>
      </c>
      <c r="D1723" s="85">
        <v>23181</v>
      </c>
      <c r="E1723" t="s">
        <v>52</v>
      </c>
      <c r="F1723" s="84" t="s">
        <v>53</v>
      </c>
      <c r="G1723">
        <v>4109</v>
      </c>
      <c r="H1723" t="s">
        <v>3534</v>
      </c>
      <c r="I1723">
        <v>2026</v>
      </c>
      <c r="J1723" t="s">
        <v>63</v>
      </c>
      <c r="K1723">
        <v>0</v>
      </c>
      <c r="L1723" t="s">
        <v>56</v>
      </c>
      <c r="M1723" s="85">
        <v>46023</v>
      </c>
      <c r="P1723" t="str">
        <f t="shared" si="26"/>
        <v>GILBERT Philippe</v>
      </c>
    </row>
    <row r="1724" spans="1:16" x14ac:dyDescent="0.25">
      <c r="A1724" s="84" t="s">
        <v>3606</v>
      </c>
      <c r="B1724" t="s">
        <v>3607</v>
      </c>
      <c r="C1724" t="s">
        <v>497</v>
      </c>
      <c r="D1724" s="85">
        <v>33430</v>
      </c>
      <c r="E1724" t="s">
        <v>52</v>
      </c>
      <c r="F1724" s="84" t="s">
        <v>53</v>
      </c>
      <c r="G1724">
        <v>4109</v>
      </c>
      <c r="H1724" t="s">
        <v>3534</v>
      </c>
      <c r="I1724">
        <v>2026</v>
      </c>
      <c r="J1724" t="s">
        <v>63</v>
      </c>
      <c r="K1724">
        <v>0</v>
      </c>
      <c r="L1724" t="s">
        <v>56</v>
      </c>
      <c r="M1724" s="85">
        <v>46023</v>
      </c>
      <c r="P1724" t="str">
        <f t="shared" si="26"/>
        <v>KASTELIC Yoan</v>
      </c>
    </row>
    <row r="1725" spans="1:16" x14ac:dyDescent="0.25">
      <c r="A1725" s="84" t="s">
        <v>3608</v>
      </c>
      <c r="B1725" t="s">
        <v>1434</v>
      </c>
      <c r="C1725" t="s">
        <v>114</v>
      </c>
      <c r="D1725" s="85">
        <v>20884</v>
      </c>
      <c r="E1725" t="s">
        <v>52</v>
      </c>
      <c r="F1725" s="84" t="s">
        <v>53</v>
      </c>
      <c r="G1725">
        <v>4109</v>
      </c>
      <c r="H1725" t="s">
        <v>3534</v>
      </c>
      <c r="I1725">
        <v>2026</v>
      </c>
      <c r="J1725" t="s">
        <v>63</v>
      </c>
      <c r="K1725">
        <v>0</v>
      </c>
      <c r="L1725" t="s">
        <v>56</v>
      </c>
      <c r="M1725" s="85">
        <v>46023</v>
      </c>
      <c r="P1725" t="str">
        <f t="shared" si="26"/>
        <v>MARTINEZ Pierre</v>
      </c>
    </row>
    <row r="1726" spans="1:16" x14ac:dyDescent="0.25">
      <c r="A1726" s="84" t="s">
        <v>3609</v>
      </c>
      <c r="B1726" t="s">
        <v>1186</v>
      </c>
      <c r="C1726" t="s">
        <v>743</v>
      </c>
      <c r="D1726" s="85">
        <v>39159</v>
      </c>
      <c r="E1726" t="s">
        <v>52</v>
      </c>
      <c r="F1726" s="84" t="s">
        <v>53</v>
      </c>
      <c r="G1726">
        <v>4109</v>
      </c>
      <c r="H1726" t="s">
        <v>3534</v>
      </c>
      <c r="I1726">
        <v>2026</v>
      </c>
      <c r="J1726" t="s">
        <v>63</v>
      </c>
      <c r="K1726">
        <v>0</v>
      </c>
      <c r="L1726" t="s">
        <v>56</v>
      </c>
      <c r="M1726" s="85">
        <v>46023</v>
      </c>
      <c r="P1726" t="str">
        <f t="shared" si="26"/>
        <v>BOUDON Baptiste</v>
      </c>
    </row>
    <row r="1727" spans="1:16" x14ac:dyDescent="0.25">
      <c r="A1727" s="84" t="s">
        <v>3610</v>
      </c>
      <c r="B1727" t="s">
        <v>3611</v>
      </c>
      <c r="C1727" t="s">
        <v>325</v>
      </c>
      <c r="D1727" s="85">
        <v>24230</v>
      </c>
      <c r="E1727" t="s">
        <v>52</v>
      </c>
      <c r="F1727" s="84" t="s">
        <v>53</v>
      </c>
      <c r="G1727">
        <v>4109</v>
      </c>
      <c r="H1727" t="s">
        <v>3534</v>
      </c>
      <c r="I1727">
        <v>2026</v>
      </c>
      <c r="J1727" t="s">
        <v>63</v>
      </c>
      <c r="K1727">
        <v>0</v>
      </c>
      <c r="L1727" t="s">
        <v>56</v>
      </c>
      <c r="M1727" t="s">
        <v>178</v>
      </c>
      <c r="P1727" t="str">
        <f t="shared" si="26"/>
        <v>FERRONATO Eric</v>
      </c>
    </row>
    <row r="1728" spans="1:16" x14ac:dyDescent="0.25">
      <c r="A1728" s="84" t="s">
        <v>3612</v>
      </c>
      <c r="B1728" t="s">
        <v>3613</v>
      </c>
      <c r="C1728" t="s">
        <v>139</v>
      </c>
      <c r="D1728" s="85">
        <v>26364</v>
      </c>
      <c r="E1728" t="s">
        <v>52</v>
      </c>
      <c r="F1728" s="84" t="s">
        <v>53</v>
      </c>
      <c r="G1728">
        <v>4109</v>
      </c>
      <c r="H1728" t="s">
        <v>3534</v>
      </c>
      <c r="I1728">
        <v>2026</v>
      </c>
      <c r="J1728" t="s">
        <v>63</v>
      </c>
      <c r="K1728">
        <v>0</v>
      </c>
      <c r="L1728" t="s">
        <v>56</v>
      </c>
      <c r="M1728" t="s">
        <v>178</v>
      </c>
      <c r="P1728" t="str">
        <f t="shared" si="26"/>
        <v>LARRAURI David</v>
      </c>
    </row>
    <row r="1729" spans="1:16" x14ac:dyDescent="0.25">
      <c r="A1729" s="84" t="s">
        <v>3614</v>
      </c>
      <c r="B1729" t="s">
        <v>3544</v>
      </c>
      <c r="C1729" t="s">
        <v>70</v>
      </c>
      <c r="D1729" s="85">
        <v>23215</v>
      </c>
      <c r="E1729" t="s">
        <v>52</v>
      </c>
      <c r="F1729" s="84" t="s">
        <v>53</v>
      </c>
      <c r="G1729">
        <v>4109</v>
      </c>
      <c r="H1729" t="s">
        <v>3534</v>
      </c>
      <c r="I1729">
        <v>2026</v>
      </c>
      <c r="J1729" t="s">
        <v>63</v>
      </c>
      <c r="K1729">
        <v>0</v>
      </c>
      <c r="L1729" t="s">
        <v>56</v>
      </c>
      <c r="M1729" t="s">
        <v>178</v>
      </c>
      <c r="P1729" t="str">
        <f t="shared" si="26"/>
        <v>LASCOVITCH Serge</v>
      </c>
    </row>
    <row r="1730" spans="1:16" x14ac:dyDescent="0.25">
      <c r="A1730" s="84" t="s">
        <v>3615</v>
      </c>
      <c r="B1730" t="s">
        <v>3616</v>
      </c>
      <c r="C1730" t="s">
        <v>2257</v>
      </c>
      <c r="D1730" s="85">
        <v>34432</v>
      </c>
      <c r="E1730" t="s">
        <v>56</v>
      </c>
      <c r="F1730" s="84" t="s">
        <v>53</v>
      </c>
      <c r="G1730">
        <v>4109</v>
      </c>
      <c r="H1730" t="s">
        <v>3534</v>
      </c>
      <c r="I1730">
        <v>2026</v>
      </c>
      <c r="J1730" t="s">
        <v>63</v>
      </c>
      <c r="K1730">
        <v>0</v>
      </c>
      <c r="L1730" t="s">
        <v>56</v>
      </c>
      <c r="M1730" t="s">
        <v>178</v>
      </c>
      <c r="P1730" t="str">
        <f t="shared" si="26"/>
        <v>MAROTTE Vanessa</v>
      </c>
    </row>
    <row r="1731" spans="1:16" x14ac:dyDescent="0.25">
      <c r="A1731" s="84" t="s">
        <v>3617</v>
      </c>
      <c r="B1731" t="s">
        <v>605</v>
      </c>
      <c r="C1731" t="s">
        <v>524</v>
      </c>
      <c r="D1731" s="85">
        <v>36349</v>
      </c>
      <c r="E1731" t="s">
        <v>52</v>
      </c>
      <c r="F1731" s="84" t="s">
        <v>53</v>
      </c>
      <c r="G1731">
        <v>4109</v>
      </c>
      <c r="H1731" t="s">
        <v>3534</v>
      </c>
      <c r="I1731">
        <v>2026</v>
      </c>
      <c r="J1731" t="s">
        <v>63</v>
      </c>
      <c r="K1731">
        <v>0</v>
      </c>
      <c r="L1731" t="s">
        <v>56</v>
      </c>
      <c r="M1731" t="s">
        <v>178</v>
      </c>
      <c r="P1731" t="str">
        <f t="shared" ref="P1731:P1794" si="27">(B1731 &amp; " " &amp; C1731)</f>
        <v>PERROT Florian</v>
      </c>
    </row>
    <row r="1732" spans="1:16" x14ac:dyDescent="0.25">
      <c r="A1732" s="84" t="s">
        <v>3618</v>
      </c>
      <c r="B1732" t="s">
        <v>3619</v>
      </c>
      <c r="C1732" t="s">
        <v>666</v>
      </c>
      <c r="D1732" s="85">
        <v>22628</v>
      </c>
      <c r="E1732" t="s">
        <v>52</v>
      </c>
      <c r="F1732" s="84" t="s">
        <v>53</v>
      </c>
      <c r="G1732">
        <v>4112</v>
      </c>
      <c r="H1732" t="s">
        <v>3620</v>
      </c>
      <c r="I1732">
        <v>2026</v>
      </c>
      <c r="J1732" t="s">
        <v>55</v>
      </c>
      <c r="K1732">
        <v>0</v>
      </c>
      <c r="L1732" t="s">
        <v>56</v>
      </c>
      <c r="M1732" s="85">
        <v>46023</v>
      </c>
      <c r="P1732" t="str">
        <f t="shared" si="27"/>
        <v>EUCHER Joel</v>
      </c>
    </row>
    <row r="1733" spans="1:16" x14ac:dyDescent="0.25">
      <c r="A1733" s="84" t="s">
        <v>3621</v>
      </c>
      <c r="B1733" t="s">
        <v>3622</v>
      </c>
      <c r="C1733" t="s">
        <v>271</v>
      </c>
      <c r="D1733" s="85">
        <v>17870</v>
      </c>
      <c r="E1733" t="s">
        <v>52</v>
      </c>
      <c r="F1733" s="84" t="s">
        <v>53</v>
      </c>
      <c r="G1733">
        <v>4112</v>
      </c>
      <c r="H1733" t="s">
        <v>3620</v>
      </c>
      <c r="I1733">
        <v>2026</v>
      </c>
      <c r="J1733" t="s">
        <v>63</v>
      </c>
      <c r="K1733">
        <v>0</v>
      </c>
      <c r="L1733" t="s">
        <v>56</v>
      </c>
      <c r="M1733" s="85">
        <v>46023</v>
      </c>
      <c r="P1733" t="str">
        <f t="shared" si="27"/>
        <v>DUPIRE Christian</v>
      </c>
    </row>
    <row r="1734" spans="1:16" x14ac:dyDescent="0.25">
      <c r="A1734" s="84" t="s">
        <v>3623</v>
      </c>
      <c r="B1734" t="s">
        <v>3624</v>
      </c>
      <c r="C1734" t="s">
        <v>3625</v>
      </c>
      <c r="D1734" s="85">
        <v>21483</v>
      </c>
      <c r="E1734" t="s">
        <v>52</v>
      </c>
      <c r="F1734" s="84" t="s">
        <v>53</v>
      </c>
      <c r="G1734">
        <v>4112</v>
      </c>
      <c r="H1734" t="s">
        <v>3620</v>
      </c>
      <c r="I1734">
        <v>2026</v>
      </c>
      <c r="J1734" t="s">
        <v>55</v>
      </c>
      <c r="K1734">
        <v>1</v>
      </c>
      <c r="L1734" t="s">
        <v>56</v>
      </c>
      <c r="M1734" s="85">
        <v>46023</v>
      </c>
      <c r="P1734" t="str">
        <f t="shared" si="27"/>
        <v>DOAN-VAN Thong</v>
      </c>
    </row>
    <row r="1735" spans="1:16" x14ac:dyDescent="0.25">
      <c r="A1735" s="84" t="s">
        <v>3626</v>
      </c>
      <c r="B1735" t="s">
        <v>724</v>
      </c>
      <c r="C1735" t="s">
        <v>325</v>
      </c>
      <c r="D1735" s="85">
        <v>26273</v>
      </c>
      <c r="E1735" t="s">
        <v>52</v>
      </c>
      <c r="F1735" s="84" t="s">
        <v>53</v>
      </c>
      <c r="G1735">
        <v>4112</v>
      </c>
      <c r="H1735" t="s">
        <v>3620</v>
      </c>
      <c r="I1735">
        <v>2026</v>
      </c>
      <c r="J1735" t="s">
        <v>55</v>
      </c>
      <c r="K1735">
        <v>0</v>
      </c>
      <c r="L1735" t="s">
        <v>56</v>
      </c>
      <c r="M1735" s="85">
        <v>46023</v>
      </c>
      <c r="P1735" t="str">
        <f t="shared" si="27"/>
        <v>ASTIER Eric</v>
      </c>
    </row>
    <row r="1736" spans="1:16" x14ac:dyDescent="0.25">
      <c r="A1736" s="84" t="s">
        <v>3627</v>
      </c>
      <c r="B1736" t="s">
        <v>3628</v>
      </c>
      <c r="C1736" t="s">
        <v>62</v>
      </c>
      <c r="D1736" s="85">
        <v>16175</v>
      </c>
      <c r="E1736" t="s">
        <v>52</v>
      </c>
      <c r="F1736" s="84" t="s">
        <v>53</v>
      </c>
      <c r="G1736">
        <v>4112</v>
      </c>
      <c r="H1736" t="s">
        <v>3620</v>
      </c>
      <c r="I1736">
        <v>2026</v>
      </c>
      <c r="J1736" t="s">
        <v>63</v>
      </c>
      <c r="K1736">
        <v>1</v>
      </c>
      <c r="L1736" t="s">
        <v>56</v>
      </c>
      <c r="M1736" s="85">
        <v>46023</v>
      </c>
      <c r="P1736" t="str">
        <f t="shared" si="27"/>
        <v>PETOT Michel</v>
      </c>
    </row>
    <row r="1737" spans="1:16" x14ac:dyDescent="0.25">
      <c r="A1737" s="84" t="s">
        <v>3629</v>
      </c>
      <c r="B1737" t="s">
        <v>3630</v>
      </c>
      <c r="C1737" t="s">
        <v>2706</v>
      </c>
      <c r="D1737" s="85">
        <v>20555</v>
      </c>
      <c r="E1737" t="s">
        <v>52</v>
      </c>
      <c r="F1737" s="84" t="s">
        <v>53</v>
      </c>
      <c r="G1737">
        <v>4112</v>
      </c>
      <c r="H1737" t="s">
        <v>3620</v>
      </c>
      <c r="I1737">
        <v>2026</v>
      </c>
      <c r="J1737" t="s">
        <v>55</v>
      </c>
      <c r="K1737">
        <v>0</v>
      </c>
      <c r="L1737" t="s">
        <v>56</v>
      </c>
      <c r="M1737" s="85">
        <v>46023</v>
      </c>
      <c r="P1737" t="str">
        <f t="shared" si="27"/>
        <v>HANARD Hervé</v>
      </c>
    </row>
    <row r="1738" spans="1:16" x14ac:dyDescent="0.25">
      <c r="A1738" s="84" t="s">
        <v>3631</v>
      </c>
      <c r="B1738" t="s">
        <v>3632</v>
      </c>
      <c r="C1738" t="s">
        <v>346</v>
      </c>
      <c r="D1738" s="85">
        <v>22769</v>
      </c>
      <c r="E1738" t="s">
        <v>52</v>
      </c>
      <c r="F1738" s="84" t="s">
        <v>53</v>
      </c>
      <c r="G1738">
        <v>4112</v>
      </c>
      <c r="H1738" t="s">
        <v>3620</v>
      </c>
      <c r="I1738">
        <v>2026</v>
      </c>
      <c r="J1738" t="s">
        <v>55</v>
      </c>
      <c r="K1738">
        <v>0</v>
      </c>
      <c r="L1738" t="s">
        <v>56</v>
      </c>
      <c r="M1738" s="85">
        <v>46023</v>
      </c>
      <c r="P1738" t="str">
        <f t="shared" si="27"/>
        <v>GOURDON Jean-Marc</v>
      </c>
    </row>
    <row r="1739" spans="1:16" x14ac:dyDescent="0.25">
      <c r="A1739" s="84" t="s">
        <v>3633</v>
      </c>
      <c r="B1739" t="s">
        <v>3542</v>
      </c>
      <c r="C1739" t="s">
        <v>119</v>
      </c>
      <c r="D1739" s="85">
        <v>14092</v>
      </c>
      <c r="E1739" t="s">
        <v>52</v>
      </c>
      <c r="F1739" s="84" t="s">
        <v>53</v>
      </c>
      <c r="G1739">
        <v>4112</v>
      </c>
      <c r="H1739" t="s">
        <v>3620</v>
      </c>
      <c r="I1739">
        <v>2026</v>
      </c>
      <c r="J1739" t="s">
        <v>63</v>
      </c>
      <c r="K1739">
        <v>0</v>
      </c>
      <c r="L1739" t="s">
        <v>56</v>
      </c>
      <c r="M1739" s="85">
        <v>46023</v>
      </c>
      <c r="P1739" t="str">
        <f t="shared" si="27"/>
        <v>PRADON Daniel</v>
      </c>
    </row>
    <row r="1740" spans="1:16" x14ac:dyDescent="0.25">
      <c r="A1740" s="84" t="s">
        <v>3634</v>
      </c>
      <c r="B1740" t="s">
        <v>3635</v>
      </c>
      <c r="C1740" t="s">
        <v>414</v>
      </c>
      <c r="D1740" s="85">
        <v>19399</v>
      </c>
      <c r="E1740" t="s">
        <v>52</v>
      </c>
      <c r="F1740" s="84" t="s">
        <v>53</v>
      </c>
      <c r="G1740">
        <v>4112</v>
      </c>
      <c r="H1740" t="s">
        <v>3620</v>
      </c>
      <c r="I1740">
        <v>2026</v>
      </c>
      <c r="J1740" t="s">
        <v>63</v>
      </c>
      <c r="K1740">
        <v>0</v>
      </c>
      <c r="L1740" t="s">
        <v>56</v>
      </c>
      <c r="M1740" s="85">
        <v>46023</v>
      </c>
      <c r="P1740" t="str">
        <f t="shared" si="27"/>
        <v>RAVOUX Georges</v>
      </c>
    </row>
    <row r="1741" spans="1:16" x14ac:dyDescent="0.25">
      <c r="A1741" s="84" t="s">
        <v>3636</v>
      </c>
      <c r="B1741" t="s">
        <v>2219</v>
      </c>
      <c r="C1741" t="s">
        <v>276</v>
      </c>
      <c r="D1741" s="85">
        <v>20037</v>
      </c>
      <c r="E1741" t="s">
        <v>52</v>
      </c>
      <c r="F1741" s="84" t="s">
        <v>53</v>
      </c>
      <c r="G1741">
        <v>4112</v>
      </c>
      <c r="H1741" t="s">
        <v>3620</v>
      </c>
      <c r="I1741">
        <v>2026</v>
      </c>
      <c r="J1741" t="s">
        <v>63</v>
      </c>
      <c r="K1741">
        <v>0</v>
      </c>
      <c r="L1741" t="s">
        <v>56</v>
      </c>
      <c r="M1741" s="85">
        <v>46023</v>
      </c>
      <c r="P1741" t="str">
        <f t="shared" si="27"/>
        <v>MARQUET Gérard</v>
      </c>
    </row>
    <row r="1742" spans="1:16" x14ac:dyDescent="0.25">
      <c r="A1742" s="84" t="s">
        <v>3637</v>
      </c>
      <c r="B1742" t="s">
        <v>3638</v>
      </c>
      <c r="C1742" t="s">
        <v>382</v>
      </c>
      <c r="D1742" s="85">
        <v>18751</v>
      </c>
      <c r="E1742" t="s">
        <v>52</v>
      </c>
      <c r="F1742" s="84" t="s">
        <v>53</v>
      </c>
      <c r="G1742">
        <v>4112</v>
      </c>
      <c r="H1742" t="s">
        <v>3620</v>
      </c>
      <c r="I1742">
        <v>2026</v>
      </c>
      <c r="J1742" t="s">
        <v>63</v>
      </c>
      <c r="K1742">
        <v>0</v>
      </c>
      <c r="L1742" t="s">
        <v>56</v>
      </c>
      <c r="M1742" s="85">
        <v>46023</v>
      </c>
      <c r="P1742" t="str">
        <f t="shared" si="27"/>
        <v>GAWLAS Patrice</v>
      </c>
    </row>
    <row r="1743" spans="1:16" x14ac:dyDescent="0.25">
      <c r="A1743" s="84" t="s">
        <v>3639</v>
      </c>
      <c r="B1743" t="s">
        <v>2382</v>
      </c>
      <c r="C1743" t="s">
        <v>1912</v>
      </c>
      <c r="D1743" s="85">
        <v>13949</v>
      </c>
      <c r="E1743" t="s">
        <v>52</v>
      </c>
      <c r="F1743" s="84" t="s">
        <v>53</v>
      </c>
      <c r="G1743">
        <v>4112</v>
      </c>
      <c r="H1743" t="s">
        <v>3620</v>
      </c>
      <c r="I1743">
        <v>2026</v>
      </c>
      <c r="J1743" t="s">
        <v>63</v>
      </c>
      <c r="K1743">
        <v>0</v>
      </c>
      <c r="L1743" t="s">
        <v>56</v>
      </c>
      <c r="M1743" s="85">
        <v>46023</v>
      </c>
      <c r="P1743" t="str">
        <f t="shared" si="27"/>
        <v>ROCHA José</v>
      </c>
    </row>
    <row r="1744" spans="1:16" x14ac:dyDescent="0.25">
      <c r="A1744" s="84" t="s">
        <v>3640</v>
      </c>
      <c r="B1744" t="s">
        <v>3641</v>
      </c>
      <c r="C1744" t="s">
        <v>434</v>
      </c>
      <c r="D1744" s="85">
        <v>25382</v>
      </c>
      <c r="E1744" t="s">
        <v>52</v>
      </c>
      <c r="F1744" s="84" t="s">
        <v>53</v>
      </c>
      <c r="G1744">
        <v>4112</v>
      </c>
      <c r="H1744" t="s">
        <v>3620</v>
      </c>
      <c r="I1744">
        <v>2026</v>
      </c>
      <c r="J1744" t="s">
        <v>55</v>
      </c>
      <c r="K1744">
        <v>2</v>
      </c>
      <c r="L1744" t="s">
        <v>56</v>
      </c>
      <c r="M1744" s="85">
        <v>46023</v>
      </c>
      <c r="P1744" t="str">
        <f t="shared" si="27"/>
        <v>CROZEMARIE Thierry</v>
      </c>
    </row>
    <row r="1745" spans="1:16" x14ac:dyDescent="0.25">
      <c r="A1745" s="84" t="s">
        <v>3642</v>
      </c>
      <c r="B1745" t="s">
        <v>3643</v>
      </c>
      <c r="C1745" t="s">
        <v>1290</v>
      </c>
      <c r="D1745" s="85">
        <v>21816</v>
      </c>
      <c r="E1745" t="s">
        <v>52</v>
      </c>
      <c r="F1745" s="84" t="s">
        <v>53</v>
      </c>
      <c r="G1745">
        <v>4112</v>
      </c>
      <c r="H1745" t="s">
        <v>3620</v>
      </c>
      <c r="I1745">
        <v>2026</v>
      </c>
      <c r="J1745" t="s">
        <v>63</v>
      </c>
      <c r="K1745">
        <v>0</v>
      </c>
      <c r="L1745" t="s">
        <v>56</v>
      </c>
      <c r="M1745" s="85">
        <v>46023</v>
      </c>
      <c r="P1745" t="str">
        <f t="shared" si="27"/>
        <v>AUZANCE Jacky</v>
      </c>
    </row>
    <row r="1746" spans="1:16" x14ac:dyDescent="0.25">
      <c r="A1746" s="84" t="s">
        <v>3644</v>
      </c>
      <c r="B1746" t="s">
        <v>1650</v>
      </c>
      <c r="C1746" t="s">
        <v>385</v>
      </c>
      <c r="D1746" s="85">
        <v>17682</v>
      </c>
      <c r="E1746" t="s">
        <v>52</v>
      </c>
      <c r="F1746" s="84" t="s">
        <v>53</v>
      </c>
      <c r="G1746">
        <v>4112</v>
      </c>
      <c r="H1746" t="s">
        <v>3620</v>
      </c>
      <c r="I1746">
        <v>2026</v>
      </c>
      <c r="J1746" t="s">
        <v>63</v>
      </c>
      <c r="K1746">
        <v>0</v>
      </c>
      <c r="L1746" t="s">
        <v>56</v>
      </c>
      <c r="M1746" s="85">
        <v>46023</v>
      </c>
      <c r="P1746" t="str">
        <f t="shared" si="27"/>
        <v>UGUET André</v>
      </c>
    </row>
    <row r="1747" spans="1:16" x14ac:dyDescent="0.25">
      <c r="A1747" s="84" t="s">
        <v>3645</v>
      </c>
      <c r="B1747" t="s">
        <v>81</v>
      </c>
      <c r="C1747" t="s">
        <v>434</v>
      </c>
      <c r="D1747" s="85">
        <v>21986</v>
      </c>
      <c r="E1747" t="s">
        <v>52</v>
      </c>
      <c r="F1747" s="84" t="s">
        <v>53</v>
      </c>
      <c r="G1747">
        <v>4112</v>
      </c>
      <c r="H1747" t="s">
        <v>3620</v>
      </c>
      <c r="I1747">
        <v>2026</v>
      </c>
      <c r="J1747" t="s">
        <v>63</v>
      </c>
      <c r="K1747">
        <v>0</v>
      </c>
      <c r="L1747" t="s">
        <v>56</v>
      </c>
      <c r="M1747" s="85">
        <v>46023</v>
      </c>
      <c r="P1747" t="str">
        <f t="shared" si="27"/>
        <v>ROUX Thierry</v>
      </c>
    </row>
    <row r="1748" spans="1:16" x14ac:dyDescent="0.25">
      <c r="A1748" s="84" t="s">
        <v>3646</v>
      </c>
      <c r="B1748" t="s">
        <v>336</v>
      </c>
      <c r="C1748" t="s">
        <v>1815</v>
      </c>
      <c r="D1748" s="85">
        <v>24439</v>
      </c>
      <c r="E1748" t="s">
        <v>52</v>
      </c>
      <c r="F1748" s="84" t="s">
        <v>53</v>
      </c>
      <c r="G1748">
        <v>4112</v>
      </c>
      <c r="H1748" t="s">
        <v>3620</v>
      </c>
      <c r="I1748">
        <v>2026</v>
      </c>
      <c r="J1748" t="s">
        <v>63</v>
      </c>
      <c r="K1748">
        <v>0</v>
      </c>
      <c r="L1748" t="s">
        <v>56</v>
      </c>
      <c r="M1748" s="85">
        <v>46023</v>
      </c>
      <c r="P1748" t="str">
        <f t="shared" si="27"/>
        <v>GARCIA Fernando</v>
      </c>
    </row>
    <row r="1749" spans="1:16" x14ac:dyDescent="0.25">
      <c r="A1749" s="84" t="s">
        <v>3647</v>
      </c>
      <c r="B1749" t="s">
        <v>3648</v>
      </c>
      <c r="C1749" t="s">
        <v>1022</v>
      </c>
      <c r="D1749" s="85">
        <v>25961</v>
      </c>
      <c r="E1749" t="s">
        <v>52</v>
      </c>
      <c r="F1749" s="84" t="s">
        <v>53</v>
      </c>
      <c r="G1749">
        <v>4112</v>
      </c>
      <c r="H1749" t="s">
        <v>3620</v>
      </c>
      <c r="I1749">
        <v>2026</v>
      </c>
      <c r="J1749" t="s">
        <v>63</v>
      </c>
      <c r="K1749">
        <v>0</v>
      </c>
      <c r="L1749" t="s">
        <v>56</v>
      </c>
      <c r="M1749" s="85">
        <v>46023</v>
      </c>
      <c r="P1749" t="str">
        <f t="shared" si="27"/>
        <v>VEYSSEYRE Emmanuel</v>
      </c>
    </row>
    <row r="1750" spans="1:16" x14ac:dyDescent="0.25">
      <c r="A1750" s="84" t="s">
        <v>3649</v>
      </c>
      <c r="B1750" t="s">
        <v>3650</v>
      </c>
      <c r="C1750" t="s">
        <v>353</v>
      </c>
      <c r="D1750" s="85">
        <v>25365</v>
      </c>
      <c r="E1750" t="s">
        <v>52</v>
      </c>
      <c r="F1750" s="84" t="s">
        <v>53</v>
      </c>
      <c r="G1750">
        <v>4112</v>
      </c>
      <c r="H1750" t="s">
        <v>3620</v>
      </c>
      <c r="I1750">
        <v>2026</v>
      </c>
      <c r="J1750" t="s">
        <v>63</v>
      </c>
      <c r="K1750">
        <v>0</v>
      </c>
      <c r="L1750" t="s">
        <v>56</v>
      </c>
      <c r="M1750" s="85">
        <v>46023</v>
      </c>
      <c r="P1750" t="str">
        <f t="shared" si="27"/>
        <v>PHILIBERT Olivier</v>
      </c>
    </row>
    <row r="1751" spans="1:16" x14ac:dyDescent="0.25">
      <c r="A1751" s="84" t="s">
        <v>3651</v>
      </c>
      <c r="B1751" t="s">
        <v>3652</v>
      </c>
      <c r="C1751" t="s">
        <v>111</v>
      </c>
      <c r="D1751" s="85">
        <v>27566</v>
      </c>
      <c r="E1751" t="s">
        <v>52</v>
      </c>
      <c r="F1751" s="84" t="s">
        <v>53</v>
      </c>
      <c r="G1751">
        <v>4112</v>
      </c>
      <c r="H1751" t="s">
        <v>3620</v>
      </c>
      <c r="I1751">
        <v>2026</v>
      </c>
      <c r="J1751" t="s">
        <v>63</v>
      </c>
      <c r="K1751">
        <v>0</v>
      </c>
      <c r="L1751" t="s">
        <v>56</v>
      </c>
      <c r="M1751" s="85">
        <v>46023</v>
      </c>
      <c r="P1751" t="str">
        <f t="shared" si="27"/>
        <v>PALUMBO Jean-Claude</v>
      </c>
    </row>
    <row r="1752" spans="1:16" x14ac:dyDescent="0.25">
      <c r="A1752" s="84" t="s">
        <v>3653</v>
      </c>
      <c r="B1752" t="s">
        <v>3654</v>
      </c>
      <c r="C1752" t="s">
        <v>3655</v>
      </c>
      <c r="D1752" s="85">
        <v>23199</v>
      </c>
      <c r="E1752" t="s">
        <v>52</v>
      </c>
      <c r="F1752" s="84" t="s">
        <v>53</v>
      </c>
      <c r="G1752">
        <v>4112</v>
      </c>
      <c r="H1752" t="s">
        <v>3620</v>
      </c>
      <c r="I1752">
        <v>2026</v>
      </c>
      <c r="J1752" t="s">
        <v>55</v>
      </c>
      <c r="K1752">
        <v>0</v>
      </c>
      <c r="L1752" t="s">
        <v>56</v>
      </c>
      <c r="M1752" s="85">
        <v>46023</v>
      </c>
      <c r="P1752" t="str">
        <f t="shared" si="27"/>
        <v>MILLERA Gil</v>
      </c>
    </row>
    <row r="1753" spans="1:16" x14ac:dyDescent="0.25">
      <c r="A1753" s="84" t="s">
        <v>3656</v>
      </c>
      <c r="B1753" t="s">
        <v>3657</v>
      </c>
      <c r="C1753" t="s">
        <v>76</v>
      </c>
      <c r="D1753" s="85">
        <v>17512</v>
      </c>
      <c r="E1753" t="s">
        <v>52</v>
      </c>
      <c r="F1753" s="84" t="s">
        <v>53</v>
      </c>
      <c r="G1753">
        <v>4112</v>
      </c>
      <c r="H1753" t="s">
        <v>3620</v>
      </c>
      <c r="I1753">
        <v>2026</v>
      </c>
      <c r="J1753" t="s">
        <v>63</v>
      </c>
      <c r="K1753">
        <v>0</v>
      </c>
      <c r="L1753" t="s">
        <v>56</v>
      </c>
      <c r="M1753" s="85">
        <v>46023</v>
      </c>
      <c r="P1753" t="str">
        <f t="shared" si="27"/>
        <v>ZORZAN Jean-Louis</v>
      </c>
    </row>
    <row r="1754" spans="1:16" x14ac:dyDescent="0.25">
      <c r="A1754" s="84" t="s">
        <v>3658</v>
      </c>
      <c r="B1754" t="s">
        <v>3659</v>
      </c>
      <c r="C1754" t="s">
        <v>521</v>
      </c>
      <c r="D1754" s="85">
        <v>17982</v>
      </c>
      <c r="E1754" t="s">
        <v>52</v>
      </c>
      <c r="F1754" s="84" t="s">
        <v>53</v>
      </c>
      <c r="G1754">
        <v>4112</v>
      </c>
      <c r="H1754" t="s">
        <v>3620</v>
      </c>
      <c r="I1754">
        <v>2026</v>
      </c>
      <c r="J1754" t="s">
        <v>63</v>
      </c>
      <c r="K1754">
        <v>0</v>
      </c>
      <c r="L1754" t="s">
        <v>56</v>
      </c>
      <c r="M1754" s="85">
        <v>46023</v>
      </c>
      <c r="P1754" t="str">
        <f t="shared" si="27"/>
        <v>JOTHIE François</v>
      </c>
    </row>
    <row r="1755" spans="1:16" x14ac:dyDescent="0.25">
      <c r="A1755" s="84" t="s">
        <v>3660</v>
      </c>
      <c r="B1755" t="s">
        <v>3661</v>
      </c>
      <c r="C1755" t="s">
        <v>1128</v>
      </c>
      <c r="D1755" s="85">
        <v>27727</v>
      </c>
      <c r="E1755" t="s">
        <v>52</v>
      </c>
      <c r="F1755" s="84" t="s">
        <v>53</v>
      </c>
      <c r="G1755">
        <v>4112</v>
      </c>
      <c r="H1755" t="s">
        <v>3620</v>
      </c>
      <c r="I1755">
        <v>2026</v>
      </c>
      <c r="J1755" t="s">
        <v>63</v>
      </c>
      <c r="K1755">
        <v>0</v>
      </c>
      <c r="L1755" t="s">
        <v>56</v>
      </c>
      <c r="M1755" s="85">
        <v>46023</v>
      </c>
      <c r="P1755" t="str">
        <f t="shared" si="27"/>
        <v>DUBOST Stéphane</v>
      </c>
    </row>
    <row r="1756" spans="1:16" x14ac:dyDescent="0.25">
      <c r="A1756" s="84" t="s">
        <v>3662</v>
      </c>
      <c r="B1756" t="s">
        <v>3663</v>
      </c>
      <c r="C1756" t="s">
        <v>79</v>
      </c>
      <c r="D1756" s="85">
        <v>19203</v>
      </c>
      <c r="E1756" t="s">
        <v>52</v>
      </c>
      <c r="F1756" s="84" t="s">
        <v>53</v>
      </c>
      <c r="G1756">
        <v>4112</v>
      </c>
      <c r="H1756" t="s">
        <v>3620</v>
      </c>
      <c r="I1756">
        <v>2026</v>
      </c>
      <c r="J1756" t="s">
        <v>55</v>
      </c>
      <c r="K1756">
        <v>0</v>
      </c>
      <c r="L1756" t="s">
        <v>56</v>
      </c>
      <c r="M1756" s="85">
        <v>46023</v>
      </c>
      <c r="P1756" t="str">
        <f t="shared" si="27"/>
        <v>VIGREUX Jean</v>
      </c>
    </row>
    <row r="1757" spans="1:16" x14ac:dyDescent="0.25">
      <c r="A1757" s="84" t="s">
        <v>3664</v>
      </c>
      <c r="B1757" t="s">
        <v>3665</v>
      </c>
      <c r="C1757" t="s">
        <v>395</v>
      </c>
      <c r="D1757" s="85">
        <v>22259</v>
      </c>
      <c r="E1757" t="s">
        <v>56</v>
      </c>
      <c r="F1757" s="84" t="s">
        <v>53</v>
      </c>
      <c r="G1757">
        <v>4112</v>
      </c>
      <c r="H1757" t="s">
        <v>3620</v>
      </c>
      <c r="I1757">
        <v>2026</v>
      </c>
      <c r="J1757" t="s">
        <v>63</v>
      </c>
      <c r="K1757">
        <v>0</v>
      </c>
      <c r="L1757" t="s">
        <v>56</v>
      </c>
      <c r="M1757" s="85">
        <v>46023</v>
      </c>
      <c r="P1757" t="str">
        <f t="shared" si="27"/>
        <v>GARNIER Martine</v>
      </c>
    </row>
    <row r="1758" spans="1:16" x14ac:dyDescent="0.25">
      <c r="A1758" s="84" t="s">
        <v>3666</v>
      </c>
      <c r="B1758" t="s">
        <v>3667</v>
      </c>
      <c r="C1758" t="s">
        <v>271</v>
      </c>
      <c r="D1758" s="85">
        <v>17532</v>
      </c>
      <c r="E1758" t="s">
        <v>52</v>
      </c>
      <c r="F1758" s="84" t="s">
        <v>53</v>
      </c>
      <c r="G1758">
        <v>4112</v>
      </c>
      <c r="H1758" t="s">
        <v>3620</v>
      </c>
      <c r="I1758">
        <v>2026</v>
      </c>
      <c r="J1758" t="s">
        <v>63</v>
      </c>
      <c r="K1758">
        <v>0</v>
      </c>
      <c r="L1758" t="s">
        <v>56</v>
      </c>
      <c r="M1758" s="85">
        <v>46023</v>
      </c>
      <c r="P1758" t="str">
        <f t="shared" si="27"/>
        <v>BERGOIN Christian</v>
      </c>
    </row>
    <row r="1759" spans="1:16" x14ac:dyDescent="0.25">
      <c r="A1759" s="84" t="s">
        <v>3668</v>
      </c>
      <c r="B1759" t="s">
        <v>3669</v>
      </c>
      <c r="C1759" t="s">
        <v>70</v>
      </c>
      <c r="D1759" s="85">
        <v>21092</v>
      </c>
      <c r="E1759" t="s">
        <v>52</v>
      </c>
      <c r="F1759" s="84" t="s">
        <v>53</v>
      </c>
      <c r="G1759">
        <v>4112</v>
      </c>
      <c r="H1759" t="s">
        <v>3620</v>
      </c>
      <c r="I1759">
        <v>2026</v>
      </c>
      <c r="J1759" t="s">
        <v>63</v>
      </c>
      <c r="K1759">
        <v>0</v>
      </c>
      <c r="L1759" t="s">
        <v>56</v>
      </c>
      <c r="M1759" s="85">
        <v>46023</v>
      </c>
      <c r="P1759" t="str">
        <f t="shared" si="27"/>
        <v>DREGNAUX Serge</v>
      </c>
    </row>
    <row r="1760" spans="1:16" x14ac:dyDescent="0.25">
      <c r="A1760" s="84" t="s">
        <v>3670</v>
      </c>
      <c r="B1760" t="s">
        <v>994</v>
      </c>
      <c r="C1760" t="s">
        <v>1290</v>
      </c>
      <c r="D1760" s="85">
        <v>20237</v>
      </c>
      <c r="E1760" t="s">
        <v>52</v>
      </c>
      <c r="F1760" s="84" t="s">
        <v>53</v>
      </c>
      <c r="G1760">
        <v>4112</v>
      </c>
      <c r="H1760" t="s">
        <v>3620</v>
      </c>
      <c r="I1760">
        <v>2026</v>
      </c>
      <c r="J1760" t="s">
        <v>63</v>
      </c>
      <c r="K1760">
        <v>0</v>
      </c>
      <c r="L1760" t="s">
        <v>56</v>
      </c>
      <c r="M1760" s="85">
        <v>46023</v>
      </c>
      <c r="P1760" t="str">
        <f t="shared" si="27"/>
        <v>GILLET Jacky</v>
      </c>
    </row>
    <row r="1761" spans="1:16" x14ac:dyDescent="0.25">
      <c r="A1761" s="84" t="s">
        <v>3671</v>
      </c>
      <c r="B1761" t="s">
        <v>3672</v>
      </c>
      <c r="C1761" t="s">
        <v>400</v>
      </c>
      <c r="D1761" s="85">
        <v>19851</v>
      </c>
      <c r="E1761" t="s">
        <v>52</v>
      </c>
      <c r="F1761" s="84" t="s">
        <v>53</v>
      </c>
      <c r="G1761">
        <v>4112</v>
      </c>
      <c r="H1761" t="s">
        <v>3620</v>
      </c>
      <c r="I1761">
        <v>2026</v>
      </c>
      <c r="J1761" t="s">
        <v>63</v>
      </c>
      <c r="K1761">
        <v>0</v>
      </c>
      <c r="L1761" t="s">
        <v>56</v>
      </c>
      <c r="M1761" s="85">
        <v>46023</v>
      </c>
      <c r="P1761" t="str">
        <f t="shared" si="27"/>
        <v>CHEMINAT Dominique</v>
      </c>
    </row>
    <row r="1762" spans="1:16" x14ac:dyDescent="0.25">
      <c r="A1762" s="84" t="s">
        <v>3673</v>
      </c>
      <c r="B1762" t="s">
        <v>3674</v>
      </c>
      <c r="C1762" t="s">
        <v>2920</v>
      </c>
      <c r="D1762" s="85">
        <v>28109</v>
      </c>
      <c r="E1762" t="s">
        <v>56</v>
      </c>
      <c r="F1762" s="84" t="s">
        <v>53</v>
      </c>
      <c r="G1762">
        <v>4112</v>
      </c>
      <c r="H1762" t="s">
        <v>3620</v>
      </c>
      <c r="I1762">
        <v>2026</v>
      </c>
      <c r="J1762" t="s">
        <v>63</v>
      </c>
      <c r="K1762">
        <v>0</v>
      </c>
      <c r="L1762" t="s">
        <v>56</v>
      </c>
      <c r="M1762" s="85">
        <v>46023</v>
      </c>
      <c r="P1762" t="str">
        <f t="shared" si="27"/>
        <v>HUTEREAU Sonia</v>
      </c>
    </row>
    <row r="1763" spans="1:16" x14ac:dyDescent="0.25">
      <c r="A1763" s="84" t="s">
        <v>3675</v>
      </c>
      <c r="B1763" t="s">
        <v>3674</v>
      </c>
      <c r="C1763" t="s">
        <v>1128</v>
      </c>
      <c r="D1763" s="85">
        <v>26051</v>
      </c>
      <c r="E1763" t="s">
        <v>52</v>
      </c>
      <c r="F1763" s="84" t="s">
        <v>53</v>
      </c>
      <c r="G1763">
        <v>4112</v>
      </c>
      <c r="H1763" t="s">
        <v>3620</v>
      </c>
      <c r="I1763">
        <v>2026</v>
      </c>
      <c r="J1763" t="s">
        <v>63</v>
      </c>
      <c r="K1763">
        <v>0</v>
      </c>
      <c r="L1763" t="s">
        <v>56</v>
      </c>
      <c r="M1763" s="85">
        <v>46023</v>
      </c>
      <c r="P1763" t="str">
        <f t="shared" si="27"/>
        <v>HUTEREAU Stéphane</v>
      </c>
    </row>
    <row r="1764" spans="1:16" x14ac:dyDescent="0.25">
      <c r="A1764" s="84" t="s">
        <v>3676</v>
      </c>
      <c r="B1764" t="s">
        <v>3677</v>
      </c>
      <c r="C1764" t="s">
        <v>1955</v>
      </c>
      <c r="D1764" s="85">
        <v>22928</v>
      </c>
      <c r="E1764" t="s">
        <v>56</v>
      </c>
      <c r="F1764" s="84" t="s">
        <v>53</v>
      </c>
      <c r="G1764">
        <v>4112</v>
      </c>
      <c r="H1764" t="s">
        <v>3620</v>
      </c>
      <c r="I1764">
        <v>2026</v>
      </c>
      <c r="J1764" t="s">
        <v>63</v>
      </c>
      <c r="K1764">
        <v>0</v>
      </c>
      <c r="L1764" t="s">
        <v>56</v>
      </c>
      <c r="M1764" s="85">
        <v>46023</v>
      </c>
      <c r="P1764" t="str">
        <f t="shared" si="27"/>
        <v>CAVALIE Joëlle</v>
      </c>
    </row>
    <row r="1765" spans="1:16" x14ac:dyDescent="0.25">
      <c r="A1765">
        <v>97405981</v>
      </c>
      <c r="B1765" t="s">
        <v>3665</v>
      </c>
      <c r="C1765" t="s">
        <v>242</v>
      </c>
      <c r="D1765" s="85">
        <v>22332</v>
      </c>
      <c r="E1765" t="s">
        <v>52</v>
      </c>
      <c r="F1765" s="84" t="s">
        <v>53</v>
      </c>
      <c r="G1765">
        <v>4112</v>
      </c>
      <c r="H1765" t="s">
        <v>3620</v>
      </c>
      <c r="I1765">
        <v>2026</v>
      </c>
      <c r="J1765" t="s">
        <v>55</v>
      </c>
      <c r="K1765">
        <v>0</v>
      </c>
      <c r="L1765" t="s">
        <v>56</v>
      </c>
      <c r="M1765" s="85">
        <v>46023</v>
      </c>
      <c r="P1765" t="str">
        <f t="shared" si="27"/>
        <v>GARNIER Pascal</v>
      </c>
    </row>
    <row r="1766" spans="1:16" x14ac:dyDescent="0.25">
      <c r="A1766" s="84" t="s">
        <v>3678</v>
      </c>
      <c r="B1766" t="s">
        <v>3679</v>
      </c>
      <c r="C1766" t="s">
        <v>236</v>
      </c>
      <c r="D1766" s="85">
        <v>21200</v>
      </c>
      <c r="E1766" t="s">
        <v>52</v>
      </c>
      <c r="F1766" s="84" t="s">
        <v>53</v>
      </c>
      <c r="G1766">
        <v>4112</v>
      </c>
      <c r="H1766" t="s">
        <v>3620</v>
      </c>
      <c r="I1766">
        <v>2026</v>
      </c>
      <c r="J1766" t="s">
        <v>63</v>
      </c>
      <c r="K1766">
        <v>0</v>
      </c>
      <c r="L1766" t="s">
        <v>56</v>
      </c>
      <c r="M1766" s="85">
        <v>46023</v>
      </c>
      <c r="P1766" t="str">
        <f t="shared" si="27"/>
        <v>CONSTANCIAS Bernard</v>
      </c>
    </row>
    <row r="1767" spans="1:16" x14ac:dyDescent="0.25">
      <c r="A1767" s="84" t="s">
        <v>3680</v>
      </c>
      <c r="B1767" t="s">
        <v>3681</v>
      </c>
      <c r="C1767" t="s">
        <v>1240</v>
      </c>
      <c r="D1767" s="85">
        <v>39925</v>
      </c>
      <c r="E1767" t="s">
        <v>52</v>
      </c>
      <c r="F1767" s="84" t="s">
        <v>53</v>
      </c>
      <c r="G1767">
        <v>4112</v>
      </c>
      <c r="H1767" t="s">
        <v>3620</v>
      </c>
      <c r="I1767">
        <v>2026</v>
      </c>
      <c r="J1767" t="s">
        <v>63</v>
      </c>
      <c r="K1767">
        <v>0</v>
      </c>
      <c r="L1767" t="s">
        <v>56</v>
      </c>
      <c r="M1767" s="85">
        <v>46023</v>
      </c>
      <c r="P1767" t="str">
        <f t="shared" si="27"/>
        <v>SALSON-GOURDON Yanis</v>
      </c>
    </row>
    <row r="1768" spans="1:16" x14ac:dyDescent="0.25">
      <c r="A1768" s="84" t="s">
        <v>3682</v>
      </c>
      <c r="B1768" t="s">
        <v>3683</v>
      </c>
      <c r="C1768" t="s">
        <v>62</v>
      </c>
      <c r="D1768" s="85">
        <v>21585</v>
      </c>
      <c r="E1768" t="s">
        <v>52</v>
      </c>
      <c r="F1768" s="84" t="s">
        <v>53</v>
      </c>
      <c r="G1768">
        <v>4112</v>
      </c>
      <c r="H1768" t="s">
        <v>3620</v>
      </c>
      <c r="I1768">
        <v>2026</v>
      </c>
      <c r="J1768" t="s">
        <v>63</v>
      </c>
      <c r="K1768">
        <v>0</v>
      </c>
      <c r="L1768" t="s">
        <v>56</v>
      </c>
      <c r="M1768" s="85">
        <v>46023</v>
      </c>
      <c r="P1768" t="str">
        <f t="shared" si="27"/>
        <v>COLLANGE Michel</v>
      </c>
    </row>
    <row r="1769" spans="1:16" x14ac:dyDescent="0.25">
      <c r="A1769" s="84" t="s">
        <v>3684</v>
      </c>
      <c r="B1769" t="s">
        <v>3685</v>
      </c>
      <c r="C1769" t="s">
        <v>480</v>
      </c>
      <c r="D1769" s="85">
        <v>22768</v>
      </c>
      <c r="E1769" t="s">
        <v>56</v>
      </c>
      <c r="F1769" s="84" t="s">
        <v>53</v>
      </c>
      <c r="G1769">
        <v>4112</v>
      </c>
      <c r="H1769" t="s">
        <v>3620</v>
      </c>
      <c r="I1769">
        <v>2026</v>
      </c>
      <c r="J1769" t="s">
        <v>63</v>
      </c>
      <c r="K1769">
        <v>0</v>
      </c>
      <c r="L1769" t="s">
        <v>56</v>
      </c>
      <c r="M1769" s="85">
        <v>46023</v>
      </c>
      <c r="P1769" t="str">
        <f t="shared" si="27"/>
        <v>CARPENTIER Catherine</v>
      </c>
    </row>
    <row r="1770" spans="1:16" x14ac:dyDescent="0.25">
      <c r="A1770" s="84" t="s">
        <v>3686</v>
      </c>
      <c r="B1770" t="s">
        <v>3687</v>
      </c>
      <c r="C1770" t="s">
        <v>215</v>
      </c>
      <c r="D1770" s="85">
        <v>21442</v>
      </c>
      <c r="E1770" t="s">
        <v>52</v>
      </c>
      <c r="F1770" s="84" t="s">
        <v>53</v>
      </c>
      <c r="G1770">
        <v>4112</v>
      </c>
      <c r="H1770" t="s">
        <v>3620</v>
      </c>
      <c r="I1770">
        <v>2026</v>
      </c>
      <c r="J1770" t="s">
        <v>63</v>
      </c>
      <c r="K1770">
        <v>0</v>
      </c>
      <c r="L1770" t="s">
        <v>56</v>
      </c>
      <c r="M1770" s="85">
        <v>46023</v>
      </c>
      <c r="P1770" t="str">
        <f t="shared" si="27"/>
        <v>NERSTINI Philippe</v>
      </c>
    </row>
    <row r="1771" spans="1:16" x14ac:dyDescent="0.25">
      <c r="A1771" s="84" t="s">
        <v>3688</v>
      </c>
      <c r="B1771" t="s">
        <v>3689</v>
      </c>
      <c r="C1771" t="s">
        <v>119</v>
      </c>
      <c r="D1771" s="85">
        <v>17602</v>
      </c>
      <c r="E1771" t="s">
        <v>52</v>
      </c>
      <c r="F1771" s="84" t="s">
        <v>53</v>
      </c>
      <c r="G1771">
        <v>4112</v>
      </c>
      <c r="H1771" t="s">
        <v>3620</v>
      </c>
      <c r="I1771">
        <v>2026</v>
      </c>
      <c r="J1771" t="s">
        <v>63</v>
      </c>
      <c r="K1771">
        <v>0</v>
      </c>
      <c r="L1771" t="s">
        <v>56</v>
      </c>
      <c r="M1771" s="85">
        <v>46023</v>
      </c>
      <c r="P1771" t="str">
        <f t="shared" si="27"/>
        <v>ROUCHY Daniel</v>
      </c>
    </row>
    <row r="1772" spans="1:16" x14ac:dyDescent="0.25">
      <c r="A1772" s="84" t="s">
        <v>3690</v>
      </c>
      <c r="B1772" t="s">
        <v>3691</v>
      </c>
      <c r="C1772" t="s">
        <v>242</v>
      </c>
      <c r="D1772" s="85">
        <v>22578</v>
      </c>
      <c r="E1772" t="s">
        <v>52</v>
      </c>
      <c r="F1772" s="84" t="s">
        <v>53</v>
      </c>
      <c r="G1772">
        <v>4112</v>
      </c>
      <c r="H1772" t="s">
        <v>3620</v>
      </c>
      <c r="I1772">
        <v>2026</v>
      </c>
      <c r="J1772" t="s">
        <v>63</v>
      </c>
      <c r="K1772">
        <v>0</v>
      </c>
      <c r="L1772" t="s">
        <v>56</v>
      </c>
      <c r="M1772" s="85">
        <v>46023</v>
      </c>
      <c r="P1772" t="str">
        <f t="shared" si="27"/>
        <v>FRESNEAU Pascal</v>
      </c>
    </row>
    <row r="1773" spans="1:16" x14ac:dyDescent="0.25">
      <c r="A1773" s="84" t="s">
        <v>3692</v>
      </c>
      <c r="B1773" t="s">
        <v>3689</v>
      </c>
      <c r="C1773" t="s">
        <v>409</v>
      </c>
      <c r="D1773" s="85">
        <v>17716</v>
      </c>
      <c r="E1773" t="s">
        <v>56</v>
      </c>
      <c r="F1773" s="84" t="s">
        <v>53</v>
      </c>
      <c r="G1773">
        <v>4112</v>
      </c>
      <c r="H1773" t="s">
        <v>3620</v>
      </c>
      <c r="I1773">
        <v>2026</v>
      </c>
      <c r="J1773" t="s">
        <v>63</v>
      </c>
      <c r="K1773">
        <v>0</v>
      </c>
      <c r="L1773" t="s">
        <v>56</v>
      </c>
      <c r="M1773" s="85">
        <v>46023</v>
      </c>
      <c r="P1773" t="str">
        <f t="shared" si="27"/>
        <v>ROUCHY Annick</v>
      </c>
    </row>
    <row r="1774" spans="1:16" x14ac:dyDescent="0.25">
      <c r="A1774" s="84" t="s">
        <v>3693</v>
      </c>
      <c r="B1774" t="s">
        <v>3694</v>
      </c>
      <c r="C1774" t="s">
        <v>85</v>
      </c>
      <c r="D1774" s="85">
        <v>25125</v>
      </c>
      <c r="E1774" t="s">
        <v>52</v>
      </c>
      <c r="F1774" s="84" t="s">
        <v>53</v>
      </c>
      <c r="G1774">
        <v>4112</v>
      </c>
      <c r="H1774" t="s">
        <v>3620</v>
      </c>
      <c r="I1774">
        <v>2026</v>
      </c>
      <c r="J1774" t="s">
        <v>63</v>
      </c>
      <c r="K1774">
        <v>0</v>
      </c>
      <c r="L1774" t="s">
        <v>56</v>
      </c>
      <c r="M1774" s="85">
        <v>46023</v>
      </c>
      <c r="P1774" t="str">
        <f t="shared" si="27"/>
        <v>TRIVES Christophe</v>
      </c>
    </row>
    <row r="1775" spans="1:16" x14ac:dyDescent="0.25">
      <c r="A1775" s="84" t="s">
        <v>3695</v>
      </c>
      <c r="B1775" t="s">
        <v>3650</v>
      </c>
      <c r="C1775" t="s">
        <v>1121</v>
      </c>
      <c r="D1775" s="85">
        <v>24979</v>
      </c>
      <c r="E1775" t="s">
        <v>52</v>
      </c>
      <c r="F1775" s="84" t="s">
        <v>53</v>
      </c>
      <c r="G1775">
        <v>4112</v>
      </c>
      <c r="H1775" t="s">
        <v>3620</v>
      </c>
      <c r="I1775">
        <v>2026</v>
      </c>
      <c r="J1775" t="s">
        <v>63</v>
      </c>
      <c r="K1775">
        <v>0</v>
      </c>
      <c r="L1775" t="s">
        <v>56</v>
      </c>
      <c r="M1775" s="85">
        <v>46023</v>
      </c>
      <c r="P1775" t="str">
        <f t="shared" si="27"/>
        <v>PHILIBERT Jérome</v>
      </c>
    </row>
    <row r="1776" spans="1:16" x14ac:dyDescent="0.25">
      <c r="A1776" s="84" t="s">
        <v>3696</v>
      </c>
      <c r="B1776" t="s">
        <v>3697</v>
      </c>
      <c r="C1776" t="s">
        <v>3698</v>
      </c>
      <c r="D1776" s="85">
        <v>24053</v>
      </c>
      <c r="E1776" t="s">
        <v>52</v>
      </c>
      <c r="F1776" s="84" t="s">
        <v>53</v>
      </c>
      <c r="G1776">
        <v>4112</v>
      </c>
      <c r="H1776" t="s">
        <v>3620</v>
      </c>
      <c r="I1776">
        <v>2026</v>
      </c>
      <c r="J1776" t="s">
        <v>63</v>
      </c>
      <c r="K1776">
        <v>0</v>
      </c>
      <c r="L1776" t="s">
        <v>56</v>
      </c>
      <c r="M1776" t="s">
        <v>178</v>
      </c>
      <c r="P1776" t="str">
        <f t="shared" si="27"/>
        <v>MARQUES-BOTHELO Henrique</v>
      </c>
    </row>
    <row r="1777" spans="1:16" x14ac:dyDescent="0.25">
      <c r="A1777" s="84" t="s">
        <v>3699</v>
      </c>
      <c r="B1777" t="s">
        <v>3700</v>
      </c>
      <c r="C1777" t="s">
        <v>491</v>
      </c>
      <c r="D1777" s="85">
        <v>39328</v>
      </c>
      <c r="E1777" t="s">
        <v>52</v>
      </c>
      <c r="F1777" s="84" t="s">
        <v>53</v>
      </c>
      <c r="G1777">
        <v>4112</v>
      </c>
      <c r="H1777" t="s">
        <v>3620</v>
      </c>
      <c r="I1777">
        <v>2026</v>
      </c>
      <c r="J1777" t="s">
        <v>63</v>
      </c>
      <c r="K1777">
        <v>0</v>
      </c>
      <c r="L1777" t="s">
        <v>56</v>
      </c>
      <c r="M1777" t="s">
        <v>178</v>
      </c>
      <c r="P1777" t="str">
        <f t="shared" si="27"/>
        <v>MAYVIAL Yvan</v>
      </c>
    </row>
    <row r="1778" spans="1:16" x14ac:dyDescent="0.25">
      <c r="A1778" s="84" t="s">
        <v>3701</v>
      </c>
      <c r="B1778" t="s">
        <v>3702</v>
      </c>
      <c r="C1778" t="s">
        <v>1226</v>
      </c>
      <c r="D1778" s="85">
        <v>26384</v>
      </c>
      <c r="E1778" t="s">
        <v>56</v>
      </c>
      <c r="F1778" s="84" t="s">
        <v>53</v>
      </c>
      <c r="G1778">
        <v>4112</v>
      </c>
      <c r="H1778" t="s">
        <v>3620</v>
      </c>
      <c r="I1778">
        <v>2026</v>
      </c>
      <c r="J1778" t="s">
        <v>63</v>
      </c>
      <c r="K1778">
        <v>0</v>
      </c>
      <c r="L1778" t="s">
        <v>56</v>
      </c>
      <c r="M1778" t="s">
        <v>178</v>
      </c>
      <c r="P1778" t="str">
        <f t="shared" si="27"/>
        <v>BRION Elise</v>
      </c>
    </row>
    <row r="1779" spans="1:16" x14ac:dyDescent="0.25">
      <c r="A1779" s="84" t="s">
        <v>3703</v>
      </c>
      <c r="B1779" t="s">
        <v>3704</v>
      </c>
      <c r="C1779" t="s">
        <v>116</v>
      </c>
      <c r="D1779" s="85">
        <v>23403</v>
      </c>
      <c r="E1779" t="s">
        <v>52</v>
      </c>
      <c r="F1779" s="84" t="s">
        <v>53</v>
      </c>
      <c r="G1779">
        <v>4113</v>
      </c>
      <c r="H1779" t="s">
        <v>3705</v>
      </c>
      <c r="I1779">
        <v>2026</v>
      </c>
      <c r="J1779" t="s">
        <v>63</v>
      </c>
      <c r="K1779">
        <v>0</v>
      </c>
      <c r="L1779" t="s">
        <v>56</v>
      </c>
      <c r="M1779" s="85">
        <v>46023</v>
      </c>
      <c r="P1779" t="str">
        <f t="shared" si="27"/>
        <v>MAUGER Gerard</v>
      </c>
    </row>
    <row r="1780" spans="1:16" x14ac:dyDescent="0.25">
      <c r="A1780" s="84" t="s">
        <v>3706</v>
      </c>
      <c r="B1780" t="s">
        <v>3707</v>
      </c>
      <c r="C1780" t="s">
        <v>263</v>
      </c>
      <c r="D1780" s="85">
        <v>19486</v>
      </c>
      <c r="E1780" t="s">
        <v>52</v>
      </c>
      <c r="F1780" s="84" t="s">
        <v>53</v>
      </c>
      <c r="G1780">
        <v>4113</v>
      </c>
      <c r="H1780" t="s">
        <v>3705</v>
      </c>
      <c r="I1780">
        <v>2026</v>
      </c>
      <c r="J1780" t="s">
        <v>55</v>
      </c>
      <c r="K1780">
        <v>0</v>
      </c>
      <c r="L1780" t="s">
        <v>56</v>
      </c>
      <c r="M1780" s="85">
        <v>46023</v>
      </c>
      <c r="P1780" t="str">
        <f t="shared" si="27"/>
        <v>DAGOSTIN Jean-Pierre</v>
      </c>
    </row>
    <row r="1781" spans="1:16" x14ac:dyDescent="0.25">
      <c r="A1781" s="84" t="s">
        <v>3708</v>
      </c>
      <c r="B1781" t="s">
        <v>310</v>
      </c>
      <c r="C1781" t="s">
        <v>419</v>
      </c>
      <c r="D1781" s="85">
        <v>26853</v>
      </c>
      <c r="E1781" t="s">
        <v>52</v>
      </c>
      <c r="F1781" s="84" t="s">
        <v>53</v>
      </c>
      <c r="G1781">
        <v>4113</v>
      </c>
      <c r="H1781" t="s">
        <v>3705</v>
      </c>
      <c r="I1781">
        <v>2026</v>
      </c>
      <c r="J1781" t="s">
        <v>63</v>
      </c>
      <c r="K1781">
        <v>0</v>
      </c>
      <c r="L1781" t="s">
        <v>56</v>
      </c>
      <c r="M1781" s="85">
        <v>46023</v>
      </c>
      <c r="P1781" t="str">
        <f t="shared" si="27"/>
        <v>BESSON Marc</v>
      </c>
    </row>
    <row r="1782" spans="1:16" x14ac:dyDescent="0.25">
      <c r="A1782" s="84" t="s">
        <v>3709</v>
      </c>
      <c r="B1782" t="s">
        <v>3710</v>
      </c>
      <c r="C1782" t="s">
        <v>434</v>
      </c>
      <c r="D1782" s="85">
        <v>23668</v>
      </c>
      <c r="E1782" t="s">
        <v>52</v>
      </c>
      <c r="F1782" s="84" t="s">
        <v>53</v>
      </c>
      <c r="G1782">
        <v>4113</v>
      </c>
      <c r="H1782" t="s">
        <v>3705</v>
      </c>
      <c r="I1782">
        <v>2026</v>
      </c>
      <c r="J1782" t="s">
        <v>55</v>
      </c>
      <c r="K1782">
        <v>0</v>
      </c>
      <c r="L1782" t="s">
        <v>56</v>
      </c>
      <c r="M1782" s="85">
        <v>46023</v>
      </c>
      <c r="P1782" t="str">
        <f t="shared" si="27"/>
        <v>BRIOUDE Thierry</v>
      </c>
    </row>
    <row r="1783" spans="1:16" x14ac:dyDescent="0.25">
      <c r="A1783" s="84" t="s">
        <v>3711</v>
      </c>
      <c r="B1783" t="s">
        <v>924</v>
      </c>
      <c r="C1783" t="s">
        <v>94</v>
      </c>
      <c r="D1783" s="85">
        <v>20240</v>
      </c>
      <c r="E1783" t="s">
        <v>52</v>
      </c>
      <c r="F1783" s="84" t="s">
        <v>53</v>
      </c>
      <c r="G1783">
        <v>4113</v>
      </c>
      <c r="H1783" t="s">
        <v>3705</v>
      </c>
      <c r="I1783">
        <v>2026</v>
      </c>
      <c r="J1783" t="s">
        <v>63</v>
      </c>
      <c r="K1783">
        <v>0</v>
      </c>
      <c r="L1783" t="s">
        <v>56</v>
      </c>
      <c r="M1783" s="85">
        <v>46023</v>
      </c>
      <c r="P1783" t="str">
        <f t="shared" si="27"/>
        <v>SOUCHAL Jean-François</v>
      </c>
    </row>
    <row r="1784" spans="1:16" x14ac:dyDescent="0.25">
      <c r="A1784" s="84" t="s">
        <v>3712</v>
      </c>
      <c r="B1784" t="s">
        <v>3713</v>
      </c>
      <c r="C1784" t="s">
        <v>3714</v>
      </c>
      <c r="D1784" s="85">
        <v>20692</v>
      </c>
      <c r="E1784" t="s">
        <v>56</v>
      </c>
      <c r="F1784" s="84" t="s">
        <v>53</v>
      </c>
      <c r="G1784">
        <v>4113</v>
      </c>
      <c r="H1784" t="s">
        <v>3705</v>
      </c>
      <c r="I1784">
        <v>2026</v>
      </c>
      <c r="J1784" t="s">
        <v>63</v>
      </c>
      <c r="K1784">
        <v>0</v>
      </c>
      <c r="L1784" t="s">
        <v>56</v>
      </c>
      <c r="M1784" s="85">
        <v>46023</v>
      </c>
      <c r="P1784" t="str">
        <f t="shared" si="27"/>
        <v>BOURGNE Janine</v>
      </c>
    </row>
    <row r="1785" spans="1:16" x14ac:dyDescent="0.25">
      <c r="A1785" s="84" t="s">
        <v>3715</v>
      </c>
      <c r="B1785" t="s">
        <v>3716</v>
      </c>
      <c r="C1785" t="s">
        <v>944</v>
      </c>
      <c r="D1785" s="85">
        <v>26462</v>
      </c>
      <c r="E1785" t="s">
        <v>52</v>
      </c>
      <c r="F1785" s="84" t="s">
        <v>53</v>
      </c>
      <c r="G1785">
        <v>4113</v>
      </c>
      <c r="H1785" t="s">
        <v>3705</v>
      </c>
      <c r="I1785">
        <v>2026</v>
      </c>
      <c r="J1785" t="s">
        <v>55</v>
      </c>
      <c r="K1785">
        <v>0</v>
      </c>
      <c r="L1785" t="s">
        <v>56</v>
      </c>
      <c r="M1785" s="85">
        <v>46023</v>
      </c>
      <c r="P1785" t="str">
        <f t="shared" si="27"/>
        <v>MARCOU Laurent</v>
      </c>
    </row>
    <row r="1786" spans="1:16" x14ac:dyDescent="0.25">
      <c r="A1786" s="84" t="s">
        <v>3717</v>
      </c>
      <c r="B1786" t="s">
        <v>3718</v>
      </c>
      <c r="C1786" t="s">
        <v>185</v>
      </c>
      <c r="D1786" s="85">
        <v>20942</v>
      </c>
      <c r="E1786" t="s">
        <v>52</v>
      </c>
      <c r="F1786" s="84" t="s">
        <v>53</v>
      </c>
      <c r="G1786">
        <v>4113</v>
      </c>
      <c r="H1786" t="s">
        <v>3705</v>
      </c>
      <c r="I1786">
        <v>2026</v>
      </c>
      <c r="J1786" t="s">
        <v>63</v>
      </c>
      <c r="K1786">
        <v>0</v>
      </c>
      <c r="L1786" t="s">
        <v>56</v>
      </c>
      <c r="M1786" s="85">
        <v>46023</v>
      </c>
      <c r="P1786" t="str">
        <f t="shared" si="27"/>
        <v>DENNE Jean-Luc</v>
      </c>
    </row>
    <row r="1787" spans="1:16" x14ac:dyDescent="0.25">
      <c r="A1787" s="84" t="s">
        <v>3719</v>
      </c>
      <c r="B1787" t="s">
        <v>3720</v>
      </c>
      <c r="C1787" t="s">
        <v>463</v>
      </c>
      <c r="D1787" s="85">
        <v>24720</v>
      </c>
      <c r="E1787" t="s">
        <v>56</v>
      </c>
      <c r="F1787" s="84" t="s">
        <v>53</v>
      </c>
      <c r="G1787">
        <v>4113</v>
      </c>
      <c r="H1787" t="s">
        <v>3705</v>
      </c>
      <c r="I1787">
        <v>2026</v>
      </c>
      <c r="J1787" t="s">
        <v>63</v>
      </c>
      <c r="K1787">
        <v>0</v>
      </c>
      <c r="L1787" t="s">
        <v>56</v>
      </c>
      <c r="M1787" s="85">
        <v>46023</v>
      </c>
      <c r="P1787" t="str">
        <f t="shared" si="27"/>
        <v>MALZIEU Nathalie</v>
      </c>
    </row>
    <row r="1788" spans="1:16" x14ac:dyDescent="0.25">
      <c r="A1788" s="84" t="s">
        <v>3721</v>
      </c>
      <c r="B1788" t="s">
        <v>3669</v>
      </c>
      <c r="C1788" t="s">
        <v>97</v>
      </c>
      <c r="D1788" s="85">
        <v>20091</v>
      </c>
      <c r="E1788" t="s">
        <v>52</v>
      </c>
      <c r="F1788" s="84" t="s">
        <v>53</v>
      </c>
      <c r="G1788">
        <v>4113</v>
      </c>
      <c r="H1788" t="s">
        <v>3705</v>
      </c>
      <c r="I1788">
        <v>2026</v>
      </c>
      <c r="J1788" t="s">
        <v>63</v>
      </c>
      <c r="K1788">
        <v>0</v>
      </c>
      <c r="L1788" t="s">
        <v>56</v>
      </c>
      <c r="M1788" s="85">
        <v>46023</v>
      </c>
      <c r="P1788" t="str">
        <f t="shared" si="27"/>
        <v>DREGNAUX Denis</v>
      </c>
    </row>
    <row r="1789" spans="1:16" x14ac:dyDescent="0.25">
      <c r="A1789" s="84" t="s">
        <v>3722</v>
      </c>
      <c r="B1789" t="s">
        <v>3718</v>
      </c>
      <c r="C1789" t="s">
        <v>3723</v>
      </c>
      <c r="D1789" s="85">
        <v>21688</v>
      </c>
      <c r="E1789" t="s">
        <v>56</v>
      </c>
      <c r="F1789" s="84" t="s">
        <v>53</v>
      </c>
      <c r="G1789">
        <v>4113</v>
      </c>
      <c r="H1789" t="s">
        <v>3705</v>
      </c>
      <c r="I1789">
        <v>2026</v>
      </c>
      <c r="J1789" t="s">
        <v>55</v>
      </c>
      <c r="K1789">
        <v>0</v>
      </c>
      <c r="L1789" t="s">
        <v>56</v>
      </c>
      <c r="M1789" s="85">
        <v>46023</v>
      </c>
      <c r="P1789" t="str">
        <f t="shared" si="27"/>
        <v>DENNE Yolande</v>
      </c>
    </row>
    <row r="1790" spans="1:16" x14ac:dyDescent="0.25">
      <c r="A1790" s="84" t="s">
        <v>3724</v>
      </c>
      <c r="B1790" t="s">
        <v>3725</v>
      </c>
      <c r="C1790" t="s">
        <v>282</v>
      </c>
      <c r="D1790" s="85">
        <v>38867</v>
      </c>
      <c r="E1790" t="s">
        <v>52</v>
      </c>
      <c r="F1790" s="84" t="s">
        <v>53</v>
      </c>
      <c r="G1790">
        <v>4113</v>
      </c>
      <c r="H1790" t="s">
        <v>3705</v>
      </c>
      <c r="I1790">
        <v>2026</v>
      </c>
      <c r="J1790" t="s">
        <v>63</v>
      </c>
      <c r="K1790">
        <v>0</v>
      </c>
      <c r="L1790" t="s">
        <v>56</v>
      </c>
      <c r="M1790" s="85">
        <v>46023</v>
      </c>
      <c r="P1790" t="str">
        <f t="shared" si="27"/>
        <v>PAGES Yann</v>
      </c>
    </row>
    <row r="1791" spans="1:16" x14ac:dyDescent="0.25">
      <c r="A1791" s="84" t="s">
        <v>3726</v>
      </c>
      <c r="B1791" t="s">
        <v>3725</v>
      </c>
      <c r="C1791" t="s">
        <v>3727</v>
      </c>
      <c r="D1791" s="85">
        <v>37950</v>
      </c>
      <c r="E1791" t="s">
        <v>52</v>
      </c>
      <c r="F1791" s="84" t="s">
        <v>53</v>
      </c>
      <c r="G1791">
        <v>4113</v>
      </c>
      <c r="H1791" t="s">
        <v>3705</v>
      </c>
      <c r="I1791">
        <v>2026</v>
      </c>
      <c r="J1791" t="s">
        <v>63</v>
      </c>
      <c r="K1791">
        <v>0</v>
      </c>
      <c r="L1791" t="s">
        <v>56</v>
      </c>
      <c r="M1791" s="85">
        <v>46023</v>
      </c>
      <c r="P1791" t="str">
        <f t="shared" si="27"/>
        <v>PAGES Evan</v>
      </c>
    </row>
    <row r="1792" spans="1:16" x14ac:dyDescent="0.25">
      <c r="A1792" s="84" t="s">
        <v>3728</v>
      </c>
      <c r="B1792" t="s">
        <v>3718</v>
      </c>
      <c r="C1792" t="s">
        <v>3432</v>
      </c>
      <c r="D1792" s="85">
        <v>28712</v>
      </c>
      <c r="E1792" t="s">
        <v>56</v>
      </c>
      <c r="F1792" s="84" t="s">
        <v>53</v>
      </c>
      <c r="G1792">
        <v>4113</v>
      </c>
      <c r="H1792" t="s">
        <v>3705</v>
      </c>
      <c r="I1792">
        <v>2026</v>
      </c>
      <c r="J1792" t="s">
        <v>63</v>
      </c>
      <c r="K1792">
        <v>0</v>
      </c>
      <c r="L1792" t="s">
        <v>56</v>
      </c>
      <c r="M1792" s="85">
        <v>46023</v>
      </c>
      <c r="P1792" t="str">
        <f t="shared" si="27"/>
        <v>DENNE Carole</v>
      </c>
    </row>
    <row r="1793" spans="1:16" x14ac:dyDescent="0.25">
      <c r="A1793" s="84" t="s">
        <v>3729</v>
      </c>
      <c r="B1793" t="s">
        <v>3730</v>
      </c>
      <c r="C1793" t="s">
        <v>236</v>
      </c>
      <c r="D1793" s="85">
        <v>21490</v>
      </c>
      <c r="E1793" t="s">
        <v>52</v>
      </c>
      <c r="F1793" s="84" t="s">
        <v>53</v>
      </c>
      <c r="G1793">
        <v>4113</v>
      </c>
      <c r="H1793" t="s">
        <v>3705</v>
      </c>
      <c r="I1793">
        <v>2026</v>
      </c>
      <c r="J1793" t="s">
        <v>63</v>
      </c>
      <c r="K1793">
        <v>0</v>
      </c>
      <c r="L1793" t="s">
        <v>56</v>
      </c>
      <c r="M1793" s="85">
        <v>46023</v>
      </c>
      <c r="P1793" t="str">
        <f t="shared" si="27"/>
        <v>LAURICHESSE Bernard</v>
      </c>
    </row>
    <row r="1794" spans="1:16" x14ac:dyDescent="0.25">
      <c r="A1794" s="84" t="s">
        <v>3731</v>
      </c>
      <c r="B1794" t="s">
        <v>3732</v>
      </c>
      <c r="C1794" t="s">
        <v>62</v>
      </c>
      <c r="D1794" s="85">
        <v>19631</v>
      </c>
      <c r="E1794" t="s">
        <v>52</v>
      </c>
      <c r="F1794" s="84" t="s">
        <v>53</v>
      </c>
      <c r="G1794">
        <v>4113</v>
      </c>
      <c r="H1794" t="s">
        <v>3705</v>
      </c>
      <c r="I1794">
        <v>2026</v>
      </c>
      <c r="J1794" t="s">
        <v>63</v>
      </c>
      <c r="K1794">
        <v>0</v>
      </c>
      <c r="L1794" t="s">
        <v>56</v>
      </c>
      <c r="M1794" s="85">
        <v>46023</v>
      </c>
      <c r="P1794" t="str">
        <f t="shared" si="27"/>
        <v>HOUSTIN Michel</v>
      </c>
    </row>
    <row r="1795" spans="1:16" x14ac:dyDescent="0.25">
      <c r="A1795" s="84" t="s">
        <v>3733</v>
      </c>
      <c r="B1795" t="s">
        <v>3734</v>
      </c>
      <c r="C1795" t="s">
        <v>242</v>
      </c>
      <c r="D1795" s="85">
        <v>20312</v>
      </c>
      <c r="E1795" t="s">
        <v>52</v>
      </c>
      <c r="F1795" s="84" t="s">
        <v>53</v>
      </c>
      <c r="G1795">
        <v>4113</v>
      </c>
      <c r="H1795" t="s">
        <v>3705</v>
      </c>
      <c r="I1795">
        <v>2026</v>
      </c>
      <c r="J1795" t="s">
        <v>55</v>
      </c>
      <c r="K1795">
        <v>0</v>
      </c>
      <c r="L1795" t="s">
        <v>56</v>
      </c>
      <c r="M1795" s="85">
        <v>46023</v>
      </c>
      <c r="P1795" t="str">
        <f t="shared" ref="P1795:P1858" si="28">(B1795 &amp; " " &amp; C1795)</f>
        <v>NIESS Pascal</v>
      </c>
    </row>
    <row r="1796" spans="1:16" x14ac:dyDescent="0.25">
      <c r="A1796" s="84" t="s">
        <v>3735</v>
      </c>
      <c r="B1796" t="s">
        <v>3730</v>
      </c>
      <c r="C1796" t="s">
        <v>463</v>
      </c>
      <c r="D1796" s="85">
        <v>24115</v>
      </c>
      <c r="E1796" t="s">
        <v>56</v>
      </c>
      <c r="F1796" s="84" t="s">
        <v>53</v>
      </c>
      <c r="G1796">
        <v>4113</v>
      </c>
      <c r="H1796" t="s">
        <v>3705</v>
      </c>
      <c r="I1796">
        <v>2026</v>
      </c>
      <c r="J1796" t="s">
        <v>63</v>
      </c>
      <c r="K1796">
        <v>0</v>
      </c>
      <c r="L1796" t="s">
        <v>56</v>
      </c>
      <c r="M1796" s="85">
        <v>46023</v>
      </c>
      <c r="P1796" t="str">
        <f t="shared" si="28"/>
        <v>LAURICHESSE Nathalie</v>
      </c>
    </row>
    <row r="1797" spans="1:16" x14ac:dyDescent="0.25">
      <c r="A1797" s="84" t="s">
        <v>3736</v>
      </c>
      <c r="B1797" t="s">
        <v>3737</v>
      </c>
      <c r="C1797" t="s">
        <v>855</v>
      </c>
      <c r="D1797" s="85">
        <v>26322</v>
      </c>
      <c r="E1797" t="s">
        <v>56</v>
      </c>
      <c r="F1797" s="84" t="s">
        <v>53</v>
      </c>
      <c r="G1797">
        <v>4113</v>
      </c>
      <c r="H1797" t="s">
        <v>3705</v>
      </c>
      <c r="I1797">
        <v>2026</v>
      </c>
      <c r="J1797" t="s">
        <v>63</v>
      </c>
      <c r="K1797">
        <v>0</v>
      </c>
      <c r="L1797" t="s">
        <v>56</v>
      </c>
      <c r="M1797" s="85">
        <v>46023</v>
      </c>
      <c r="P1797" t="str">
        <f t="shared" si="28"/>
        <v>SANTOIRE Patricia</v>
      </c>
    </row>
    <row r="1798" spans="1:16" x14ac:dyDescent="0.25">
      <c r="A1798" s="84" t="s">
        <v>3738</v>
      </c>
      <c r="B1798" t="s">
        <v>2904</v>
      </c>
      <c r="C1798" t="s">
        <v>1496</v>
      </c>
      <c r="D1798" s="85">
        <v>29539</v>
      </c>
      <c r="E1798" t="s">
        <v>56</v>
      </c>
      <c r="F1798" s="84" t="s">
        <v>53</v>
      </c>
      <c r="G1798">
        <v>4113</v>
      </c>
      <c r="H1798" t="s">
        <v>3705</v>
      </c>
      <c r="I1798">
        <v>2026</v>
      </c>
      <c r="J1798" t="s">
        <v>63</v>
      </c>
      <c r="K1798">
        <v>0</v>
      </c>
      <c r="L1798" t="s">
        <v>56</v>
      </c>
      <c r="M1798" s="85">
        <v>46023</v>
      </c>
      <c r="P1798" t="str">
        <f t="shared" si="28"/>
        <v>LESCURE Angelique</v>
      </c>
    </row>
    <row r="1799" spans="1:16" x14ac:dyDescent="0.25">
      <c r="A1799" s="84" t="s">
        <v>3739</v>
      </c>
      <c r="B1799" t="s">
        <v>3716</v>
      </c>
      <c r="C1799" t="s">
        <v>488</v>
      </c>
      <c r="D1799" s="85">
        <v>39835</v>
      </c>
      <c r="E1799" t="s">
        <v>56</v>
      </c>
      <c r="F1799" s="84" t="s">
        <v>53</v>
      </c>
      <c r="G1799">
        <v>4113</v>
      </c>
      <c r="H1799" t="s">
        <v>3705</v>
      </c>
      <c r="I1799">
        <v>2026</v>
      </c>
      <c r="J1799" t="s">
        <v>63</v>
      </c>
      <c r="K1799">
        <v>0</v>
      </c>
      <c r="L1799" t="s">
        <v>56</v>
      </c>
      <c r="M1799" s="85">
        <v>46023</v>
      </c>
      <c r="P1799" t="str">
        <f t="shared" si="28"/>
        <v>MARCOU Julie</v>
      </c>
    </row>
    <row r="1800" spans="1:16" x14ac:dyDescent="0.25">
      <c r="A1800" s="84" t="s">
        <v>3740</v>
      </c>
      <c r="B1800" t="s">
        <v>3741</v>
      </c>
      <c r="C1800" t="s">
        <v>350</v>
      </c>
      <c r="D1800" s="85">
        <v>20743</v>
      </c>
      <c r="E1800" t="s">
        <v>52</v>
      </c>
      <c r="F1800" s="84" t="s">
        <v>53</v>
      </c>
      <c r="G1800">
        <v>4113</v>
      </c>
      <c r="H1800" t="s">
        <v>3705</v>
      </c>
      <c r="I1800">
        <v>2026</v>
      </c>
      <c r="J1800" t="s">
        <v>63</v>
      </c>
      <c r="K1800">
        <v>0</v>
      </c>
      <c r="L1800" t="s">
        <v>56</v>
      </c>
      <c r="M1800" s="85">
        <v>46023</v>
      </c>
      <c r="P1800" t="str">
        <f t="shared" si="28"/>
        <v>ESPOSITO Robert</v>
      </c>
    </row>
    <row r="1801" spans="1:16" x14ac:dyDescent="0.25">
      <c r="A1801" s="84" t="s">
        <v>3742</v>
      </c>
      <c r="B1801" t="s">
        <v>3743</v>
      </c>
      <c r="C1801" t="s">
        <v>987</v>
      </c>
      <c r="D1801" s="85">
        <v>33857</v>
      </c>
      <c r="E1801" t="s">
        <v>52</v>
      </c>
      <c r="F1801" s="84" t="s">
        <v>53</v>
      </c>
      <c r="G1801">
        <v>4113</v>
      </c>
      <c r="H1801" t="s">
        <v>3705</v>
      </c>
      <c r="I1801">
        <v>2026</v>
      </c>
      <c r="J1801" t="s">
        <v>63</v>
      </c>
      <c r="K1801">
        <v>0</v>
      </c>
      <c r="L1801" t="s">
        <v>56</v>
      </c>
      <c r="M1801" s="85">
        <v>46023</v>
      </c>
      <c r="P1801" t="str">
        <f t="shared" si="28"/>
        <v>CROS Pierrick</v>
      </c>
    </row>
    <row r="1802" spans="1:16" x14ac:dyDescent="0.25">
      <c r="A1802" s="84" t="s">
        <v>3744</v>
      </c>
      <c r="B1802" t="s">
        <v>3743</v>
      </c>
      <c r="C1802" t="s">
        <v>358</v>
      </c>
      <c r="D1802" s="85">
        <v>21567</v>
      </c>
      <c r="E1802" t="s">
        <v>52</v>
      </c>
      <c r="F1802" s="84" t="s">
        <v>53</v>
      </c>
      <c r="G1802">
        <v>4113</v>
      </c>
      <c r="H1802" t="s">
        <v>3705</v>
      </c>
      <c r="I1802">
        <v>2026</v>
      </c>
      <c r="J1802" t="s">
        <v>63</v>
      </c>
      <c r="K1802">
        <v>0</v>
      </c>
      <c r="L1802" t="s">
        <v>56</v>
      </c>
      <c r="M1802" s="85">
        <v>46023</v>
      </c>
      <c r="P1802" t="str">
        <f t="shared" si="28"/>
        <v>CROS Marcel</v>
      </c>
    </row>
    <row r="1803" spans="1:16" x14ac:dyDescent="0.25">
      <c r="A1803" s="84" t="s">
        <v>3745</v>
      </c>
      <c r="B1803" t="s">
        <v>3746</v>
      </c>
      <c r="C1803" t="s">
        <v>677</v>
      </c>
      <c r="D1803" s="85">
        <v>30554</v>
      </c>
      <c r="E1803" t="s">
        <v>52</v>
      </c>
      <c r="F1803" s="84" t="s">
        <v>53</v>
      </c>
      <c r="G1803">
        <v>4113</v>
      </c>
      <c r="H1803" t="s">
        <v>3705</v>
      </c>
      <c r="I1803">
        <v>2026</v>
      </c>
      <c r="J1803" t="s">
        <v>63</v>
      </c>
      <c r="K1803">
        <v>0</v>
      </c>
      <c r="L1803" t="s">
        <v>56</v>
      </c>
      <c r="M1803" s="85">
        <v>46023</v>
      </c>
      <c r="P1803" t="str">
        <f t="shared" si="28"/>
        <v>FOUILLOUX Romain</v>
      </c>
    </row>
    <row r="1804" spans="1:16" x14ac:dyDescent="0.25">
      <c r="A1804" s="84" t="s">
        <v>3747</v>
      </c>
      <c r="B1804" t="s">
        <v>3748</v>
      </c>
      <c r="C1804" t="s">
        <v>3749</v>
      </c>
      <c r="D1804" s="85">
        <v>26974</v>
      </c>
      <c r="E1804" t="s">
        <v>56</v>
      </c>
      <c r="F1804" s="84" t="s">
        <v>53</v>
      </c>
      <c r="G1804">
        <v>4113</v>
      </c>
      <c r="H1804" t="s">
        <v>3705</v>
      </c>
      <c r="I1804">
        <v>2026</v>
      </c>
      <c r="J1804" t="s">
        <v>63</v>
      </c>
      <c r="K1804">
        <v>0</v>
      </c>
      <c r="L1804" t="s">
        <v>56</v>
      </c>
      <c r="M1804" t="s">
        <v>178</v>
      </c>
      <c r="P1804" t="str">
        <f t="shared" si="28"/>
        <v>VALLET Mylène</v>
      </c>
    </row>
    <row r="1805" spans="1:16" x14ac:dyDescent="0.25">
      <c r="A1805" s="84" t="s">
        <v>3750</v>
      </c>
      <c r="B1805" t="s">
        <v>2904</v>
      </c>
      <c r="C1805" t="s">
        <v>450</v>
      </c>
      <c r="D1805" s="85">
        <v>21749</v>
      </c>
      <c r="E1805" t="s">
        <v>56</v>
      </c>
      <c r="F1805" s="84" t="s">
        <v>53</v>
      </c>
      <c r="G1805">
        <v>4114</v>
      </c>
      <c r="H1805" t="s">
        <v>3751</v>
      </c>
      <c r="I1805">
        <v>2026</v>
      </c>
      <c r="J1805" t="s">
        <v>63</v>
      </c>
      <c r="K1805">
        <v>0</v>
      </c>
      <c r="L1805" t="s">
        <v>56</v>
      </c>
      <c r="M1805" s="85">
        <v>46023</v>
      </c>
      <c r="P1805" t="str">
        <f t="shared" si="28"/>
        <v>LESCURE Elizabeth</v>
      </c>
    </row>
    <row r="1806" spans="1:16" x14ac:dyDescent="0.25">
      <c r="A1806" s="84" t="s">
        <v>3752</v>
      </c>
      <c r="B1806" t="s">
        <v>3753</v>
      </c>
      <c r="C1806" t="s">
        <v>251</v>
      </c>
      <c r="D1806" s="85">
        <v>16797</v>
      </c>
      <c r="E1806" t="s">
        <v>56</v>
      </c>
      <c r="F1806" s="84" t="s">
        <v>53</v>
      </c>
      <c r="G1806">
        <v>4114</v>
      </c>
      <c r="H1806" t="s">
        <v>3751</v>
      </c>
      <c r="I1806">
        <v>2026</v>
      </c>
      <c r="J1806" t="s">
        <v>63</v>
      </c>
      <c r="K1806">
        <v>0</v>
      </c>
      <c r="L1806" t="s">
        <v>56</v>
      </c>
      <c r="M1806" s="85">
        <v>46023</v>
      </c>
      <c r="P1806" t="str">
        <f t="shared" si="28"/>
        <v>FORTEAS Monique</v>
      </c>
    </row>
    <row r="1807" spans="1:16" x14ac:dyDescent="0.25">
      <c r="A1807" s="84" t="s">
        <v>3754</v>
      </c>
      <c r="B1807" t="s">
        <v>3755</v>
      </c>
      <c r="C1807" t="s">
        <v>3756</v>
      </c>
      <c r="D1807" s="85">
        <v>26104</v>
      </c>
      <c r="E1807" t="s">
        <v>56</v>
      </c>
      <c r="F1807" s="84" t="s">
        <v>53</v>
      </c>
      <c r="G1807">
        <v>4114</v>
      </c>
      <c r="H1807" t="s">
        <v>3751</v>
      </c>
      <c r="I1807">
        <v>2026</v>
      </c>
      <c r="J1807" t="s">
        <v>55</v>
      </c>
      <c r="K1807">
        <v>2</v>
      </c>
      <c r="L1807" t="s">
        <v>56</v>
      </c>
      <c r="M1807" s="85">
        <v>46023</v>
      </c>
      <c r="P1807" t="str">
        <f t="shared" si="28"/>
        <v>CISSAC Betty</v>
      </c>
    </row>
    <row r="1808" spans="1:16" x14ac:dyDescent="0.25">
      <c r="A1808" s="84" t="s">
        <v>3757</v>
      </c>
      <c r="B1808" t="s">
        <v>3758</v>
      </c>
      <c r="C1808" t="s">
        <v>85</v>
      </c>
      <c r="D1808" s="85">
        <v>24698</v>
      </c>
      <c r="E1808" t="s">
        <v>52</v>
      </c>
      <c r="F1808" s="84" t="s">
        <v>53</v>
      </c>
      <c r="G1808">
        <v>4114</v>
      </c>
      <c r="H1808" t="s">
        <v>3751</v>
      </c>
      <c r="I1808">
        <v>2026</v>
      </c>
      <c r="J1808" t="s">
        <v>63</v>
      </c>
      <c r="K1808">
        <v>0</v>
      </c>
      <c r="L1808" t="s">
        <v>56</v>
      </c>
      <c r="M1808" s="85">
        <v>46023</v>
      </c>
      <c r="P1808" t="str">
        <f t="shared" si="28"/>
        <v>MESBAUER Christophe</v>
      </c>
    </row>
    <row r="1809" spans="1:16" x14ac:dyDescent="0.25">
      <c r="A1809" s="84" t="s">
        <v>3759</v>
      </c>
      <c r="B1809" t="s">
        <v>3760</v>
      </c>
      <c r="C1809" t="s">
        <v>3761</v>
      </c>
      <c r="D1809" s="85">
        <v>25129</v>
      </c>
      <c r="E1809" t="s">
        <v>56</v>
      </c>
      <c r="F1809" s="84" t="s">
        <v>53</v>
      </c>
      <c r="G1809">
        <v>4114</v>
      </c>
      <c r="H1809" t="s">
        <v>3751</v>
      </c>
      <c r="I1809">
        <v>2026</v>
      </c>
      <c r="J1809" t="s">
        <v>63</v>
      </c>
      <c r="K1809">
        <v>0</v>
      </c>
      <c r="L1809" t="s">
        <v>56</v>
      </c>
      <c r="M1809" s="85">
        <v>46023</v>
      </c>
      <c r="P1809" t="str">
        <f t="shared" si="28"/>
        <v>DELLAPINA Sylvia</v>
      </c>
    </row>
    <row r="1810" spans="1:16" x14ac:dyDescent="0.25">
      <c r="A1810" s="84" t="s">
        <v>3762</v>
      </c>
      <c r="B1810" t="s">
        <v>3763</v>
      </c>
      <c r="C1810" t="s">
        <v>111</v>
      </c>
      <c r="D1810" s="85">
        <v>17018</v>
      </c>
      <c r="E1810" t="s">
        <v>52</v>
      </c>
      <c r="F1810" s="84" t="s">
        <v>53</v>
      </c>
      <c r="G1810">
        <v>4115</v>
      </c>
      <c r="H1810" t="s">
        <v>3764</v>
      </c>
      <c r="I1810">
        <v>2026</v>
      </c>
      <c r="J1810" t="s">
        <v>63</v>
      </c>
      <c r="K1810">
        <v>0</v>
      </c>
      <c r="L1810" t="s">
        <v>56</v>
      </c>
      <c r="M1810" s="85">
        <v>46023</v>
      </c>
      <c r="P1810" t="str">
        <f t="shared" si="28"/>
        <v>COUDEYRETTE Jean-Claude</v>
      </c>
    </row>
    <row r="1811" spans="1:16" x14ac:dyDescent="0.25">
      <c r="A1811" s="84" t="s">
        <v>3765</v>
      </c>
      <c r="B1811" t="s">
        <v>3766</v>
      </c>
      <c r="C1811" t="s">
        <v>82</v>
      </c>
      <c r="D1811" s="85">
        <v>31470</v>
      </c>
      <c r="E1811" t="s">
        <v>52</v>
      </c>
      <c r="F1811" s="84" t="s">
        <v>53</v>
      </c>
      <c r="G1811">
        <v>4115</v>
      </c>
      <c r="H1811" t="s">
        <v>3764</v>
      </c>
      <c r="I1811">
        <v>2026</v>
      </c>
      <c r="J1811" t="s">
        <v>63</v>
      </c>
      <c r="K1811">
        <v>0</v>
      </c>
      <c r="L1811" t="s">
        <v>56</v>
      </c>
      <c r="M1811" s="85">
        <v>46023</v>
      </c>
      <c r="P1811" t="str">
        <f t="shared" si="28"/>
        <v>NUGIER Julien</v>
      </c>
    </row>
    <row r="1812" spans="1:16" x14ac:dyDescent="0.25">
      <c r="A1812" s="84" t="s">
        <v>3767</v>
      </c>
      <c r="B1812" t="s">
        <v>336</v>
      </c>
      <c r="C1812" t="s">
        <v>3768</v>
      </c>
      <c r="D1812" s="85">
        <v>18389</v>
      </c>
      <c r="E1812" t="s">
        <v>52</v>
      </c>
      <c r="F1812" s="84" t="s">
        <v>53</v>
      </c>
      <c r="G1812">
        <v>4115</v>
      </c>
      <c r="H1812" t="s">
        <v>3764</v>
      </c>
      <c r="I1812">
        <v>2026</v>
      </c>
      <c r="J1812" t="s">
        <v>63</v>
      </c>
      <c r="K1812">
        <v>0</v>
      </c>
      <c r="L1812" t="s">
        <v>56</v>
      </c>
      <c r="M1812" s="85">
        <v>46023</v>
      </c>
      <c r="P1812" t="str">
        <f t="shared" si="28"/>
        <v>GARCIA Jean-José</v>
      </c>
    </row>
    <row r="1813" spans="1:16" x14ac:dyDescent="0.25">
      <c r="A1813" s="84" t="s">
        <v>3769</v>
      </c>
      <c r="B1813" t="s">
        <v>1482</v>
      </c>
      <c r="C1813" t="s">
        <v>1522</v>
      </c>
      <c r="D1813" s="85">
        <v>22595</v>
      </c>
      <c r="E1813" t="s">
        <v>56</v>
      </c>
      <c r="F1813" s="84" t="s">
        <v>53</v>
      </c>
      <c r="G1813">
        <v>4115</v>
      </c>
      <c r="H1813" t="s">
        <v>3764</v>
      </c>
      <c r="I1813">
        <v>2026</v>
      </c>
      <c r="J1813" t="s">
        <v>55</v>
      </c>
      <c r="K1813">
        <v>2</v>
      </c>
      <c r="L1813" t="s">
        <v>56</v>
      </c>
      <c r="M1813" s="85">
        <v>46023</v>
      </c>
      <c r="P1813" t="str">
        <f t="shared" si="28"/>
        <v>DUCHER Fabienne</v>
      </c>
    </row>
    <row r="1814" spans="1:16" x14ac:dyDescent="0.25">
      <c r="A1814" s="84" t="s">
        <v>3770</v>
      </c>
      <c r="B1814" t="s">
        <v>3771</v>
      </c>
      <c r="C1814" t="s">
        <v>215</v>
      </c>
      <c r="D1814" s="85">
        <v>21516</v>
      </c>
      <c r="E1814" t="s">
        <v>52</v>
      </c>
      <c r="F1814" s="84" t="s">
        <v>53</v>
      </c>
      <c r="G1814">
        <v>4115</v>
      </c>
      <c r="H1814" t="s">
        <v>3764</v>
      </c>
      <c r="I1814">
        <v>2026</v>
      </c>
      <c r="J1814" t="s">
        <v>63</v>
      </c>
      <c r="K1814">
        <v>0</v>
      </c>
      <c r="L1814" t="s">
        <v>56</v>
      </c>
      <c r="M1814" s="85">
        <v>46023</v>
      </c>
      <c r="P1814" t="str">
        <f t="shared" si="28"/>
        <v>BELAN Philippe</v>
      </c>
    </row>
    <row r="1815" spans="1:16" x14ac:dyDescent="0.25">
      <c r="A1815" s="84" t="s">
        <v>3772</v>
      </c>
      <c r="B1815" t="s">
        <v>3773</v>
      </c>
      <c r="C1815" t="s">
        <v>251</v>
      </c>
      <c r="D1815" s="85">
        <v>17884</v>
      </c>
      <c r="E1815" t="s">
        <v>56</v>
      </c>
      <c r="F1815" s="84" t="s">
        <v>53</v>
      </c>
      <c r="G1815">
        <v>4115</v>
      </c>
      <c r="H1815" t="s">
        <v>3764</v>
      </c>
      <c r="I1815">
        <v>2026</v>
      </c>
      <c r="J1815" t="s">
        <v>63</v>
      </c>
      <c r="K1815">
        <v>0</v>
      </c>
      <c r="L1815" t="s">
        <v>56</v>
      </c>
      <c r="M1815" s="85">
        <v>46023</v>
      </c>
      <c r="P1815" t="str">
        <f t="shared" si="28"/>
        <v>MORDACQUE Monique</v>
      </c>
    </row>
    <row r="1816" spans="1:16" x14ac:dyDescent="0.25">
      <c r="A1816" s="84" t="s">
        <v>3774</v>
      </c>
      <c r="B1816" t="s">
        <v>3775</v>
      </c>
      <c r="C1816" t="s">
        <v>944</v>
      </c>
      <c r="D1816" s="85">
        <v>24594</v>
      </c>
      <c r="E1816" t="s">
        <v>52</v>
      </c>
      <c r="F1816" s="84" t="s">
        <v>53</v>
      </c>
      <c r="G1816">
        <v>4115</v>
      </c>
      <c r="H1816" t="s">
        <v>3764</v>
      </c>
      <c r="I1816">
        <v>2026</v>
      </c>
      <c r="J1816" t="s">
        <v>63</v>
      </c>
      <c r="K1816">
        <v>2</v>
      </c>
      <c r="L1816" t="s">
        <v>56</v>
      </c>
      <c r="M1816" s="85">
        <v>46023</v>
      </c>
      <c r="P1816" t="str">
        <f t="shared" si="28"/>
        <v>BROUSSE Laurent</v>
      </c>
    </row>
    <row r="1817" spans="1:16" x14ac:dyDescent="0.25">
      <c r="A1817" s="84" t="s">
        <v>3776</v>
      </c>
      <c r="B1817" t="s">
        <v>3777</v>
      </c>
      <c r="C1817" t="s">
        <v>837</v>
      </c>
      <c r="D1817" s="85">
        <v>30774</v>
      </c>
      <c r="E1817" t="s">
        <v>52</v>
      </c>
      <c r="F1817" s="84" t="s">
        <v>53</v>
      </c>
      <c r="G1817">
        <v>4115</v>
      </c>
      <c r="H1817" t="s">
        <v>3764</v>
      </c>
      <c r="I1817">
        <v>2026</v>
      </c>
      <c r="J1817" t="s">
        <v>63</v>
      </c>
      <c r="K1817">
        <v>0</v>
      </c>
      <c r="L1817" t="s">
        <v>56</v>
      </c>
      <c r="M1817" s="85">
        <v>46023</v>
      </c>
      <c r="P1817" t="str">
        <f t="shared" si="28"/>
        <v>BOUTERIGE Gregory</v>
      </c>
    </row>
    <row r="1818" spans="1:16" x14ac:dyDescent="0.25">
      <c r="A1818" s="84" t="s">
        <v>3778</v>
      </c>
      <c r="B1818" t="s">
        <v>3777</v>
      </c>
      <c r="C1818" t="s">
        <v>944</v>
      </c>
      <c r="D1818" s="85">
        <v>28952</v>
      </c>
      <c r="E1818" t="s">
        <v>52</v>
      </c>
      <c r="F1818" s="84" t="s">
        <v>53</v>
      </c>
      <c r="G1818">
        <v>4115</v>
      </c>
      <c r="H1818" t="s">
        <v>3764</v>
      </c>
      <c r="I1818">
        <v>2026</v>
      </c>
      <c r="J1818" t="s">
        <v>55</v>
      </c>
      <c r="K1818">
        <v>0</v>
      </c>
      <c r="L1818" t="s">
        <v>56</v>
      </c>
      <c r="M1818" s="85">
        <v>46023</v>
      </c>
      <c r="P1818" t="str">
        <f t="shared" si="28"/>
        <v>BOUTERIGE Laurent</v>
      </c>
    </row>
    <row r="1819" spans="1:16" x14ac:dyDescent="0.25">
      <c r="A1819" s="84" t="s">
        <v>3779</v>
      </c>
      <c r="B1819" t="s">
        <v>3780</v>
      </c>
      <c r="C1819" t="s">
        <v>114</v>
      </c>
      <c r="D1819" s="85">
        <v>28629</v>
      </c>
      <c r="E1819" t="s">
        <v>52</v>
      </c>
      <c r="F1819" s="84" t="s">
        <v>53</v>
      </c>
      <c r="G1819">
        <v>4115</v>
      </c>
      <c r="H1819" t="s">
        <v>3764</v>
      </c>
      <c r="I1819">
        <v>2026</v>
      </c>
      <c r="J1819" t="s">
        <v>63</v>
      </c>
      <c r="K1819">
        <v>0</v>
      </c>
      <c r="L1819" t="s">
        <v>56</v>
      </c>
      <c r="M1819" s="85">
        <v>46023</v>
      </c>
      <c r="P1819" t="str">
        <f t="shared" si="28"/>
        <v>CHABRILLAT Pierre</v>
      </c>
    </row>
    <row r="1820" spans="1:16" x14ac:dyDescent="0.25">
      <c r="A1820" s="84" t="s">
        <v>3781</v>
      </c>
      <c r="B1820" t="s">
        <v>143</v>
      </c>
      <c r="C1820" t="s">
        <v>353</v>
      </c>
      <c r="D1820" s="85">
        <v>23294</v>
      </c>
      <c r="E1820" t="s">
        <v>52</v>
      </c>
      <c r="F1820" s="84" t="s">
        <v>53</v>
      </c>
      <c r="G1820">
        <v>4115</v>
      </c>
      <c r="H1820" t="s">
        <v>3764</v>
      </c>
      <c r="I1820">
        <v>2026</v>
      </c>
      <c r="J1820" t="s">
        <v>63</v>
      </c>
      <c r="K1820">
        <v>0</v>
      </c>
      <c r="L1820" t="s">
        <v>56</v>
      </c>
      <c r="M1820" s="85">
        <v>46023</v>
      </c>
      <c r="P1820" t="str">
        <f t="shared" si="28"/>
        <v>GAY Olivier</v>
      </c>
    </row>
    <row r="1821" spans="1:16" x14ac:dyDescent="0.25">
      <c r="A1821" s="84" t="s">
        <v>3782</v>
      </c>
      <c r="B1821" t="s">
        <v>3783</v>
      </c>
      <c r="C1821" t="s">
        <v>3784</v>
      </c>
      <c r="D1821" s="85">
        <v>33015</v>
      </c>
      <c r="E1821" t="s">
        <v>56</v>
      </c>
      <c r="F1821" s="84" t="s">
        <v>53</v>
      </c>
      <c r="G1821">
        <v>4115</v>
      </c>
      <c r="H1821" t="s">
        <v>3764</v>
      </c>
      <c r="I1821">
        <v>2026</v>
      </c>
      <c r="J1821" t="s">
        <v>55</v>
      </c>
      <c r="K1821">
        <v>0</v>
      </c>
      <c r="L1821" t="s">
        <v>56</v>
      </c>
      <c r="M1821" s="85">
        <v>46023</v>
      </c>
      <c r="P1821" t="str">
        <f t="shared" si="28"/>
        <v>REMY Magali</v>
      </c>
    </row>
    <row r="1822" spans="1:16" x14ac:dyDescent="0.25">
      <c r="A1822" s="84" t="s">
        <v>3785</v>
      </c>
      <c r="B1822" t="s">
        <v>1059</v>
      </c>
      <c r="C1822" t="s">
        <v>150</v>
      </c>
      <c r="D1822" s="85">
        <v>34940</v>
      </c>
      <c r="E1822" t="s">
        <v>52</v>
      </c>
      <c r="F1822" s="84" t="s">
        <v>53</v>
      </c>
      <c r="G1822">
        <v>4115</v>
      </c>
      <c r="H1822" t="s">
        <v>3764</v>
      </c>
      <c r="I1822">
        <v>2026</v>
      </c>
      <c r="J1822" t="s">
        <v>55</v>
      </c>
      <c r="K1822">
        <v>0</v>
      </c>
      <c r="L1822" t="s">
        <v>56</v>
      </c>
      <c r="M1822" s="85">
        <v>46023</v>
      </c>
      <c r="P1822" t="str">
        <f t="shared" si="28"/>
        <v>BERNARD Cyril</v>
      </c>
    </row>
    <row r="1823" spans="1:16" x14ac:dyDescent="0.25">
      <c r="A1823" s="84" t="s">
        <v>3786</v>
      </c>
      <c r="B1823" t="s">
        <v>3775</v>
      </c>
      <c r="C1823" t="s">
        <v>455</v>
      </c>
      <c r="D1823" s="85">
        <v>35014</v>
      </c>
      <c r="E1823" t="s">
        <v>52</v>
      </c>
      <c r="F1823" s="84" t="s">
        <v>53</v>
      </c>
      <c r="G1823">
        <v>4115</v>
      </c>
      <c r="H1823" t="s">
        <v>3764</v>
      </c>
      <c r="I1823">
        <v>2026</v>
      </c>
      <c r="J1823" t="s">
        <v>55</v>
      </c>
      <c r="K1823">
        <v>0</v>
      </c>
      <c r="L1823" t="s">
        <v>56</v>
      </c>
      <c r="M1823" s="85">
        <v>46023</v>
      </c>
      <c r="P1823" t="str">
        <f t="shared" si="28"/>
        <v>BROUSSE Alexandre</v>
      </c>
    </row>
    <row r="1824" spans="1:16" x14ac:dyDescent="0.25">
      <c r="A1824" s="84" t="s">
        <v>3787</v>
      </c>
      <c r="B1824" t="s">
        <v>3788</v>
      </c>
      <c r="C1824" t="s">
        <v>3076</v>
      </c>
      <c r="D1824" s="85">
        <v>21914</v>
      </c>
      <c r="E1824" t="s">
        <v>56</v>
      </c>
      <c r="F1824" s="84" t="s">
        <v>53</v>
      </c>
      <c r="G1824">
        <v>4115</v>
      </c>
      <c r="H1824" t="s">
        <v>3764</v>
      </c>
      <c r="I1824">
        <v>2026</v>
      </c>
      <c r="J1824" t="s">
        <v>63</v>
      </c>
      <c r="K1824">
        <v>0</v>
      </c>
      <c r="L1824" t="s">
        <v>56</v>
      </c>
      <c r="M1824" s="85">
        <v>46023</v>
      </c>
      <c r="P1824" t="str">
        <f t="shared" si="28"/>
        <v>SANCHO Evelyne</v>
      </c>
    </row>
    <row r="1825" spans="1:16" x14ac:dyDescent="0.25">
      <c r="A1825" s="84" t="s">
        <v>3789</v>
      </c>
      <c r="B1825" t="s">
        <v>3648</v>
      </c>
      <c r="C1825" t="s">
        <v>263</v>
      </c>
      <c r="D1825" s="85">
        <v>25154</v>
      </c>
      <c r="E1825" t="s">
        <v>52</v>
      </c>
      <c r="F1825" s="84" t="s">
        <v>53</v>
      </c>
      <c r="G1825">
        <v>4115</v>
      </c>
      <c r="H1825" t="s">
        <v>3764</v>
      </c>
      <c r="I1825">
        <v>2026</v>
      </c>
      <c r="J1825" t="s">
        <v>63</v>
      </c>
      <c r="K1825">
        <v>0</v>
      </c>
      <c r="L1825" t="s">
        <v>56</v>
      </c>
      <c r="M1825" s="85">
        <v>46023</v>
      </c>
      <c r="P1825" t="str">
        <f t="shared" si="28"/>
        <v>VEYSSEYRE Jean-Pierre</v>
      </c>
    </row>
    <row r="1826" spans="1:16" x14ac:dyDescent="0.25">
      <c r="A1826" s="84" t="s">
        <v>3790</v>
      </c>
      <c r="B1826" t="s">
        <v>3791</v>
      </c>
      <c r="C1826" t="s">
        <v>239</v>
      </c>
      <c r="D1826" s="85">
        <v>22030</v>
      </c>
      <c r="E1826" t="s">
        <v>52</v>
      </c>
      <c r="F1826" s="84" t="s">
        <v>53</v>
      </c>
      <c r="G1826">
        <v>4115</v>
      </c>
      <c r="H1826" t="s">
        <v>3764</v>
      </c>
      <c r="I1826">
        <v>2026</v>
      </c>
      <c r="J1826" t="s">
        <v>63</v>
      </c>
      <c r="K1826">
        <v>0</v>
      </c>
      <c r="L1826" t="s">
        <v>56</v>
      </c>
      <c r="M1826" s="85">
        <v>46023</v>
      </c>
      <c r="P1826" t="str">
        <f t="shared" si="28"/>
        <v>TORRES Richard</v>
      </c>
    </row>
    <row r="1827" spans="1:16" x14ac:dyDescent="0.25">
      <c r="A1827" s="84" t="s">
        <v>3792</v>
      </c>
      <c r="B1827" t="s">
        <v>3793</v>
      </c>
      <c r="C1827" t="s">
        <v>746</v>
      </c>
      <c r="D1827" s="85">
        <v>35703</v>
      </c>
      <c r="E1827" t="s">
        <v>52</v>
      </c>
      <c r="F1827" s="84" t="s">
        <v>53</v>
      </c>
      <c r="G1827">
        <v>4115</v>
      </c>
      <c r="H1827" t="s">
        <v>3764</v>
      </c>
      <c r="I1827">
        <v>2026</v>
      </c>
      <c r="J1827" t="s">
        <v>63</v>
      </c>
      <c r="K1827">
        <v>0</v>
      </c>
      <c r="L1827" t="s">
        <v>56</v>
      </c>
      <c r="M1827" s="85">
        <v>46023</v>
      </c>
      <c r="P1827" t="str">
        <f t="shared" si="28"/>
        <v>SOLER Adrien</v>
      </c>
    </row>
    <row r="1828" spans="1:16" x14ac:dyDescent="0.25">
      <c r="A1828" s="84" t="s">
        <v>3794</v>
      </c>
      <c r="B1828" t="s">
        <v>3793</v>
      </c>
      <c r="C1828" t="s">
        <v>85</v>
      </c>
      <c r="D1828" s="85">
        <v>31432</v>
      </c>
      <c r="E1828" t="s">
        <v>52</v>
      </c>
      <c r="F1828" s="84" t="s">
        <v>53</v>
      </c>
      <c r="G1828">
        <v>4115</v>
      </c>
      <c r="H1828" t="s">
        <v>3764</v>
      </c>
      <c r="I1828">
        <v>2026</v>
      </c>
      <c r="J1828" t="s">
        <v>67</v>
      </c>
      <c r="K1828">
        <v>0</v>
      </c>
      <c r="L1828" t="s">
        <v>56</v>
      </c>
      <c r="M1828" s="85">
        <v>46023</v>
      </c>
      <c r="P1828" t="str">
        <f t="shared" si="28"/>
        <v>SOLER Christophe</v>
      </c>
    </row>
    <row r="1829" spans="1:16" x14ac:dyDescent="0.25">
      <c r="A1829" s="84" t="s">
        <v>3795</v>
      </c>
      <c r="B1829" t="s">
        <v>3796</v>
      </c>
      <c r="C1829" t="s">
        <v>134</v>
      </c>
      <c r="D1829" s="85">
        <v>20211</v>
      </c>
      <c r="E1829" t="s">
        <v>52</v>
      </c>
      <c r="F1829" s="84" t="s">
        <v>53</v>
      </c>
      <c r="G1829">
        <v>4115</v>
      </c>
      <c r="H1829" t="s">
        <v>3764</v>
      </c>
      <c r="I1829">
        <v>2026</v>
      </c>
      <c r="J1829" t="s">
        <v>63</v>
      </c>
      <c r="K1829">
        <v>0</v>
      </c>
      <c r="L1829" t="s">
        <v>56</v>
      </c>
      <c r="M1829" s="85">
        <v>46023</v>
      </c>
      <c r="P1829" t="str">
        <f t="shared" si="28"/>
        <v>BERNARDI Yves</v>
      </c>
    </row>
    <row r="1830" spans="1:16" x14ac:dyDescent="0.25">
      <c r="A1830" s="84" t="s">
        <v>3797</v>
      </c>
      <c r="B1830" t="s">
        <v>3798</v>
      </c>
      <c r="C1830" t="s">
        <v>284</v>
      </c>
      <c r="D1830" s="85">
        <v>23186</v>
      </c>
      <c r="E1830" t="s">
        <v>52</v>
      </c>
      <c r="F1830" s="84" t="s">
        <v>53</v>
      </c>
      <c r="G1830">
        <v>4115</v>
      </c>
      <c r="H1830" t="s">
        <v>3764</v>
      </c>
      <c r="I1830">
        <v>2026</v>
      </c>
      <c r="J1830" t="s">
        <v>63</v>
      </c>
      <c r="K1830">
        <v>0</v>
      </c>
      <c r="L1830" t="s">
        <v>56</v>
      </c>
      <c r="M1830" s="85">
        <v>46023</v>
      </c>
      <c r="P1830" t="str">
        <f t="shared" si="28"/>
        <v>BOUILLOT Franck</v>
      </c>
    </row>
    <row r="1831" spans="1:16" x14ac:dyDescent="0.25">
      <c r="A1831" s="84" t="s">
        <v>3799</v>
      </c>
      <c r="B1831" t="s">
        <v>3800</v>
      </c>
      <c r="C1831" t="s">
        <v>3801</v>
      </c>
      <c r="D1831" s="85">
        <v>31927</v>
      </c>
      <c r="E1831" t="s">
        <v>52</v>
      </c>
      <c r="F1831" s="84" t="s">
        <v>53</v>
      </c>
      <c r="G1831">
        <v>4115</v>
      </c>
      <c r="H1831" t="s">
        <v>3764</v>
      </c>
      <c r="I1831">
        <v>2026</v>
      </c>
      <c r="J1831" t="s">
        <v>55</v>
      </c>
      <c r="K1831">
        <v>0</v>
      </c>
      <c r="L1831" t="s">
        <v>56</v>
      </c>
      <c r="M1831" s="85">
        <v>46023</v>
      </c>
      <c r="P1831" t="str">
        <f t="shared" si="28"/>
        <v>KHAMALLAH Salah</v>
      </c>
    </row>
    <row r="1832" spans="1:16" x14ac:dyDescent="0.25">
      <c r="A1832" s="84" t="s">
        <v>3802</v>
      </c>
      <c r="B1832" t="s">
        <v>3803</v>
      </c>
      <c r="C1832" t="s">
        <v>837</v>
      </c>
      <c r="D1832" s="85">
        <v>31733</v>
      </c>
      <c r="E1832" t="s">
        <v>52</v>
      </c>
      <c r="F1832" s="84" t="s">
        <v>53</v>
      </c>
      <c r="G1832">
        <v>4115</v>
      </c>
      <c r="H1832" t="s">
        <v>3764</v>
      </c>
      <c r="I1832">
        <v>2026</v>
      </c>
      <c r="J1832" t="s">
        <v>55</v>
      </c>
      <c r="K1832">
        <v>0</v>
      </c>
      <c r="L1832" t="s">
        <v>56</v>
      </c>
      <c r="M1832" s="85">
        <v>46023</v>
      </c>
      <c r="P1832" t="str">
        <f t="shared" si="28"/>
        <v>PASSARELLI Gregory</v>
      </c>
    </row>
    <row r="1833" spans="1:16" x14ac:dyDescent="0.25">
      <c r="A1833" s="84" t="s">
        <v>3804</v>
      </c>
      <c r="B1833" t="s">
        <v>3805</v>
      </c>
      <c r="C1833" t="s">
        <v>1362</v>
      </c>
      <c r="D1833" s="85">
        <v>21202</v>
      </c>
      <c r="E1833" t="s">
        <v>52</v>
      </c>
      <c r="F1833" s="84" t="s">
        <v>53</v>
      </c>
      <c r="G1833">
        <v>4115</v>
      </c>
      <c r="H1833" t="s">
        <v>3764</v>
      </c>
      <c r="I1833">
        <v>2026</v>
      </c>
      <c r="J1833" t="s">
        <v>63</v>
      </c>
      <c r="K1833">
        <v>0</v>
      </c>
      <c r="L1833" t="s">
        <v>56</v>
      </c>
      <c r="M1833" s="85">
        <v>46023</v>
      </c>
      <c r="P1833" t="str">
        <f t="shared" si="28"/>
        <v>COUTAREL Gilbert</v>
      </c>
    </row>
    <row r="1834" spans="1:16" x14ac:dyDescent="0.25">
      <c r="A1834" s="84" t="s">
        <v>3806</v>
      </c>
      <c r="B1834" t="s">
        <v>3807</v>
      </c>
      <c r="C1834" t="s">
        <v>3593</v>
      </c>
      <c r="D1834" s="85">
        <v>33528</v>
      </c>
      <c r="E1834" t="s">
        <v>56</v>
      </c>
      <c r="F1834" s="84" t="s">
        <v>53</v>
      </c>
      <c r="G1834">
        <v>4115</v>
      </c>
      <c r="H1834" t="s">
        <v>3764</v>
      </c>
      <c r="I1834">
        <v>2026</v>
      </c>
      <c r="J1834" t="s">
        <v>55</v>
      </c>
      <c r="K1834">
        <v>0</v>
      </c>
      <c r="L1834" t="s">
        <v>56</v>
      </c>
      <c r="M1834" s="85">
        <v>46023</v>
      </c>
      <c r="P1834" t="str">
        <f t="shared" si="28"/>
        <v>LEGRAIN Laura</v>
      </c>
    </row>
    <row r="1835" spans="1:16" x14ac:dyDescent="0.25">
      <c r="A1835" s="84" t="s">
        <v>3808</v>
      </c>
      <c r="B1835" t="s">
        <v>3809</v>
      </c>
      <c r="C1835" t="s">
        <v>3810</v>
      </c>
      <c r="D1835" s="85">
        <v>32231</v>
      </c>
      <c r="E1835" t="s">
        <v>56</v>
      </c>
      <c r="F1835" s="84" t="s">
        <v>53</v>
      </c>
      <c r="G1835">
        <v>4115</v>
      </c>
      <c r="H1835" t="s">
        <v>3764</v>
      </c>
      <c r="I1835">
        <v>2026</v>
      </c>
      <c r="J1835" t="s">
        <v>63</v>
      </c>
      <c r="K1835">
        <v>0</v>
      </c>
      <c r="L1835" t="s">
        <v>56</v>
      </c>
      <c r="M1835" s="85">
        <v>46023</v>
      </c>
      <c r="P1835" t="str">
        <f t="shared" si="28"/>
        <v>MONGHAL Chloë</v>
      </c>
    </row>
    <row r="1836" spans="1:16" x14ac:dyDescent="0.25">
      <c r="A1836" s="84" t="s">
        <v>3811</v>
      </c>
      <c r="B1836" t="s">
        <v>3803</v>
      </c>
      <c r="C1836" t="s">
        <v>382</v>
      </c>
      <c r="D1836" s="85">
        <v>22262</v>
      </c>
      <c r="E1836" t="s">
        <v>52</v>
      </c>
      <c r="F1836" s="84" t="s">
        <v>53</v>
      </c>
      <c r="G1836">
        <v>4115</v>
      </c>
      <c r="H1836" t="s">
        <v>3764</v>
      </c>
      <c r="I1836">
        <v>2026</v>
      </c>
      <c r="J1836" t="s">
        <v>55</v>
      </c>
      <c r="K1836">
        <v>0</v>
      </c>
      <c r="L1836" t="s">
        <v>56</v>
      </c>
      <c r="M1836" s="85">
        <v>46023</v>
      </c>
      <c r="P1836" t="str">
        <f t="shared" si="28"/>
        <v>PASSARELLI Patrice</v>
      </c>
    </row>
    <row r="1837" spans="1:16" x14ac:dyDescent="0.25">
      <c r="A1837" s="84" t="s">
        <v>3812</v>
      </c>
      <c r="B1837" t="s">
        <v>3813</v>
      </c>
      <c r="C1837" t="s">
        <v>1012</v>
      </c>
      <c r="D1837" s="85">
        <v>36441</v>
      </c>
      <c r="E1837" t="s">
        <v>52</v>
      </c>
      <c r="F1837" s="84" t="s">
        <v>53</v>
      </c>
      <c r="G1837">
        <v>4115</v>
      </c>
      <c r="H1837" t="s">
        <v>3764</v>
      </c>
      <c r="I1837">
        <v>2026</v>
      </c>
      <c r="J1837" t="s">
        <v>63</v>
      </c>
      <c r="K1837">
        <v>0</v>
      </c>
      <c r="L1837" t="s">
        <v>56</v>
      </c>
      <c r="M1837" s="85">
        <v>46023</v>
      </c>
      <c r="P1837" t="str">
        <f t="shared" si="28"/>
        <v>MARION Hugo</v>
      </c>
    </row>
    <row r="1838" spans="1:16" x14ac:dyDescent="0.25">
      <c r="A1838" s="84" t="s">
        <v>3814</v>
      </c>
      <c r="B1838" t="s">
        <v>3815</v>
      </c>
      <c r="C1838" t="s">
        <v>1189</v>
      </c>
      <c r="D1838" s="85">
        <v>26280</v>
      </c>
      <c r="E1838" t="s">
        <v>52</v>
      </c>
      <c r="F1838" s="84" t="s">
        <v>53</v>
      </c>
      <c r="G1838">
        <v>4115</v>
      </c>
      <c r="H1838" t="s">
        <v>3764</v>
      </c>
      <c r="I1838">
        <v>2026</v>
      </c>
      <c r="J1838" t="s">
        <v>63</v>
      </c>
      <c r="K1838">
        <v>0</v>
      </c>
      <c r="L1838" t="s">
        <v>56</v>
      </c>
      <c r="M1838" s="85">
        <v>46023</v>
      </c>
      <c r="P1838" t="str">
        <f t="shared" si="28"/>
        <v>CORNAIRE Martial</v>
      </c>
    </row>
    <row r="1839" spans="1:16" x14ac:dyDescent="0.25">
      <c r="A1839" s="84" t="s">
        <v>3816</v>
      </c>
      <c r="B1839" t="s">
        <v>3817</v>
      </c>
      <c r="C1839" t="s">
        <v>1196</v>
      </c>
      <c r="D1839" s="85">
        <v>28739</v>
      </c>
      <c r="E1839" t="s">
        <v>52</v>
      </c>
      <c r="F1839" s="84" t="s">
        <v>53</v>
      </c>
      <c r="G1839">
        <v>4115</v>
      </c>
      <c r="H1839" t="s">
        <v>3764</v>
      </c>
      <c r="I1839">
        <v>2026</v>
      </c>
      <c r="J1839" t="s">
        <v>63</v>
      </c>
      <c r="K1839">
        <v>0</v>
      </c>
      <c r="L1839" t="s">
        <v>56</v>
      </c>
      <c r="M1839" s="85">
        <v>46023</v>
      </c>
      <c r="P1839" t="str">
        <f t="shared" si="28"/>
        <v>MAURANNE Ludovic</v>
      </c>
    </row>
    <row r="1840" spans="1:16" x14ac:dyDescent="0.25">
      <c r="A1840" s="84" t="s">
        <v>3818</v>
      </c>
      <c r="B1840" t="s">
        <v>3665</v>
      </c>
      <c r="C1840" t="s">
        <v>242</v>
      </c>
      <c r="D1840" s="85">
        <v>22896</v>
      </c>
      <c r="E1840" t="s">
        <v>52</v>
      </c>
      <c r="F1840" s="84" t="s">
        <v>53</v>
      </c>
      <c r="G1840">
        <v>4115</v>
      </c>
      <c r="H1840" t="s">
        <v>3764</v>
      </c>
      <c r="I1840">
        <v>2026</v>
      </c>
      <c r="J1840" t="s">
        <v>63</v>
      </c>
      <c r="K1840">
        <v>0</v>
      </c>
      <c r="L1840" t="s">
        <v>56</v>
      </c>
      <c r="M1840" s="85">
        <v>46023</v>
      </c>
      <c r="P1840" t="str">
        <f t="shared" si="28"/>
        <v>GARNIER Pascal</v>
      </c>
    </row>
    <row r="1841" spans="1:16" x14ac:dyDescent="0.25">
      <c r="A1841" s="84" t="s">
        <v>3819</v>
      </c>
      <c r="B1841" t="s">
        <v>3820</v>
      </c>
      <c r="C1841" t="s">
        <v>3821</v>
      </c>
      <c r="D1841" s="85">
        <v>25250</v>
      </c>
      <c r="E1841" t="s">
        <v>52</v>
      </c>
      <c r="F1841" s="84" t="s">
        <v>53</v>
      </c>
      <c r="G1841">
        <v>4115</v>
      </c>
      <c r="H1841" t="s">
        <v>3764</v>
      </c>
      <c r="I1841">
        <v>2026</v>
      </c>
      <c r="J1841" t="s">
        <v>63</v>
      </c>
      <c r="K1841">
        <v>0</v>
      </c>
      <c r="L1841" t="s">
        <v>56</v>
      </c>
      <c r="M1841" s="85">
        <v>46023</v>
      </c>
      <c r="P1841" t="str">
        <f t="shared" si="28"/>
        <v>DA-COSTA-LEITAO Pédro</v>
      </c>
    </row>
    <row r="1842" spans="1:16" x14ac:dyDescent="0.25">
      <c r="A1842" s="84" t="s">
        <v>3822</v>
      </c>
      <c r="B1842" t="s">
        <v>2904</v>
      </c>
      <c r="C1842" t="s">
        <v>1196</v>
      </c>
      <c r="D1842" s="85">
        <v>37911</v>
      </c>
      <c r="E1842" t="s">
        <v>52</v>
      </c>
      <c r="F1842" s="84" t="s">
        <v>53</v>
      </c>
      <c r="G1842">
        <v>4115</v>
      </c>
      <c r="H1842" t="s">
        <v>3764</v>
      </c>
      <c r="I1842">
        <v>2026</v>
      </c>
      <c r="J1842" t="s">
        <v>63</v>
      </c>
      <c r="K1842">
        <v>0</v>
      </c>
      <c r="L1842" t="s">
        <v>56</v>
      </c>
      <c r="M1842" s="85">
        <v>46023</v>
      </c>
      <c r="P1842" t="str">
        <f t="shared" si="28"/>
        <v>LESCURE Ludovic</v>
      </c>
    </row>
    <row r="1843" spans="1:16" x14ac:dyDescent="0.25">
      <c r="A1843" s="84" t="s">
        <v>3823</v>
      </c>
      <c r="B1843" t="s">
        <v>3815</v>
      </c>
      <c r="C1843" t="s">
        <v>1496</v>
      </c>
      <c r="D1843" s="85">
        <v>26616</v>
      </c>
      <c r="E1843" t="s">
        <v>56</v>
      </c>
      <c r="F1843" s="84" t="s">
        <v>53</v>
      </c>
      <c r="G1843">
        <v>4115</v>
      </c>
      <c r="H1843" t="s">
        <v>3764</v>
      </c>
      <c r="I1843">
        <v>2026</v>
      </c>
      <c r="J1843" t="s">
        <v>63</v>
      </c>
      <c r="K1843">
        <v>0</v>
      </c>
      <c r="L1843" t="s">
        <v>56</v>
      </c>
      <c r="M1843" s="85">
        <v>46023</v>
      </c>
      <c r="P1843" t="str">
        <f t="shared" si="28"/>
        <v>CORNAIRE Angelique</v>
      </c>
    </row>
    <row r="1844" spans="1:16" x14ac:dyDescent="0.25">
      <c r="A1844" s="84" t="s">
        <v>3824</v>
      </c>
      <c r="B1844" t="s">
        <v>3825</v>
      </c>
      <c r="C1844" t="s">
        <v>463</v>
      </c>
      <c r="D1844" s="85">
        <v>28390</v>
      </c>
      <c r="E1844" t="s">
        <v>56</v>
      </c>
      <c r="F1844" s="84" t="s">
        <v>53</v>
      </c>
      <c r="G1844">
        <v>4115</v>
      </c>
      <c r="H1844" t="s">
        <v>3764</v>
      </c>
      <c r="I1844">
        <v>2026</v>
      </c>
      <c r="J1844" t="s">
        <v>55</v>
      </c>
      <c r="K1844">
        <v>0</v>
      </c>
      <c r="L1844" t="s">
        <v>56</v>
      </c>
      <c r="M1844" s="85">
        <v>46023</v>
      </c>
      <c r="P1844" t="str">
        <f t="shared" si="28"/>
        <v>LAUNAY Nathalie</v>
      </c>
    </row>
    <row r="1845" spans="1:16" x14ac:dyDescent="0.25">
      <c r="A1845" s="84" t="s">
        <v>3826</v>
      </c>
      <c r="B1845" t="s">
        <v>3827</v>
      </c>
      <c r="C1845" t="s">
        <v>434</v>
      </c>
      <c r="D1845" s="85">
        <v>19671</v>
      </c>
      <c r="E1845" t="s">
        <v>52</v>
      </c>
      <c r="F1845" s="84" t="s">
        <v>53</v>
      </c>
      <c r="G1845">
        <v>4115</v>
      </c>
      <c r="H1845" t="s">
        <v>3764</v>
      </c>
      <c r="I1845">
        <v>2026</v>
      </c>
      <c r="J1845" t="s">
        <v>63</v>
      </c>
      <c r="K1845">
        <v>0</v>
      </c>
      <c r="L1845" t="s">
        <v>56</v>
      </c>
      <c r="M1845" s="85">
        <v>46023</v>
      </c>
      <c r="P1845" t="str">
        <f t="shared" si="28"/>
        <v>SUSANNA Thierry</v>
      </c>
    </row>
    <row r="1846" spans="1:16" x14ac:dyDescent="0.25">
      <c r="A1846" s="84" t="s">
        <v>3828</v>
      </c>
      <c r="B1846" t="s">
        <v>3827</v>
      </c>
      <c r="C1846" t="s">
        <v>1652</v>
      </c>
      <c r="D1846" s="85">
        <v>20035</v>
      </c>
      <c r="E1846" t="s">
        <v>56</v>
      </c>
      <c r="F1846" s="84" t="s">
        <v>53</v>
      </c>
      <c r="G1846">
        <v>4115</v>
      </c>
      <c r="H1846" t="s">
        <v>3764</v>
      </c>
      <c r="I1846">
        <v>2026</v>
      </c>
      <c r="J1846" t="s">
        <v>63</v>
      </c>
      <c r="K1846">
        <v>0</v>
      </c>
      <c r="L1846" t="s">
        <v>56</v>
      </c>
      <c r="M1846" s="85">
        <v>46023</v>
      </c>
      <c r="P1846" t="str">
        <f t="shared" si="28"/>
        <v>SUSANNA Chantal</v>
      </c>
    </row>
    <row r="1847" spans="1:16" x14ac:dyDescent="0.25">
      <c r="A1847" s="84" t="s">
        <v>3829</v>
      </c>
      <c r="B1847" t="s">
        <v>3830</v>
      </c>
      <c r="C1847" t="s">
        <v>313</v>
      </c>
      <c r="D1847" s="85">
        <v>35268</v>
      </c>
      <c r="E1847" t="s">
        <v>52</v>
      </c>
      <c r="F1847" s="84" t="s">
        <v>53</v>
      </c>
      <c r="G1847">
        <v>4115</v>
      </c>
      <c r="H1847" t="s">
        <v>3764</v>
      </c>
      <c r="I1847">
        <v>2026</v>
      </c>
      <c r="J1847" t="s">
        <v>63</v>
      </c>
      <c r="K1847">
        <v>0</v>
      </c>
      <c r="L1847" t="s">
        <v>56</v>
      </c>
      <c r="M1847" s="85">
        <v>46023</v>
      </c>
      <c r="P1847" t="str">
        <f t="shared" si="28"/>
        <v>MOING Mickael</v>
      </c>
    </row>
    <row r="1848" spans="1:16" x14ac:dyDescent="0.25">
      <c r="A1848" s="84" t="s">
        <v>3831</v>
      </c>
      <c r="B1848" t="s">
        <v>3832</v>
      </c>
      <c r="C1848" t="s">
        <v>543</v>
      </c>
      <c r="D1848" s="85">
        <v>28781</v>
      </c>
      <c r="E1848" t="s">
        <v>52</v>
      </c>
      <c r="F1848" s="84" t="s">
        <v>53</v>
      </c>
      <c r="G1848">
        <v>4115</v>
      </c>
      <c r="H1848" t="s">
        <v>3764</v>
      </c>
      <c r="I1848">
        <v>2026</v>
      </c>
      <c r="J1848" t="s">
        <v>63</v>
      </c>
      <c r="K1848">
        <v>0</v>
      </c>
      <c r="L1848" t="s">
        <v>56</v>
      </c>
      <c r="M1848" s="85">
        <v>46023</v>
      </c>
      <c r="P1848" t="str">
        <f t="shared" si="28"/>
        <v>DETRE Yannick</v>
      </c>
    </row>
    <row r="1849" spans="1:16" x14ac:dyDescent="0.25">
      <c r="A1849" s="84" t="s">
        <v>3833</v>
      </c>
      <c r="B1849" t="s">
        <v>3834</v>
      </c>
      <c r="C1849" t="s">
        <v>810</v>
      </c>
      <c r="D1849" s="85">
        <v>32020</v>
      </c>
      <c r="E1849" t="s">
        <v>52</v>
      </c>
      <c r="F1849" s="84" t="s">
        <v>53</v>
      </c>
      <c r="G1849">
        <v>4115</v>
      </c>
      <c r="H1849" t="s">
        <v>3764</v>
      </c>
      <c r="I1849">
        <v>2026</v>
      </c>
      <c r="J1849" t="s">
        <v>63</v>
      </c>
      <c r="K1849">
        <v>0</v>
      </c>
      <c r="L1849" t="s">
        <v>56</v>
      </c>
      <c r="M1849" s="85">
        <v>46023</v>
      </c>
      <c r="P1849" t="str">
        <f t="shared" si="28"/>
        <v>MOZ Frédéric</v>
      </c>
    </row>
    <row r="1850" spans="1:16" x14ac:dyDescent="0.25">
      <c r="A1850" s="84" t="s">
        <v>3835</v>
      </c>
      <c r="B1850" t="s">
        <v>1014</v>
      </c>
      <c r="C1850" t="s">
        <v>550</v>
      </c>
      <c r="D1850" s="85">
        <v>23323</v>
      </c>
      <c r="E1850" t="s">
        <v>52</v>
      </c>
      <c r="F1850" s="84" t="s">
        <v>53</v>
      </c>
      <c r="G1850">
        <v>4115</v>
      </c>
      <c r="H1850" t="s">
        <v>3764</v>
      </c>
      <c r="I1850">
        <v>2026</v>
      </c>
      <c r="J1850" t="s">
        <v>63</v>
      </c>
      <c r="K1850">
        <v>0</v>
      </c>
      <c r="L1850" t="s">
        <v>56</v>
      </c>
      <c r="M1850" s="85">
        <v>46023</v>
      </c>
      <c r="P1850" t="str">
        <f t="shared" si="28"/>
        <v>MICHEL Roland</v>
      </c>
    </row>
    <row r="1851" spans="1:16" x14ac:dyDescent="0.25">
      <c r="A1851" s="84" t="s">
        <v>3836</v>
      </c>
      <c r="B1851" t="s">
        <v>3837</v>
      </c>
      <c r="C1851" t="s">
        <v>215</v>
      </c>
      <c r="D1851" s="85">
        <v>23809</v>
      </c>
      <c r="E1851" t="s">
        <v>52</v>
      </c>
      <c r="F1851" s="84" t="s">
        <v>53</v>
      </c>
      <c r="G1851">
        <v>4115</v>
      </c>
      <c r="H1851" t="s">
        <v>3764</v>
      </c>
      <c r="I1851">
        <v>2026</v>
      </c>
      <c r="J1851" t="s">
        <v>63</v>
      </c>
      <c r="K1851">
        <v>0</v>
      </c>
      <c r="L1851" t="s">
        <v>56</v>
      </c>
      <c r="M1851" s="85">
        <v>46023</v>
      </c>
      <c r="P1851" t="str">
        <f t="shared" si="28"/>
        <v>MISSONNIER Philippe</v>
      </c>
    </row>
    <row r="1852" spans="1:16" x14ac:dyDescent="0.25">
      <c r="A1852" s="84" t="s">
        <v>3838</v>
      </c>
      <c r="B1852" t="s">
        <v>3665</v>
      </c>
      <c r="C1852" t="s">
        <v>2709</v>
      </c>
      <c r="D1852" s="85">
        <v>22983</v>
      </c>
      <c r="E1852" t="s">
        <v>56</v>
      </c>
      <c r="F1852" s="84" t="s">
        <v>53</v>
      </c>
      <c r="G1852">
        <v>4115</v>
      </c>
      <c r="H1852" t="s">
        <v>3764</v>
      </c>
      <c r="I1852">
        <v>2026</v>
      </c>
      <c r="J1852" t="s">
        <v>63</v>
      </c>
      <c r="K1852">
        <v>0</v>
      </c>
      <c r="L1852" t="s">
        <v>56</v>
      </c>
      <c r="M1852" t="s">
        <v>178</v>
      </c>
      <c r="P1852" t="str">
        <f t="shared" si="28"/>
        <v>GARNIER Michelle</v>
      </c>
    </row>
    <row r="1853" spans="1:16" x14ac:dyDescent="0.25">
      <c r="A1853" s="84" t="s">
        <v>3839</v>
      </c>
      <c r="B1853" t="s">
        <v>704</v>
      </c>
      <c r="C1853" t="s">
        <v>2954</v>
      </c>
      <c r="D1853" s="85">
        <v>36241</v>
      </c>
      <c r="E1853" t="s">
        <v>56</v>
      </c>
      <c r="F1853" s="84" t="s">
        <v>53</v>
      </c>
      <c r="G1853">
        <v>4115</v>
      </c>
      <c r="H1853" t="s">
        <v>3764</v>
      </c>
      <c r="I1853">
        <v>2026</v>
      </c>
      <c r="J1853" t="s">
        <v>63</v>
      </c>
      <c r="K1853">
        <v>0</v>
      </c>
      <c r="L1853" t="s">
        <v>56</v>
      </c>
      <c r="M1853" t="s">
        <v>178</v>
      </c>
      <c r="P1853" t="str">
        <f t="shared" si="28"/>
        <v>BOYER Charlotte</v>
      </c>
    </row>
    <row r="1854" spans="1:16" x14ac:dyDescent="0.25">
      <c r="A1854" s="84" t="s">
        <v>3840</v>
      </c>
      <c r="B1854" t="s">
        <v>3841</v>
      </c>
      <c r="C1854" t="s">
        <v>341</v>
      </c>
      <c r="D1854" s="85">
        <v>24898</v>
      </c>
      <c r="E1854" t="s">
        <v>52</v>
      </c>
      <c r="F1854" s="84" t="s">
        <v>53</v>
      </c>
      <c r="G1854">
        <v>4115</v>
      </c>
      <c r="H1854" t="s">
        <v>3764</v>
      </c>
      <c r="I1854">
        <v>2026</v>
      </c>
      <c r="J1854" t="s">
        <v>63</v>
      </c>
      <c r="K1854">
        <v>0</v>
      </c>
      <c r="L1854" t="s">
        <v>56</v>
      </c>
      <c r="M1854" t="s">
        <v>178</v>
      </c>
      <c r="P1854" t="str">
        <f t="shared" si="28"/>
        <v>FERREIRA-DUARTE Joaquim</v>
      </c>
    </row>
    <row r="1855" spans="1:16" x14ac:dyDescent="0.25">
      <c r="A1855" s="84" t="s">
        <v>3842</v>
      </c>
      <c r="B1855" t="s">
        <v>3843</v>
      </c>
      <c r="C1855" t="s">
        <v>3844</v>
      </c>
      <c r="D1855" s="85">
        <v>36911</v>
      </c>
      <c r="E1855" t="s">
        <v>52</v>
      </c>
      <c r="F1855" s="84" t="s">
        <v>53</v>
      </c>
      <c r="G1855">
        <v>4115</v>
      </c>
      <c r="H1855" t="s">
        <v>3764</v>
      </c>
      <c r="I1855">
        <v>2026</v>
      </c>
      <c r="J1855" t="s">
        <v>63</v>
      </c>
      <c r="K1855">
        <v>0</v>
      </c>
      <c r="L1855" t="s">
        <v>56</v>
      </c>
      <c r="M1855" t="s">
        <v>178</v>
      </c>
      <c r="P1855" t="str">
        <f t="shared" si="28"/>
        <v>COUVERT Helian</v>
      </c>
    </row>
    <row r="1856" spans="1:16" x14ac:dyDescent="0.25">
      <c r="A1856" s="84" t="s">
        <v>3845</v>
      </c>
      <c r="B1856" t="s">
        <v>3817</v>
      </c>
      <c r="C1856" t="s">
        <v>3846</v>
      </c>
      <c r="D1856" s="85">
        <v>37810</v>
      </c>
      <c r="E1856" t="s">
        <v>52</v>
      </c>
      <c r="F1856" s="84" t="s">
        <v>53</v>
      </c>
      <c r="G1856">
        <v>4115</v>
      </c>
      <c r="H1856" t="s">
        <v>3764</v>
      </c>
      <c r="I1856">
        <v>2026</v>
      </c>
      <c r="J1856" t="s">
        <v>63</v>
      </c>
      <c r="K1856">
        <v>0</v>
      </c>
      <c r="L1856" t="s">
        <v>56</v>
      </c>
      <c r="M1856" t="s">
        <v>178</v>
      </c>
      <c r="P1856" t="str">
        <f t="shared" si="28"/>
        <v>MAURANNE Kentin</v>
      </c>
    </row>
    <row r="1857" spans="1:16" x14ac:dyDescent="0.25">
      <c r="A1857" s="84" t="s">
        <v>3847</v>
      </c>
      <c r="B1857" t="s">
        <v>3848</v>
      </c>
      <c r="C1857" t="s">
        <v>3849</v>
      </c>
      <c r="D1857" s="85">
        <v>39045</v>
      </c>
      <c r="E1857" t="s">
        <v>56</v>
      </c>
      <c r="F1857" s="84" t="s">
        <v>53</v>
      </c>
      <c r="G1857">
        <v>4115</v>
      </c>
      <c r="H1857" t="s">
        <v>3764</v>
      </c>
      <c r="I1857">
        <v>2026</v>
      </c>
      <c r="J1857" t="s">
        <v>63</v>
      </c>
      <c r="K1857">
        <v>0</v>
      </c>
      <c r="L1857" t="s">
        <v>56</v>
      </c>
      <c r="M1857" t="s">
        <v>178</v>
      </c>
      <c r="P1857" t="str">
        <f t="shared" si="28"/>
        <v>MONTMORY Loane</v>
      </c>
    </row>
    <row r="1858" spans="1:16" x14ac:dyDescent="0.25">
      <c r="A1858" s="84" t="s">
        <v>3850</v>
      </c>
      <c r="B1858" t="s">
        <v>3851</v>
      </c>
      <c r="C1858" t="s">
        <v>3852</v>
      </c>
      <c r="D1858" s="85">
        <v>37647</v>
      </c>
      <c r="E1858" t="s">
        <v>52</v>
      </c>
      <c r="F1858" s="84" t="s">
        <v>53</v>
      </c>
      <c r="G1858">
        <v>4115</v>
      </c>
      <c r="H1858" t="s">
        <v>3764</v>
      </c>
      <c r="I1858">
        <v>2026</v>
      </c>
      <c r="J1858" t="s">
        <v>63</v>
      </c>
      <c r="K1858">
        <v>0</v>
      </c>
      <c r="L1858" t="s">
        <v>56</v>
      </c>
      <c r="M1858" t="s">
        <v>178</v>
      </c>
      <c r="P1858" t="str">
        <f t="shared" si="28"/>
        <v>BERTET Killian</v>
      </c>
    </row>
    <row r="1859" spans="1:16" x14ac:dyDescent="0.25">
      <c r="A1859" s="84" t="s">
        <v>3853</v>
      </c>
      <c r="B1859" t="s">
        <v>3854</v>
      </c>
      <c r="C1859" t="s">
        <v>198</v>
      </c>
      <c r="D1859" s="85">
        <v>25074</v>
      </c>
      <c r="E1859" t="s">
        <v>52</v>
      </c>
      <c r="F1859" s="84" t="s">
        <v>53</v>
      </c>
      <c r="G1859">
        <v>4116</v>
      </c>
      <c r="H1859" t="s">
        <v>3855</v>
      </c>
      <c r="I1859">
        <v>2026</v>
      </c>
      <c r="J1859" t="s">
        <v>63</v>
      </c>
      <c r="K1859">
        <v>0</v>
      </c>
      <c r="L1859" t="s">
        <v>56</v>
      </c>
      <c r="M1859" s="85">
        <v>46023</v>
      </c>
      <c r="P1859" t="str">
        <f t="shared" ref="P1859:P1922" si="29">(B1859 &amp; " " &amp; C1859)</f>
        <v>HIARD Patrick</v>
      </c>
    </row>
    <row r="1860" spans="1:16" x14ac:dyDescent="0.25">
      <c r="A1860" s="84" t="s">
        <v>3856</v>
      </c>
      <c r="B1860" t="s">
        <v>720</v>
      </c>
      <c r="C1860" t="s">
        <v>944</v>
      </c>
      <c r="D1860" s="85">
        <v>27436</v>
      </c>
      <c r="E1860" t="s">
        <v>52</v>
      </c>
      <c r="F1860" s="84" t="s">
        <v>53</v>
      </c>
      <c r="G1860">
        <v>4116</v>
      </c>
      <c r="H1860" t="s">
        <v>3855</v>
      </c>
      <c r="I1860">
        <v>2026</v>
      </c>
      <c r="J1860" t="s">
        <v>67</v>
      </c>
      <c r="K1860">
        <v>2</v>
      </c>
      <c r="L1860" t="s">
        <v>56</v>
      </c>
      <c r="M1860" s="85">
        <v>46023</v>
      </c>
      <c r="P1860" t="str">
        <f t="shared" si="29"/>
        <v>GATT Laurent</v>
      </c>
    </row>
    <row r="1861" spans="1:16" x14ac:dyDescent="0.25">
      <c r="A1861" s="84" t="s">
        <v>3857</v>
      </c>
      <c r="B1861" t="s">
        <v>2259</v>
      </c>
      <c r="C1861" t="s">
        <v>944</v>
      </c>
      <c r="D1861" s="85">
        <v>26348</v>
      </c>
      <c r="E1861" t="s">
        <v>52</v>
      </c>
      <c r="F1861" s="84" t="s">
        <v>53</v>
      </c>
      <c r="G1861">
        <v>4116</v>
      </c>
      <c r="H1861" t="s">
        <v>3855</v>
      </c>
      <c r="I1861">
        <v>2026</v>
      </c>
      <c r="J1861" t="s">
        <v>67</v>
      </c>
      <c r="K1861">
        <v>0</v>
      </c>
      <c r="L1861" t="s">
        <v>56</v>
      </c>
      <c r="M1861" s="85">
        <v>46023</v>
      </c>
      <c r="P1861" t="str">
        <f t="shared" si="29"/>
        <v>PRADIER Laurent</v>
      </c>
    </row>
    <row r="1862" spans="1:16" x14ac:dyDescent="0.25">
      <c r="A1862" s="84" t="s">
        <v>3858</v>
      </c>
      <c r="B1862" t="s">
        <v>3859</v>
      </c>
      <c r="C1862" t="s">
        <v>139</v>
      </c>
      <c r="D1862" s="85">
        <v>26301</v>
      </c>
      <c r="E1862" t="s">
        <v>52</v>
      </c>
      <c r="F1862" s="84" t="s">
        <v>53</v>
      </c>
      <c r="G1862">
        <v>4116</v>
      </c>
      <c r="H1862" t="s">
        <v>3855</v>
      </c>
      <c r="I1862">
        <v>2026</v>
      </c>
      <c r="J1862" t="s">
        <v>55</v>
      </c>
      <c r="K1862">
        <v>0</v>
      </c>
      <c r="L1862" t="s">
        <v>56</v>
      </c>
      <c r="M1862" s="85">
        <v>46023</v>
      </c>
      <c r="P1862" t="str">
        <f t="shared" si="29"/>
        <v>ORLANDO David</v>
      </c>
    </row>
    <row r="1863" spans="1:16" x14ac:dyDescent="0.25">
      <c r="A1863" s="84" t="s">
        <v>3860</v>
      </c>
      <c r="B1863" t="s">
        <v>3861</v>
      </c>
      <c r="C1863" t="s">
        <v>192</v>
      </c>
      <c r="D1863" s="85">
        <v>13819</v>
      </c>
      <c r="E1863" t="s">
        <v>52</v>
      </c>
      <c r="F1863" s="84" t="s">
        <v>53</v>
      </c>
      <c r="G1863">
        <v>4116</v>
      </c>
      <c r="H1863" t="s">
        <v>3855</v>
      </c>
      <c r="I1863">
        <v>2026</v>
      </c>
      <c r="J1863" t="s">
        <v>63</v>
      </c>
      <c r="K1863">
        <v>0</v>
      </c>
      <c r="L1863" t="s">
        <v>56</v>
      </c>
      <c r="M1863" s="85">
        <v>46023</v>
      </c>
      <c r="P1863" t="str">
        <f t="shared" si="29"/>
        <v>SOARES Henri</v>
      </c>
    </row>
    <row r="1864" spans="1:16" x14ac:dyDescent="0.25">
      <c r="A1864" s="84" t="s">
        <v>3862</v>
      </c>
      <c r="B1864" t="s">
        <v>1118</v>
      </c>
      <c r="C1864" t="s">
        <v>1293</v>
      </c>
      <c r="D1864" s="85">
        <v>17785</v>
      </c>
      <c r="E1864" t="s">
        <v>52</v>
      </c>
      <c r="F1864" s="84" t="s">
        <v>53</v>
      </c>
      <c r="G1864">
        <v>4116</v>
      </c>
      <c r="H1864" t="s">
        <v>3855</v>
      </c>
      <c r="I1864">
        <v>2026</v>
      </c>
      <c r="J1864" t="s">
        <v>55</v>
      </c>
      <c r="K1864">
        <v>0</v>
      </c>
      <c r="L1864" t="s">
        <v>56</v>
      </c>
      <c r="M1864" s="85">
        <v>46023</v>
      </c>
      <c r="P1864" t="str">
        <f t="shared" si="29"/>
        <v>FOURNIER Jean-Marie</v>
      </c>
    </row>
    <row r="1865" spans="1:16" x14ac:dyDescent="0.25">
      <c r="A1865" s="84" t="s">
        <v>3863</v>
      </c>
      <c r="B1865" t="s">
        <v>3864</v>
      </c>
      <c r="C1865" t="s">
        <v>3865</v>
      </c>
      <c r="D1865" s="85">
        <v>18725</v>
      </c>
      <c r="E1865" t="s">
        <v>52</v>
      </c>
      <c r="F1865" s="84" t="s">
        <v>53</v>
      </c>
      <c r="G1865">
        <v>4116</v>
      </c>
      <c r="H1865" t="s">
        <v>3855</v>
      </c>
      <c r="I1865">
        <v>2026</v>
      </c>
      <c r="J1865" t="s">
        <v>63</v>
      </c>
      <c r="K1865">
        <v>0</v>
      </c>
      <c r="L1865" t="s">
        <v>56</v>
      </c>
      <c r="M1865" s="85">
        <v>46023</v>
      </c>
      <c r="P1865" t="str">
        <f t="shared" si="29"/>
        <v>CASTELLARIN Carlo</v>
      </c>
    </row>
    <row r="1866" spans="1:16" x14ac:dyDescent="0.25">
      <c r="A1866" s="84" t="s">
        <v>3866</v>
      </c>
      <c r="B1866" t="s">
        <v>3867</v>
      </c>
      <c r="C1866" t="s">
        <v>198</v>
      </c>
      <c r="D1866" s="85">
        <v>20201</v>
      </c>
      <c r="E1866" t="s">
        <v>52</v>
      </c>
      <c r="F1866" s="84" t="s">
        <v>53</v>
      </c>
      <c r="G1866">
        <v>4116</v>
      </c>
      <c r="H1866" t="s">
        <v>3855</v>
      </c>
      <c r="I1866">
        <v>2026</v>
      </c>
      <c r="J1866" t="s">
        <v>55</v>
      </c>
      <c r="K1866">
        <v>0</v>
      </c>
      <c r="L1866" t="s">
        <v>56</v>
      </c>
      <c r="M1866" s="85">
        <v>46023</v>
      </c>
      <c r="P1866" t="str">
        <f t="shared" si="29"/>
        <v>LHERITIER Patrick</v>
      </c>
    </row>
    <row r="1867" spans="1:16" x14ac:dyDescent="0.25">
      <c r="A1867" s="84" t="s">
        <v>3868</v>
      </c>
      <c r="B1867" t="s">
        <v>3869</v>
      </c>
      <c r="C1867" t="s">
        <v>2446</v>
      </c>
      <c r="D1867" s="85">
        <v>19627</v>
      </c>
      <c r="E1867" t="s">
        <v>56</v>
      </c>
      <c r="F1867" s="84" t="s">
        <v>53</v>
      </c>
      <c r="G1867">
        <v>4116</v>
      </c>
      <c r="H1867" t="s">
        <v>3855</v>
      </c>
      <c r="I1867">
        <v>2026</v>
      </c>
      <c r="J1867" t="s">
        <v>63</v>
      </c>
      <c r="K1867">
        <v>0</v>
      </c>
      <c r="L1867" t="s">
        <v>56</v>
      </c>
      <c r="M1867" s="85">
        <v>46023</v>
      </c>
      <c r="P1867" t="str">
        <f t="shared" si="29"/>
        <v>BOURNERIE-OLLEON Liliane</v>
      </c>
    </row>
    <row r="1868" spans="1:16" x14ac:dyDescent="0.25">
      <c r="A1868" s="84" t="s">
        <v>3870</v>
      </c>
      <c r="B1868" t="s">
        <v>3871</v>
      </c>
      <c r="C1868" t="s">
        <v>1234</v>
      </c>
      <c r="D1868" s="85">
        <v>17693</v>
      </c>
      <c r="E1868" t="s">
        <v>52</v>
      </c>
      <c r="F1868" s="84" t="s">
        <v>53</v>
      </c>
      <c r="G1868">
        <v>4116</v>
      </c>
      <c r="H1868" t="s">
        <v>3855</v>
      </c>
      <c r="I1868">
        <v>2026</v>
      </c>
      <c r="J1868" t="s">
        <v>55</v>
      </c>
      <c r="K1868">
        <v>0</v>
      </c>
      <c r="L1868" t="s">
        <v>56</v>
      </c>
      <c r="M1868" s="85">
        <v>46023</v>
      </c>
      <c r="P1868" t="str">
        <f t="shared" si="29"/>
        <v>DE-JESUS Fernand</v>
      </c>
    </row>
    <row r="1869" spans="1:16" x14ac:dyDescent="0.25">
      <c r="A1869" s="84" t="s">
        <v>3872</v>
      </c>
      <c r="B1869" t="s">
        <v>1880</v>
      </c>
      <c r="C1869" t="s">
        <v>1268</v>
      </c>
      <c r="D1869" s="85">
        <v>14793</v>
      </c>
      <c r="E1869" t="s">
        <v>52</v>
      </c>
      <c r="F1869" s="84" t="s">
        <v>53</v>
      </c>
      <c r="G1869">
        <v>4116</v>
      </c>
      <c r="H1869" t="s">
        <v>3855</v>
      </c>
      <c r="I1869">
        <v>2026</v>
      </c>
      <c r="J1869" t="s">
        <v>63</v>
      </c>
      <c r="K1869">
        <v>0</v>
      </c>
      <c r="L1869" t="s">
        <v>56</v>
      </c>
      <c r="M1869" s="85">
        <v>46023</v>
      </c>
      <c r="P1869" t="str">
        <f t="shared" si="29"/>
        <v>DUARTE Antonio</v>
      </c>
    </row>
    <row r="1870" spans="1:16" x14ac:dyDescent="0.25">
      <c r="A1870" s="84" t="s">
        <v>3873</v>
      </c>
      <c r="B1870" t="s">
        <v>3874</v>
      </c>
      <c r="C1870" t="s">
        <v>350</v>
      </c>
      <c r="D1870" s="85">
        <v>18777</v>
      </c>
      <c r="E1870" t="s">
        <v>52</v>
      </c>
      <c r="F1870" s="84" t="s">
        <v>53</v>
      </c>
      <c r="G1870">
        <v>4116</v>
      </c>
      <c r="H1870" t="s">
        <v>3855</v>
      </c>
      <c r="I1870">
        <v>2026</v>
      </c>
      <c r="J1870" t="s">
        <v>63</v>
      </c>
      <c r="K1870">
        <v>0</v>
      </c>
      <c r="L1870" t="s">
        <v>56</v>
      </c>
      <c r="M1870" s="85">
        <v>46023</v>
      </c>
      <c r="P1870" t="str">
        <f t="shared" si="29"/>
        <v>MOMPLOT Robert</v>
      </c>
    </row>
    <row r="1871" spans="1:16" x14ac:dyDescent="0.25">
      <c r="A1871" s="84" t="s">
        <v>3875</v>
      </c>
      <c r="B1871" t="s">
        <v>3876</v>
      </c>
      <c r="C1871" t="s">
        <v>119</v>
      </c>
      <c r="D1871" s="85">
        <v>17443</v>
      </c>
      <c r="E1871" t="s">
        <v>52</v>
      </c>
      <c r="F1871" s="84" t="s">
        <v>53</v>
      </c>
      <c r="G1871">
        <v>4116</v>
      </c>
      <c r="H1871" t="s">
        <v>3855</v>
      </c>
      <c r="I1871">
        <v>2026</v>
      </c>
      <c r="J1871" t="s">
        <v>63</v>
      </c>
      <c r="K1871">
        <v>0</v>
      </c>
      <c r="L1871" t="s">
        <v>56</v>
      </c>
      <c r="M1871" s="85">
        <v>46023</v>
      </c>
      <c r="P1871" t="str">
        <f t="shared" si="29"/>
        <v>VALLA Daniel</v>
      </c>
    </row>
    <row r="1872" spans="1:16" x14ac:dyDescent="0.25">
      <c r="A1872" s="84" t="s">
        <v>3877</v>
      </c>
      <c r="B1872" t="s">
        <v>3878</v>
      </c>
      <c r="C1872" t="s">
        <v>108</v>
      </c>
      <c r="D1872" s="85">
        <v>16835</v>
      </c>
      <c r="E1872" t="s">
        <v>52</v>
      </c>
      <c r="F1872" s="84" t="s">
        <v>53</v>
      </c>
      <c r="G1872">
        <v>4116</v>
      </c>
      <c r="H1872" t="s">
        <v>3855</v>
      </c>
      <c r="I1872">
        <v>2026</v>
      </c>
      <c r="J1872" t="s">
        <v>63</v>
      </c>
      <c r="K1872">
        <v>0</v>
      </c>
      <c r="L1872" t="s">
        <v>56</v>
      </c>
      <c r="M1872" s="85">
        <v>46023</v>
      </c>
      <c r="P1872" t="str">
        <f t="shared" si="29"/>
        <v>ALLION Jacques</v>
      </c>
    </row>
    <row r="1873" spans="1:16" x14ac:dyDescent="0.25">
      <c r="A1873" s="84" t="s">
        <v>3879</v>
      </c>
      <c r="B1873" t="s">
        <v>3880</v>
      </c>
      <c r="C1873" t="s">
        <v>233</v>
      </c>
      <c r="D1873" s="85">
        <v>18085</v>
      </c>
      <c r="E1873" t="s">
        <v>52</v>
      </c>
      <c r="F1873" s="84" t="s">
        <v>53</v>
      </c>
      <c r="G1873">
        <v>4116</v>
      </c>
      <c r="H1873" t="s">
        <v>3855</v>
      </c>
      <c r="I1873">
        <v>2026</v>
      </c>
      <c r="J1873" t="s">
        <v>63</v>
      </c>
      <c r="K1873">
        <v>0</v>
      </c>
      <c r="L1873" t="s">
        <v>56</v>
      </c>
      <c r="M1873" s="85">
        <v>46023</v>
      </c>
      <c r="P1873" t="str">
        <f t="shared" si="29"/>
        <v>BORDEL Gilles</v>
      </c>
    </row>
    <row r="1874" spans="1:16" x14ac:dyDescent="0.25">
      <c r="A1874" s="84" t="s">
        <v>3881</v>
      </c>
      <c r="B1874" t="s">
        <v>3882</v>
      </c>
      <c r="C1874" t="s">
        <v>3883</v>
      </c>
      <c r="D1874" s="85">
        <v>20444</v>
      </c>
      <c r="E1874" t="s">
        <v>52</v>
      </c>
      <c r="F1874" s="84" t="s">
        <v>53</v>
      </c>
      <c r="G1874">
        <v>4116</v>
      </c>
      <c r="H1874" t="s">
        <v>3855</v>
      </c>
      <c r="I1874">
        <v>2026</v>
      </c>
      <c r="J1874" t="s">
        <v>55</v>
      </c>
      <c r="K1874">
        <v>0</v>
      </c>
      <c r="L1874" t="s">
        <v>56</v>
      </c>
      <c r="M1874" s="85">
        <v>46023</v>
      </c>
      <c r="P1874" t="str">
        <f t="shared" si="29"/>
        <v>SAUZET Noël</v>
      </c>
    </row>
    <row r="1875" spans="1:16" x14ac:dyDescent="0.25">
      <c r="A1875" s="84" t="s">
        <v>3884</v>
      </c>
      <c r="B1875" t="s">
        <v>817</v>
      </c>
      <c r="C1875" t="s">
        <v>205</v>
      </c>
      <c r="D1875" s="85">
        <v>18052</v>
      </c>
      <c r="E1875" t="s">
        <v>52</v>
      </c>
      <c r="F1875" s="84" t="s">
        <v>53</v>
      </c>
      <c r="G1875">
        <v>4116</v>
      </c>
      <c r="H1875" t="s">
        <v>3855</v>
      </c>
      <c r="I1875">
        <v>2026</v>
      </c>
      <c r="J1875" t="s">
        <v>63</v>
      </c>
      <c r="K1875">
        <v>0</v>
      </c>
      <c r="L1875" t="s">
        <v>56</v>
      </c>
      <c r="M1875" s="85">
        <v>46023</v>
      </c>
      <c r="P1875" t="str">
        <f t="shared" si="29"/>
        <v>DUMAS Alain</v>
      </c>
    </row>
    <row r="1876" spans="1:16" x14ac:dyDescent="0.25">
      <c r="A1876" s="84" t="s">
        <v>3885</v>
      </c>
      <c r="B1876" t="s">
        <v>3867</v>
      </c>
      <c r="C1876" t="s">
        <v>400</v>
      </c>
      <c r="D1876" s="85">
        <v>22255</v>
      </c>
      <c r="E1876" t="s">
        <v>52</v>
      </c>
      <c r="F1876" s="84" t="s">
        <v>53</v>
      </c>
      <c r="G1876">
        <v>4116</v>
      </c>
      <c r="H1876" t="s">
        <v>3855</v>
      </c>
      <c r="I1876">
        <v>2026</v>
      </c>
      <c r="J1876" t="s">
        <v>63</v>
      </c>
      <c r="K1876">
        <v>0</v>
      </c>
      <c r="L1876" t="s">
        <v>56</v>
      </c>
      <c r="M1876" s="85">
        <v>46023</v>
      </c>
      <c r="P1876" t="str">
        <f t="shared" si="29"/>
        <v>LHERITIER Dominique</v>
      </c>
    </row>
    <row r="1877" spans="1:16" x14ac:dyDescent="0.25">
      <c r="A1877" s="84" t="s">
        <v>3886</v>
      </c>
      <c r="B1877" t="s">
        <v>3887</v>
      </c>
      <c r="C1877" t="s">
        <v>271</v>
      </c>
      <c r="D1877" s="85">
        <v>20014</v>
      </c>
      <c r="E1877" t="s">
        <v>52</v>
      </c>
      <c r="F1877" s="84" t="s">
        <v>53</v>
      </c>
      <c r="G1877">
        <v>4116</v>
      </c>
      <c r="H1877" t="s">
        <v>3855</v>
      </c>
      <c r="I1877">
        <v>2026</v>
      </c>
      <c r="J1877" t="s">
        <v>55</v>
      </c>
      <c r="K1877">
        <v>0</v>
      </c>
      <c r="L1877" t="s">
        <v>56</v>
      </c>
      <c r="M1877" s="85">
        <v>46023</v>
      </c>
      <c r="P1877" t="str">
        <f t="shared" si="29"/>
        <v>CRESPIN Christian</v>
      </c>
    </row>
    <row r="1878" spans="1:16" x14ac:dyDescent="0.25">
      <c r="A1878" s="84" t="s">
        <v>3888</v>
      </c>
      <c r="B1878" t="s">
        <v>3889</v>
      </c>
      <c r="C1878" t="s">
        <v>198</v>
      </c>
      <c r="D1878" s="85">
        <v>21110</v>
      </c>
      <c r="E1878" t="s">
        <v>52</v>
      </c>
      <c r="F1878" s="84" t="s">
        <v>53</v>
      </c>
      <c r="G1878">
        <v>4116</v>
      </c>
      <c r="H1878" t="s">
        <v>3855</v>
      </c>
      <c r="I1878">
        <v>2026</v>
      </c>
      <c r="J1878" t="s">
        <v>55</v>
      </c>
      <c r="K1878">
        <v>0</v>
      </c>
      <c r="L1878" t="s">
        <v>56</v>
      </c>
      <c r="M1878" s="85">
        <v>46023</v>
      </c>
      <c r="P1878" t="str">
        <f t="shared" si="29"/>
        <v>GENIER Patrick</v>
      </c>
    </row>
    <row r="1879" spans="1:16" x14ac:dyDescent="0.25">
      <c r="A1879" s="84" t="s">
        <v>3890</v>
      </c>
      <c r="B1879" t="s">
        <v>3548</v>
      </c>
      <c r="C1879" t="s">
        <v>728</v>
      </c>
      <c r="D1879" s="85">
        <v>27039</v>
      </c>
      <c r="E1879" t="s">
        <v>56</v>
      </c>
      <c r="F1879" s="84" t="s">
        <v>53</v>
      </c>
      <c r="G1879">
        <v>4116</v>
      </c>
      <c r="H1879" t="s">
        <v>3855</v>
      </c>
      <c r="I1879">
        <v>2026</v>
      </c>
      <c r="J1879" t="s">
        <v>63</v>
      </c>
      <c r="K1879">
        <v>0</v>
      </c>
      <c r="L1879" t="s">
        <v>56</v>
      </c>
      <c r="M1879" s="85">
        <v>46023</v>
      </c>
      <c r="P1879" t="str">
        <f t="shared" si="29"/>
        <v>DELORME Karine</v>
      </c>
    </row>
    <row r="1880" spans="1:16" x14ac:dyDescent="0.25">
      <c r="A1880" s="84" t="s">
        <v>3891</v>
      </c>
      <c r="B1880" t="s">
        <v>1320</v>
      </c>
      <c r="C1880" t="s">
        <v>119</v>
      </c>
      <c r="D1880" s="85">
        <v>18732</v>
      </c>
      <c r="E1880" t="s">
        <v>52</v>
      </c>
      <c r="F1880" s="84" t="s">
        <v>53</v>
      </c>
      <c r="G1880">
        <v>4116</v>
      </c>
      <c r="H1880" t="s">
        <v>3855</v>
      </c>
      <c r="I1880">
        <v>2026</v>
      </c>
      <c r="J1880" t="s">
        <v>55</v>
      </c>
      <c r="K1880">
        <v>0</v>
      </c>
      <c r="L1880" t="s">
        <v>56</v>
      </c>
      <c r="M1880" s="85">
        <v>46023</v>
      </c>
      <c r="P1880" t="str">
        <f t="shared" si="29"/>
        <v>CHEVALIER Daniel</v>
      </c>
    </row>
    <row r="1881" spans="1:16" x14ac:dyDescent="0.25">
      <c r="A1881" s="84" t="s">
        <v>3892</v>
      </c>
      <c r="B1881" t="s">
        <v>1320</v>
      </c>
      <c r="C1881" t="s">
        <v>373</v>
      </c>
      <c r="D1881" s="85">
        <v>18879</v>
      </c>
      <c r="E1881" t="s">
        <v>56</v>
      </c>
      <c r="F1881" s="84" t="s">
        <v>53</v>
      </c>
      <c r="G1881">
        <v>4116</v>
      </c>
      <c r="H1881" t="s">
        <v>3855</v>
      </c>
      <c r="I1881">
        <v>2026</v>
      </c>
      <c r="J1881" t="s">
        <v>55</v>
      </c>
      <c r="K1881">
        <v>0</v>
      </c>
      <c r="L1881" t="s">
        <v>56</v>
      </c>
      <c r="M1881" s="85">
        <v>46023</v>
      </c>
      <c r="P1881" t="str">
        <f t="shared" si="29"/>
        <v>CHEVALIER Anne-Marie</v>
      </c>
    </row>
    <row r="1882" spans="1:16" x14ac:dyDescent="0.25">
      <c r="A1882" s="84" t="s">
        <v>3893</v>
      </c>
      <c r="B1882" t="s">
        <v>1096</v>
      </c>
      <c r="C1882" t="s">
        <v>3894</v>
      </c>
      <c r="D1882" s="85">
        <v>14817</v>
      </c>
      <c r="E1882" t="s">
        <v>52</v>
      </c>
      <c r="F1882" s="84" t="s">
        <v>53</v>
      </c>
      <c r="G1882">
        <v>4116</v>
      </c>
      <c r="H1882" t="s">
        <v>3855</v>
      </c>
      <c r="I1882">
        <v>2026</v>
      </c>
      <c r="J1882" t="s">
        <v>63</v>
      </c>
      <c r="K1882">
        <v>0</v>
      </c>
      <c r="L1882" t="s">
        <v>56</v>
      </c>
      <c r="M1882" s="85">
        <v>46023</v>
      </c>
      <c r="P1882" t="str">
        <f t="shared" si="29"/>
        <v>MERCIER Raoul</v>
      </c>
    </row>
    <row r="1883" spans="1:16" x14ac:dyDescent="0.25">
      <c r="A1883" s="84" t="s">
        <v>3895</v>
      </c>
      <c r="B1883" t="s">
        <v>3896</v>
      </c>
      <c r="C1883" t="s">
        <v>70</v>
      </c>
      <c r="D1883" s="85">
        <v>17986</v>
      </c>
      <c r="E1883" t="s">
        <v>52</v>
      </c>
      <c r="F1883" s="84" t="s">
        <v>53</v>
      </c>
      <c r="G1883">
        <v>4116</v>
      </c>
      <c r="H1883" t="s">
        <v>3855</v>
      </c>
      <c r="I1883">
        <v>2026</v>
      </c>
      <c r="J1883" t="s">
        <v>63</v>
      </c>
      <c r="K1883">
        <v>0</v>
      </c>
      <c r="L1883" t="s">
        <v>56</v>
      </c>
      <c r="M1883" s="85">
        <v>46023</v>
      </c>
      <c r="P1883" t="str">
        <f t="shared" si="29"/>
        <v>OLIVA Serge</v>
      </c>
    </row>
    <row r="1884" spans="1:16" x14ac:dyDescent="0.25">
      <c r="A1884" s="84" t="s">
        <v>3897</v>
      </c>
      <c r="B1884" t="s">
        <v>3898</v>
      </c>
      <c r="C1884" t="s">
        <v>97</v>
      </c>
      <c r="D1884" s="85">
        <v>18016</v>
      </c>
      <c r="E1884" t="s">
        <v>52</v>
      </c>
      <c r="F1884" s="84" t="s">
        <v>53</v>
      </c>
      <c r="G1884">
        <v>4116</v>
      </c>
      <c r="H1884" t="s">
        <v>3855</v>
      </c>
      <c r="I1884">
        <v>2026</v>
      </c>
      <c r="J1884" t="s">
        <v>63</v>
      </c>
      <c r="K1884">
        <v>0</v>
      </c>
      <c r="L1884" t="s">
        <v>56</v>
      </c>
      <c r="M1884" s="85">
        <v>46023</v>
      </c>
      <c r="P1884" t="str">
        <f t="shared" si="29"/>
        <v>NOUET Denis</v>
      </c>
    </row>
    <row r="1885" spans="1:16" x14ac:dyDescent="0.25">
      <c r="A1885" s="84" t="s">
        <v>3899</v>
      </c>
      <c r="B1885" t="s">
        <v>3900</v>
      </c>
      <c r="C1885" t="s">
        <v>119</v>
      </c>
      <c r="D1885" s="85">
        <v>18478</v>
      </c>
      <c r="E1885" t="s">
        <v>52</v>
      </c>
      <c r="F1885" s="84" t="s">
        <v>53</v>
      </c>
      <c r="G1885">
        <v>4116</v>
      </c>
      <c r="H1885" t="s">
        <v>3855</v>
      </c>
      <c r="I1885">
        <v>2026</v>
      </c>
      <c r="J1885" t="s">
        <v>55</v>
      </c>
      <c r="K1885">
        <v>0</v>
      </c>
      <c r="L1885" t="s">
        <v>56</v>
      </c>
      <c r="M1885" s="85">
        <v>46023</v>
      </c>
      <c r="P1885" t="str">
        <f t="shared" si="29"/>
        <v>DAROS Daniel</v>
      </c>
    </row>
    <row r="1886" spans="1:16" x14ac:dyDescent="0.25">
      <c r="A1886" s="84" t="s">
        <v>3901</v>
      </c>
      <c r="B1886" t="s">
        <v>3902</v>
      </c>
      <c r="C1886" t="s">
        <v>382</v>
      </c>
      <c r="D1886" s="85">
        <v>19324</v>
      </c>
      <c r="E1886" t="s">
        <v>52</v>
      </c>
      <c r="F1886" s="84" t="s">
        <v>53</v>
      </c>
      <c r="G1886">
        <v>4116</v>
      </c>
      <c r="H1886" t="s">
        <v>3855</v>
      </c>
      <c r="I1886">
        <v>2026</v>
      </c>
      <c r="J1886" t="s">
        <v>63</v>
      </c>
      <c r="K1886">
        <v>0</v>
      </c>
      <c r="L1886" t="s">
        <v>56</v>
      </c>
      <c r="M1886" s="85">
        <v>46023</v>
      </c>
      <c r="P1886" t="str">
        <f t="shared" si="29"/>
        <v>MOUSSEUX Patrice</v>
      </c>
    </row>
    <row r="1887" spans="1:16" x14ac:dyDescent="0.25">
      <c r="A1887" s="84" t="s">
        <v>3903</v>
      </c>
      <c r="B1887" t="s">
        <v>3904</v>
      </c>
      <c r="C1887" t="s">
        <v>862</v>
      </c>
      <c r="D1887" s="85">
        <v>34925</v>
      </c>
      <c r="E1887" t="s">
        <v>52</v>
      </c>
      <c r="F1887" s="84" t="s">
        <v>53</v>
      </c>
      <c r="G1887">
        <v>4116</v>
      </c>
      <c r="H1887" t="s">
        <v>3855</v>
      </c>
      <c r="I1887">
        <v>2026</v>
      </c>
      <c r="J1887" t="s">
        <v>67</v>
      </c>
      <c r="K1887">
        <v>0</v>
      </c>
      <c r="L1887" t="s">
        <v>56</v>
      </c>
      <c r="M1887" s="85">
        <v>46023</v>
      </c>
      <c r="P1887" t="str">
        <f t="shared" si="29"/>
        <v>LISTE Clément</v>
      </c>
    </row>
    <row r="1888" spans="1:16" x14ac:dyDescent="0.25">
      <c r="A1888" s="84" t="s">
        <v>3905</v>
      </c>
      <c r="B1888" t="s">
        <v>3906</v>
      </c>
      <c r="C1888" t="s">
        <v>944</v>
      </c>
      <c r="D1888" s="85">
        <v>26719</v>
      </c>
      <c r="E1888" t="s">
        <v>52</v>
      </c>
      <c r="F1888" s="84" t="s">
        <v>53</v>
      </c>
      <c r="G1888">
        <v>4116</v>
      </c>
      <c r="H1888" t="s">
        <v>3855</v>
      </c>
      <c r="I1888">
        <v>2026</v>
      </c>
      <c r="J1888" t="s">
        <v>63</v>
      </c>
      <c r="K1888">
        <v>0</v>
      </c>
      <c r="L1888" t="s">
        <v>56</v>
      </c>
      <c r="M1888" s="85">
        <v>46023</v>
      </c>
      <c r="P1888" t="str">
        <f t="shared" si="29"/>
        <v>CHABRY Laurent</v>
      </c>
    </row>
    <row r="1889" spans="1:16" x14ac:dyDescent="0.25">
      <c r="A1889" s="84" t="s">
        <v>3907</v>
      </c>
      <c r="B1889" t="s">
        <v>3908</v>
      </c>
      <c r="C1889" t="s">
        <v>181</v>
      </c>
      <c r="D1889" s="85">
        <v>18510</v>
      </c>
      <c r="E1889" t="s">
        <v>52</v>
      </c>
      <c r="F1889" s="84" t="s">
        <v>53</v>
      </c>
      <c r="G1889">
        <v>4116</v>
      </c>
      <c r="H1889" t="s">
        <v>3855</v>
      </c>
      <c r="I1889">
        <v>2026</v>
      </c>
      <c r="J1889" t="s">
        <v>55</v>
      </c>
      <c r="K1889">
        <v>0</v>
      </c>
      <c r="L1889" t="s">
        <v>56</v>
      </c>
      <c r="M1889" s="85">
        <v>46023</v>
      </c>
      <c r="P1889" t="str">
        <f t="shared" si="29"/>
        <v>LAVOREL Roger</v>
      </c>
    </row>
    <row r="1890" spans="1:16" x14ac:dyDescent="0.25">
      <c r="A1890" s="84" t="s">
        <v>3909</v>
      </c>
      <c r="B1890" t="s">
        <v>3910</v>
      </c>
      <c r="C1890" t="s">
        <v>322</v>
      </c>
      <c r="D1890" s="85">
        <v>18910</v>
      </c>
      <c r="E1890" t="s">
        <v>52</v>
      </c>
      <c r="F1890" s="84" t="s">
        <v>53</v>
      </c>
      <c r="G1890">
        <v>4116</v>
      </c>
      <c r="H1890" t="s">
        <v>3855</v>
      </c>
      <c r="I1890">
        <v>2026</v>
      </c>
      <c r="J1890" t="s">
        <v>63</v>
      </c>
      <c r="K1890">
        <v>0</v>
      </c>
      <c r="L1890" t="s">
        <v>56</v>
      </c>
      <c r="M1890" s="85">
        <v>46023</v>
      </c>
      <c r="P1890" t="str">
        <f t="shared" si="29"/>
        <v>MORANGE Claude</v>
      </c>
    </row>
    <row r="1891" spans="1:16" x14ac:dyDescent="0.25">
      <c r="A1891" s="84" t="s">
        <v>3911</v>
      </c>
      <c r="B1891" t="s">
        <v>3912</v>
      </c>
      <c r="C1891" t="s">
        <v>1912</v>
      </c>
      <c r="D1891" s="85">
        <v>21783</v>
      </c>
      <c r="E1891" t="s">
        <v>52</v>
      </c>
      <c r="F1891" s="84" t="s">
        <v>53</v>
      </c>
      <c r="G1891">
        <v>4116</v>
      </c>
      <c r="H1891" t="s">
        <v>3855</v>
      </c>
      <c r="I1891">
        <v>2026</v>
      </c>
      <c r="J1891" t="s">
        <v>63</v>
      </c>
      <c r="K1891">
        <v>0</v>
      </c>
      <c r="L1891" t="s">
        <v>1167</v>
      </c>
      <c r="M1891" s="85">
        <v>46023</v>
      </c>
      <c r="P1891" t="str">
        <f t="shared" si="29"/>
        <v>LAURENCO José</v>
      </c>
    </row>
    <row r="1892" spans="1:16" x14ac:dyDescent="0.25">
      <c r="A1892" s="84" t="s">
        <v>3913</v>
      </c>
      <c r="B1892" t="s">
        <v>3908</v>
      </c>
      <c r="C1892" t="s">
        <v>2366</v>
      </c>
      <c r="D1892" s="85">
        <v>20733</v>
      </c>
      <c r="E1892" t="s">
        <v>56</v>
      </c>
      <c r="F1892" s="84" t="s">
        <v>53</v>
      </c>
      <c r="G1892">
        <v>4116</v>
      </c>
      <c r="H1892" t="s">
        <v>3855</v>
      </c>
      <c r="I1892">
        <v>2026</v>
      </c>
      <c r="J1892" t="s">
        <v>63</v>
      </c>
      <c r="K1892">
        <v>0</v>
      </c>
      <c r="L1892" t="s">
        <v>56</v>
      </c>
      <c r="M1892" s="85">
        <v>46023</v>
      </c>
      <c r="P1892" t="str">
        <f t="shared" si="29"/>
        <v>LAVOREL Colette</v>
      </c>
    </row>
    <row r="1893" spans="1:16" x14ac:dyDescent="0.25">
      <c r="A1893" s="84" t="s">
        <v>3914</v>
      </c>
      <c r="B1893" t="s">
        <v>490</v>
      </c>
      <c r="C1893" t="s">
        <v>2366</v>
      </c>
      <c r="D1893" s="85">
        <v>20228</v>
      </c>
      <c r="E1893" t="s">
        <v>56</v>
      </c>
      <c r="F1893" s="84" t="s">
        <v>53</v>
      </c>
      <c r="G1893">
        <v>4116</v>
      </c>
      <c r="H1893" t="s">
        <v>3855</v>
      </c>
      <c r="I1893">
        <v>2026</v>
      </c>
      <c r="J1893" t="s">
        <v>63</v>
      </c>
      <c r="K1893">
        <v>0</v>
      </c>
      <c r="L1893" t="s">
        <v>56</v>
      </c>
      <c r="M1893" s="85">
        <v>46023</v>
      </c>
      <c r="P1893" t="str">
        <f t="shared" si="29"/>
        <v>CHALUS Colette</v>
      </c>
    </row>
    <row r="1894" spans="1:16" x14ac:dyDescent="0.25">
      <c r="A1894" s="84" t="s">
        <v>3915</v>
      </c>
      <c r="B1894" t="s">
        <v>2259</v>
      </c>
      <c r="C1894" t="s">
        <v>1136</v>
      </c>
      <c r="D1894" s="85">
        <v>24580</v>
      </c>
      <c r="E1894" t="s">
        <v>56</v>
      </c>
      <c r="F1894" s="84" t="s">
        <v>53</v>
      </c>
      <c r="G1894">
        <v>4116</v>
      </c>
      <c r="H1894" t="s">
        <v>3855</v>
      </c>
      <c r="I1894">
        <v>2026</v>
      </c>
      <c r="J1894" t="s">
        <v>63</v>
      </c>
      <c r="K1894">
        <v>0</v>
      </c>
      <c r="L1894" t="s">
        <v>56</v>
      </c>
      <c r="M1894" s="85">
        <v>46023</v>
      </c>
      <c r="P1894" t="str">
        <f t="shared" si="29"/>
        <v>PRADIER Florence</v>
      </c>
    </row>
    <row r="1895" spans="1:16" x14ac:dyDescent="0.25">
      <c r="A1895" s="84" t="s">
        <v>3916</v>
      </c>
      <c r="B1895" t="s">
        <v>3917</v>
      </c>
      <c r="C1895" t="s">
        <v>325</v>
      </c>
      <c r="D1895" s="85">
        <v>24336</v>
      </c>
      <c r="E1895" t="s">
        <v>52</v>
      </c>
      <c r="F1895" s="84" t="s">
        <v>53</v>
      </c>
      <c r="G1895">
        <v>4116</v>
      </c>
      <c r="H1895" t="s">
        <v>3855</v>
      </c>
      <c r="I1895">
        <v>2026</v>
      </c>
      <c r="J1895" t="s">
        <v>63</v>
      </c>
      <c r="K1895">
        <v>0</v>
      </c>
      <c r="L1895" t="s">
        <v>56</v>
      </c>
      <c r="M1895" s="85">
        <v>46023</v>
      </c>
      <c r="P1895" t="str">
        <f t="shared" si="29"/>
        <v>BOULAY Eric</v>
      </c>
    </row>
    <row r="1896" spans="1:16" x14ac:dyDescent="0.25">
      <c r="A1896" s="84" t="s">
        <v>3918</v>
      </c>
      <c r="B1896" t="s">
        <v>3919</v>
      </c>
      <c r="C1896" t="s">
        <v>62</v>
      </c>
      <c r="D1896" s="85">
        <v>19768</v>
      </c>
      <c r="E1896" t="s">
        <v>52</v>
      </c>
      <c r="F1896" s="84" t="s">
        <v>53</v>
      </c>
      <c r="G1896">
        <v>4116</v>
      </c>
      <c r="H1896" t="s">
        <v>3855</v>
      </c>
      <c r="I1896">
        <v>2026</v>
      </c>
      <c r="J1896" t="s">
        <v>63</v>
      </c>
      <c r="K1896">
        <v>0</v>
      </c>
      <c r="L1896" t="s">
        <v>56</v>
      </c>
      <c r="M1896" s="85">
        <v>46023</v>
      </c>
      <c r="P1896" t="str">
        <f t="shared" si="29"/>
        <v>NYSTEN Michel</v>
      </c>
    </row>
    <row r="1897" spans="1:16" x14ac:dyDescent="0.25">
      <c r="A1897" s="84" t="s">
        <v>3920</v>
      </c>
      <c r="B1897" t="s">
        <v>872</v>
      </c>
      <c r="C1897" t="s">
        <v>385</v>
      </c>
      <c r="D1897" s="85">
        <v>21597</v>
      </c>
      <c r="E1897" t="s">
        <v>52</v>
      </c>
      <c r="F1897" s="84" t="s">
        <v>53</v>
      </c>
      <c r="G1897">
        <v>4116</v>
      </c>
      <c r="H1897" t="s">
        <v>3855</v>
      </c>
      <c r="I1897">
        <v>2026</v>
      </c>
      <c r="J1897" t="s">
        <v>63</v>
      </c>
      <c r="K1897">
        <v>0</v>
      </c>
      <c r="L1897" t="s">
        <v>56</v>
      </c>
      <c r="M1897" s="85">
        <v>46023</v>
      </c>
      <c r="P1897" t="str">
        <f t="shared" si="29"/>
        <v>POUYET André</v>
      </c>
    </row>
    <row r="1898" spans="1:16" x14ac:dyDescent="0.25">
      <c r="A1898" s="84" t="s">
        <v>3921</v>
      </c>
      <c r="B1898" t="s">
        <v>3922</v>
      </c>
      <c r="C1898" t="s">
        <v>119</v>
      </c>
      <c r="D1898" s="85">
        <v>20715</v>
      </c>
      <c r="E1898" t="s">
        <v>52</v>
      </c>
      <c r="F1898" s="84" t="s">
        <v>53</v>
      </c>
      <c r="G1898">
        <v>4116</v>
      </c>
      <c r="H1898" t="s">
        <v>3855</v>
      </c>
      <c r="I1898">
        <v>2026</v>
      </c>
      <c r="J1898" t="s">
        <v>63</v>
      </c>
      <c r="K1898">
        <v>0</v>
      </c>
      <c r="L1898" t="s">
        <v>56</v>
      </c>
      <c r="M1898" s="85">
        <v>46023</v>
      </c>
      <c r="P1898" t="str">
        <f t="shared" si="29"/>
        <v>DUPIC Daniel</v>
      </c>
    </row>
    <row r="1899" spans="1:16" x14ac:dyDescent="0.25">
      <c r="A1899" s="84" t="s">
        <v>3923</v>
      </c>
      <c r="B1899" t="s">
        <v>3924</v>
      </c>
      <c r="C1899" t="s">
        <v>494</v>
      </c>
      <c r="D1899" s="85">
        <v>30325</v>
      </c>
      <c r="E1899" t="s">
        <v>52</v>
      </c>
      <c r="F1899" s="84" t="s">
        <v>53</v>
      </c>
      <c r="G1899">
        <v>4116</v>
      </c>
      <c r="H1899" t="s">
        <v>3855</v>
      </c>
      <c r="I1899">
        <v>2026</v>
      </c>
      <c r="J1899" t="s">
        <v>55</v>
      </c>
      <c r="K1899">
        <v>0</v>
      </c>
      <c r="L1899" t="s">
        <v>56</v>
      </c>
      <c r="M1899" s="85">
        <v>46023</v>
      </c>
      <c r="P1899" t="str">
        <f t="shared" si="29"/>
        <v>CHALEMBEL Sebastien</v>
      </c>
    </row>
    <row r="1900" spans="1:16" x14ac:dyDescent="0.25">
      <c r="A1900" s="84" t="s">
        <v>3925</v>
      </c>
      <c r="B1900" t="s">
        <v>3926</v>
      </c>
      <c r="C1900" t="s">
        <v>2709</v>
      </c>
      <c r="D1900" s="85">
        <v>19399</v>
      </c>
      <c r="E1900" t="s">
        <v>56</v>
      </c>
      <c r="F1900" s="84" t="s">
        <v>53</v>
      </c>
      <c r="G1900">
        <v>4116</v>
      </c>
      <c r="H1900" t="s">
        <v>3855</v>
      </c>
      <c r="I1900">
        <v>2026</v>
      </c>
      <c r="J1900" t="s">
        <v>63</v>
      </c>
      <c r="K1900">
        <v>0</v>
      </c>
      <c r="L1900" t="s">
        <v>56</v>
      </c>
      <c r="M1900" s="85">
        <v>46023</v>
      </c>
      <c r="P1900" t="str">
        <f t="shared" si="29"/>
        <v>BRUSS Michelle</v>
      </c>
    </row>
    <row r="1901" spans="1:16" x14ac:dyDescent="0.25">
      <c r="A1901" s="84" t="s">
        <v>3927</v>
      </c>
      <c r="B1901" t="s">
        <v>3926</v>
      </c>
      <c r="C1901" t="s">
        <v>3928</v>
      </c>
      <c r="D1901" s="85">
        <v>18864</v>
      </c>
      <c r="E1901" t="s">
        <v>52</v>
      </c>
      <c r="F1901" s="84" t="s">
        <v>53</v>
      </c>
      <c r="G1901">
        <v>4116</v>
      </c>
      <c r="H1901" t="s">
        <v>3855</v>
      </c>
      <c r="I1901">
        <v>2026</v>
      </c>
      <c r="J1901" t="s">
        <v>63</v>
      </c>
      <c r="K1901">
        <v>0</v>
      </c>
      <c r="L1901" t="s">
        <v>56</v>
      </c>
      <c r="M1901" s="85">
        <v>46023</v>
      </c>
      <c r="P1901" t="str">
        <f t="shared" si="29"/>
        <v>BRUSS Michél</v>
      </c>
    </row>
    <row r="1902" spans="1:16" x14ac:dyDescent="0.25">
      <c r="A1902" s="84" t="s">
        <v>3929</v>
      </c>
      <c r="B1902" t="s">
        <v>3930</v>
      </c>
      <c r="C1902" t="s">
        <v>76</v>
      </c>
      <c r="D1902" s="85">
        <v>17501</v>
      </c>
      <c r="E1902" t="s">
        <v>52</v>
      </c>
      <c r="F1902" s="84" t="s">
        <v>53</v>
      </c>
      <c r="G1902">
        <v>4116</v>
      </c>
      <c r="H1902" t="s">
        <v>3855</v>
      </c>
      <c r="I1902">
        <v>2026</v>
      </c>
      <c r="J1902" t="s">
        <v>63</v>
      </c>
      <c r="K1902">
        <v>0</v>
      </c>
      <c r="L1902" t="s">
        <v>56</v>
      </c>
      <c r="M1902" s="85">
        <v>46023</v>
      </c>
      <c r="P1902" t="str">
        <f t="shared" si="29"/>
        <v>OLAGNIER Jean-Louis</v>
      </c>
    </row>
    <row r="1903" spans="1:16" x14ac:dyDescent="0.25">
      <c r="A1903" s="84" t="s">
        <v>3931</v>
      </c>
      <c r="B1903" t="s">
        <v>3932</v>
      </c>
      <c r="C1903" t="s">
        <v>205</v>
      </c>
      <c r="D1903" s="85">
        <v>18040</v>
      </c>
      <c r="E1903" t="s">
        <v>52</v>
      </c>
      <c r="F1903" s="84" t="s">
        <v>53</v>
      </c>
      <c r="G1903">
        <v>4116</v>
      </c>
      <c r="H1903" t="s">
        <v>3855</v>
      </c>
      <c r="I1903">
        <v>2026</v>
      </c>
      <c r="J1903" t="s">
        <v>63</v>
      </c>
      <c r="K1903">
        <v>0</v>
      </c>
      <c r="L1903" t="s">
        <v>56</v>
      </c>
      <c r="M1903" s="85">
        <v>46023</v>
      </c>
      <c r="P1903" t="str">
        <f t="shared" si="29"/>
        <v>BRUCHET Alain</v>
      </c>
    </row>
    <row r="1904" spans="1:16" x14ac:dyDescent="0.25">
      <c r="A1904" s="84" t="s">
        <v>3933</v>
      </c>
      <c r="B1904" t="s">
        <v>3934</v>
      </c>
      <c r="C1904" t="s">
        <v>205</v>
      </c>
      <c r="D1904" s="85">
        <v>16311</v>
      </c>
      <c r="E1904" t="s">
        <v>52</v>
      </c>
      <c r="F1904" s="84" t="s">
        <v>53</v>
      </c>
      <c r="G1904">
        <v>4116</v>
      </c>
      <c r="H1904" t="s">
        <v>3855</v>
      </c>
      <c r="I1904">
        <v>2026</v>
      </c>
      <c r="J1904" t="s">
        <v>63</v>
      </c>
      <c r="K1904">
        <v>0</v>
      </c>
      <c r="L1904" t="s">
        <v>56</v>
      </c>
      <c r="M1904" s="85">
        <v>46023</v>
      </c>
      <c r="P1904" t="str">
        <f t="shared" si="29"/>
        <v>POUCHOL Alain</v>
      </c>
    </row>
    <row r="1905" spans="1:16" x14ac:dyDescent="0.25">
      <c r="A1905" s="84" t="s">
        <v>3935</v>
      </c>
      <c r="B1905" t="s">
        <v>3936</v>
      </c>
      <c r="C1905" t="s">
        <v>276</v>
      </c>
      <c r="D1905" s="85">
        <v>19052</v>
      </c>
      <c r="E1905" t="s">
        <v>52</v>
      </c>
      <c r="F1905" s="84" t="s">
        <v>53</v>
      </c>
      <c r="G1905">
        <v>4116</v>
      </c>
      <c r="H1905" t="s">
        <v>3855</v>
      </c>
      <c r="I1905">
        <v>2026</v>
      </c>
      <c r="J1905" t="s">
        <v>63</v>
      </c>
      <c r="K1905">
        <v>0</v>
      </c>
      <c r="L1905" t="s">
        <v>56</v>
      </c>
      <c r="M1905" s="85">
        <v>46023</v>
      </c>
      <c r="P1905" t="str">
        <f t="shared" si="29"/>
        <v>BERGOUGNOUX Gérard</v>
      </c>
    </row>
    <row r="1906" spans="1:16" x14ac:dyDescent="0.25">
      <c r="A1906" s="84" t="s">
        <v>3937</v>
      </c>
      <c r="B1906" t="s">
        <v>3938</v>
      </c>
      <c r="C1906" t="s">
        <v>1071</v>
      </c>
      <c r="D1906" s="85">
        <v>21307</v>
      </c>
      <c r="E1906" t="s">
        <v>56</v>
      </c>
      <c r="F1906" s="84" t="s">
        <v>53</v>
      </c>
      <c r="G1906">
        <v>4116</v>
      </c>
      <c r="H1906" t="s">
        <v>3855</v>
      </c>
      <c r="I1906">
        <v>2026</v>
      </c>
      <c r="J1906" t="s">
        <v>63</v>
      </c>
      <c r="K1906">
        <v>0</v>
      </c>
      <c r="L1906" t="s">
        <v>56</v>
      </c>
      <c r="M1906" s="85">
        <v>46023</v>
      </c>
      <c r="P1906" t="str">
        <f t="shared" si="29"/>
        <v>AVIT Marie-Noëlle</v>
      </c>
    </row>
    <row r="1907" spans="1:16" x14ac:dyDescent="0.25">
      <c r="A1907" s="84" t="s">
        <v>3939</v>
      </c>
      <c r="B1907" t="s">
        <v>3940</v>
      </c>
      <c r="C1907" t="s">
        <v>3941</v>
      </c>
      <c r="D1907" s="85">
        <v>26098</v>
      </c>
      <c r="E1907" t="s">
        <v>56</v>
      </c>
      <c r="F1907" s="84" t="s">
        <v>53</v>
      </c>
      <c r="G1907">
        <v>4116</v>
      </c>
      <c r="H1907" t="s">
        <v>3855</v>
      </c>
      <c r="I1907">
        <v>2026</v>
      </c>
      <c r="J1907" t="s">
        <v>55</v>
      </c>
      <c r="K1907">
        <v>0</v>
      </c>
      <c r="L1907" t="s">
        <v>56</v>
      </c>
      <c r="M1907" s="85">
        <v>46023</v>
      </c>
      <c r="P1907" t="str">
        <f t="shared" si="29"/>
        <v>CAMUS Anabelle</v>
      </c>
    </row>
    <row r="1908" spans="1:16" x14ac:dyDescent="0.25">
      <c r="A1908" s="84" t="s">
        <v>3942</v>
      </c>
      <c r="B1908" t="s">
        <v>2030</v>
      </c>
      <c r="C1908" t="s">
        <v>276</v>
      </c>
      <c r="D1908" s="85">
        <v>17731</v>
      </c>
      <c r="E1908" t="s">
        <v>52</v>
      </c>
      <c r="F1908" s="84" t="s">
        <v>53</v>
      </c>
      <c r="G1908">
        <v>4116</v>
      </c>
      <c r="H1908" t="s">
        <v>3855</v>
      </c>
      <c r="I1908">
        <v>2026</v>
      </c>
      <c r="J1908" t="s">
        <v>63</v>
      </c>
      <c r="K1908">
        <v>0</v>
      </c>
      <c r="L1908" t="s">
        <v>56</v>
      </c>
      <c r="M1908" s="85">
        <v>46023</v>
      </c>
      <c r="P1908" t="str">
        <f t="shared" si="29"/>
        <v>COMBRE Gérard</v>
      </c>
    </row>
    <row r="1909" spans="1:16" x14ac:dyDescent="0.25">
      <c r="A1909" s="84" t="s">
        <v>3943</v>
      </c>
      <c r="B1909" t="s">
        <v>3944</v>
      </c>
      <c r="C1909" t="s">
        <v>263</v>
      </c>
      <c r="D1909" s="85">
        <v>19175</v>
      </c>
      <c r="E1909" t="s">
        <v>52</v>
      </c>
      <c r="F1909" s="84" t="s">
        <v>53</v>
      </c>
      <c r="G1909">
        <v>4116</v>
      </c>
      <c r="H1909" t="s">
        <v>3855</v>
      </c>
      <c r="I1909">
        <v>2026</v>
      </c>
      <c r="J1909" t="s">
        <v>63</v>
      </c>
      <c r="K1909">
        <v>0</v>
      </c>
      <c r="L1909" t="s">
        <v>56</v>
      </c>
      <c r="M1909" s="85">
        <v>46023</v>
      </c>
      <c r="P1909" t="str">
        <f t="shared" si="29"/>
        <v>ZANOLETTI Jean-Pierre</v>
      </c>
    </row>
    <row r="1910" spans="1:16" x14ac:dyDescent="0.25">
      <c r="A1910" s="84" t="s">
        <v>3945</v>
      </c>
      <c r="B1910" t="s">
        <v>2959</v>
      </c>
      <c r="C1910" t="s">
        <v>3946</v>
      </c>
      <c r="D1910" s="85">
        <v>38665</v>
      </c>
      <c r="E1910" t="s">
        <v>52</v>
      </c>
      <c r="F1910" s="84" t="s">
        <v>53</v>
      </c>
      <c r="G1910">
        <v>4116</v>
      </c>
      <c r="H1910" t="s">
        <v>3855</v>
      </c>
      <c r="I1910">
        <v>2026</v>
      </c>
      <c r="J1910" t="s">
        <v>55</v>
      </c>
      <c r="K1910">
        <v>2</v>
      </c>
      <c r="L1910" t="s">
        <v>56</v>
      </c>
      <c r="M1910" s="85">
        <v>46023</v>
      </c>
      <c r="P1910" t="str">
        <f t="shared" si="29"/>
        <v>BERTRAND Angel</v>
      </c>
    </row>
    <row r="1911" spans="1:16" x14ac:dyDescent="0.25">
      <c r="A1911" s="84" t="s">
        <v>3947</v>
      </c>
      <c r="B1911" t="s">
        <v>3948</v>
      </c>
      <c r="C1911" t="s">
        <v>2474</v>
      </c>
      <c r="D1911" s="85">
        <v>19972</v>
      </c>
      <c r="E1911" t="s">
        <v>56</v>
      </c>
      <c r="F1911" s="84" t="s">
        <v>53</v>
      </c>
      <c r="G1911">
        <v>4116</v>
      </c>
      <c r="H1911" t="s">
        <v>3855</v>
      </c>
      <c r="I1911">
        <v>2026</v>
      </c>
      <c r="J1911" t="s">
        <v>63</v>
      </c>
      <c r="K1911">
        <v>0</v>
      </c>
      <c r="L1911" t="s">
        <v>56</v>
      </c>
      <c r="M1911" s="85">
        <v>46023</v>
      </c>
      <c r="P1911" t="str">
        <f t="shared" si="29"/>
        <v>COUPIAC Christine</v>
      </c>
    </row>
    <row r="1912" spans="1:16" x14ac:dyDescent="0.25">
      <c r="A1912" s="84" t="s">
        <v>3949</v>
      </c>
      <c r="B1912" t="s">
        <v>3950</v>
      </c>
      <c r="C1912" t="s">
        <v>3951</v>
      </c>
      <c r="D1912" s="85">
        <v>17394</v>
      </c>
      <c r="E1912" t="s">
        <v>56</v>
      </c>
      <c r="F1912" s="84" t="s">
        <v>53</v>
      </c>
      <c r="G1912">
        <v>4116</v>
      </c>
      <c r="H1912" t="s">
        <v>3855</v>
      </c>
      <c r="I1912">
        <v>2026</v>
      </c>
      <c r="J1912" t="s">
        <v>63</v>
      </c>
      <c r="K1912">
        <v>0</v>
      </c>
      <c r="L1912" t="s">
        <v>56</v>
      </c>
      <c r="M1912" s="85">
        <v>46023</v>
      </c>
      <c r="P1912" t="str">
        <f t="shared" si="29"/>
        <v>CHABALIER Denise</v>
      </c>
    </row>
    <row r="1913" spans="1:16" x14ac:dyDescent="0.25">
      <c r="A1913" s="84" t="s">
        <v>3952</v>
      </c>
      <c r="B1913" t="s">
        <v>3953</v>
      </c>
      <c r="C1913" t="s">
        <v>62</v>
      </c>
      <c r="D1913" s="85">
        <v>20687</v>
      </c>
      <c r="E1913" t="s">
        <v>52</v>
      </c>
      <c r="F1913" s="84" t="s">
        <v>53</v>
      </c>
      <c r="G1913">
        <v>4116</v>
      </c>
      <c r="H1913" t="s">
        <v>3855</v>
      </c>
      <c r="I1913">
        <v>2026</v>
      </c>
      <c r="J1913" t="s">
        <v>63</v>
      </c>
      <c r="K1913">
        <v>0</v>
      </c>
      <c r="L1913" t="s">
        <v>56</v>
      </c>
      <c r="M1913" s="85">
        <v>46023</v>
      </c>
      <c r="P1913" t="str">
        <f t="shared" si="29"/>
        <v>CRUZILLE Michel</v>
      </c>
    </row>
    <row r="1914" spans="1:16" x14ac:dyDescent="0.25">
      <c r="A1914" s="84" t="s">
        <v>3954</v>
      </c>
      <c r="B1914" t="s">
        <v>336</v>
      </c>
      <c r="C1914" t="s">
        <v>521</v>
      </c>
      <c r="D1914" s="85">
        <v>25161</v>
      </c>
      <c r="E1914" t="s">
        <v>52</v>
      </c>
      <c r="F1914" s="84" t="s">
        <v>53</v>
      </c>
      <c r="G1914">
        <v>4116</v>
      </c>
      <c r="H1914" t="s">
        <v>3855</v>
      </c>
      <c r="I1914">
        <v>2026</v>
      </c>
      <c r="J1914" t="s">
        <v>63</v>
      </c>
      <c r="K1914">
        <v>0</v>
      </c>
      <c r="L1914" t="s">
        <v>56</v>
      </c>
      <c r="M1914" s="85">
        <v>46023</v>
      </c>
      <c r="P1914" t="str">
        <f t="shared" si="29"/>
        <v>GARCIA François</v>
      </c>
    </row>
    <row r="1915" spans="1:16" x14ac:dyDescent="0.25">
      <c r="A1915" s="84" t="s">
        <v>3955</v>
      </c>
      <c r="B1915" t="s">
        <v>3956</v>
      </c>
      <c r="C1915" t="s">
        <v>271</v>
      </c>
      <c r="D1915" s="85">
        <v>22052</v>
      </c>
      <c r="E1915" t="s">
        <v>52</v>
      </c>
      <c r="F1915" s="84" t="s">
        <v>53</v>
      </c>
      <c r="G1915">
        <v>4116</v>
      </c>
      <c r="H1915" t="s">
        <v>3855</v>
      </c>
      <c r="I1915">
        <v>2026</v>
      </c>
      <c r="J1915" t="s">
        <v>63</v>
      </c>
      <c r="K1915">
        <v>0</v>
      </c>
      <c r="L1915" t="s">
        <v>56</v>
      </c>
      <c r="M1915" s="85">
        <v>46023</v>
      </c>
      <c r="P1915" t="str">
        <f t="shared" si="29"/>
        <v>PONTHENIER Christian</v>
      </c>
    </row>
    <row r="1916" spans="1:16" x14ac:dyDescent="0.25">
      <c r="A1916" s="84" t="s">
        <v>3957</v>
      </c>
      <c r="B1916" t="s">
        <v>3958</v>
      </c>
      <c r="C1916" t="s">
        <v>236</v>
      </c>
      <c r="D1916" s="85">
        <v>18619</v>
      </c>
      <c r="E1916" t="s">
        <v>52</v>
      </c>
      <c r="F1916" s="84" t="s">
        <v>53</v>
      </c>
      <c r="G1916">
        <v>4116</v>
      </c>
      <c r="H1916" t="s">
        <v>3855</v>
      </c>
      <c r="I1916">
        <v>2026</v>
      </c>
      <c r="J1916" t="s">
        <v>63</v>
      </c>
      <c r="K1916">
        <v>0</v>
      </c>
      <c r="L1916" t="s">
        <v>56</v>
      </c>
      <c r="M1916" s="85">
        <v>46023</v>
      </c>
      <c r="P1916" t="str">
        <f t="shared" si="29"/>
        <v>MARIN Bernard</v>
      </c>
    </row>
    <row r="1917" spans="1:16" x14ac:dyDescent="0.25">
      <c r="A1917" s="84" t="s">
        <v>3959</v>
      </c>
      <c r="B1917" t="s">
        <v>3960</v>
      </c>
      <c r="C1917" t="s">
        <v>308</v>
      </c>
      <c r="D1917" s="85">
        <v>17452</v>
      </c>
      <c r="E1917" t="s">
        <v>52</v>
      </c>
      <c r="F1917" s="84" t="s">
        <v>53</v>
      </c>
      <c r="G1917">
        <v>4116</v>
      </c>
      <c r="H1917" t="s">
        <v>3855</v>
      </c>
      <c r="I1917">
        <v>2026</v>
      </c>
      <c r="J1917" t="s">
        <v>63</v>
      </c>
      <c r="K1917">
        <v>0</v>
      </c>
      <c r="L1917" t="s">
        <v>56</v>
      </c>
      <c r="M1917" s="85">
        <v>46023</v>
      </c>
      <c r="P1917" t="str">
        <f t="shared" si="29"/>
        <v>OMER Jean-Jacques</v>
      </c>
    </row>
    <row r="1918" spans="1:16" x14ac:dyDescent="0.25">
      <c r="A1918" s="84" t="s">
        <v>3961</v>
      </c>
      <c r="B1918" t="s">
        <v>3962</v>
      </c>
      <c r="C1918" t="s">
        <v>3963</v>
      </c>
      <c r="D1918" s="85">
        <v>20867</v>
      </c>
      <c r="E1918" t="s">
        <v>52</v>
      </c>
      <c r="F1918" s="84" t="s">
        <v>53</v>
      </c>
      <c r="G1918">
        <v>4116</v>
      </c>
      <c r="H1918" t="s">
        <v>3855</v>
      </c>
      <c r="I1918">
        <v>2026</v>
      </c>
      <c r="J1918" t="s">
        <v>63</v>
      </c>
      <c r="K1918">
        <v>0</v>
      </c>
      <c r="L1918" t="s">
        <v>56</v>
      </c>
      <c r="M1918" s="85">
        <v>46023</v>
      </c>
      <c r="P1918" t="str">
        <f t="shared" si="29"/>
        <v>CHARMENSAT MARC</v>
      </c>
    </row>
    <row r="1919" spans="1:16" x14ac:dyDescent="0.25">
      <c r="A1919" s="84" t="s">
        <v>3964</v>
      </c>
      <c r="B1919" t="s">
        <v>3965</v>
      </c>
      <c r="C1919" t="s">
        <v>434</v>
      </c>
      <c r="D1919" s="85">
        <v>23586</v>
      </c>
      <c r="E1919" t="s">
        <v>52</v>
      </c>
      <c r="F1919" s="84" t="s">
        <v>53</v>
      </c>
      <c r="G1919">
        <v>4116</v>
      </c>
      <c r="H1919" t="s">
        <v>3855</v>
      </c>
      <c r="I1919">
        <v>2026</v>
      </c>
      <c r="J1919" t="s">
        <v>63</v>
      </c>
      <c r="K1919">
        <v>0</v>
      </c>
      <c r="L1919" t="s">
        <v>56</v>
      </c>
      <c r="M1919" s="85">
        <v>46023</v>
      </c>
      <c r="P1919" t="str">
        <f t="shared" si="29"/>
        <v>ANGLARET Thierry</v>
      </c>
    </row>
    <row r="1920" spans="1:16" x14ac:dyDescent="0.25">
      <c r="A1920" s="84" t="s">
        <v>3966</v>
      </c>
      <c r="B1920" t="s">
        <v>3967</v>
      </c>
      <c r="C1920" t="s">
        <v>455</v>
      </c>
      <c r="D1920" s="85">
        <v>29786</v>
      </c>
      <c r="E1920" t="s">
        <v>52</v>
      </c>
      <c r="F1920" s="84" t="s">
        <v>53</v>
      </c>
      <c r="G1920">
        <v>4116</v>
      </c>
      <c r="H1920" t="s">
        <v>3855</v>
      </c>
      <c r="I1920">
        <v>2026</v>
      </c>
      <c r="J1920" t="s">
        <v>55</v>
      </c>
      <c r="K1920">
        <v>0</v>
      </c>
      <c r="L1920" t="s">
        <v>56</v>
      </c>
      <c r="M1920" s="85">
        <v>46023</v>
      </c>
      <c r="P1920" t="str">
        <f t="shared" si="29"/>
        <v>ZAWADA Alexandre</v>
      </c>
    </row>
    <row r="1921" spans="1:16" x14ac:dyDescent="0.25">
      <c r="A1921" s="84" t="s">
        <v>3968</v>
      </c>
      <c r="B1921" t="s">
        <v>3967</v>
      </c>
      <c r="C1921" t="s">
        <v>3969</v>
      </c>
      <c r="D1921" s="85">
        <v>40459</v>
      </c>
      <c r="E1921" t="s">
        <v>52</v>
      </c>
      <c r="F1921" s="84" t="s">
        <v>53</v>
      </c>
      <c r="G1921">
        <v>4116</v>
      </c>
      <c r="H1921" t="s">
        <v>3855</v>
      </c>
      <c r="I1921">
        <v>2026</v>
      </c>
      <c r="J1921" t="s">
        <v>55</v>
      </c>
      <c r="K1921">
        <v>0</v>
      </c>
      <c r="L1921" t="s">
        <v>56</v>
      </c>
      <c r="M1921" s="85">
        <v>46023</v>
      </c>
      <c r="P1921" t="str">
        <f t="shared" si="29"/>
        <v>ZAWADA Malone</v>
      </c>
    </row>
    <row r="1922" spans="1:16" x14ac:dyDescent="0.25">
      <c r="A1922" s="84" t="s">
        <v>3970</v>
      </c>
      <c r="B1922" t="s">
        <v>3967</v>
      </c>
      <c r="C1922" t="s">
        <v>2629</v>
      </c>
      <c r="D1922" s="85">
        <v>39038</v>
      </c>
      <c r="E1922" t="s">
        <v>52</v>
      </c>
      <c r="F1922" s="84" t="s">
        <v>53</v>
      </c>
      <c r="G1922">
        <v>4116</v>
      </c>
      <c r="H1922" t="s">
        <v>3855</v>
      </c>
      <c r="I1922">
        <v>2026</v>
      </c>
      <c r="J1922" t="s">
        <v>55</v>
      </c>
      <c r="K1922">
        <v>0</v>
      </c>
      <c r="L1922" t="s">
        <v>56</v>
      </c>
      <c r="M1922" s="85">
        <v>46023</v>
      </c>
      <c r="P1922" t="str">
        <f t="shared" si="29"/>
        <v>ZAWADA Evann</v>
      </c>
    </row>
    <row r="1923" spans="1:16" x14ac:dyDescent="0.25">
      <c r="A1923" s="84" t="s">
        <v>3971</v>
      </c>
      <c r="B1923" t="s">
        <v>3972</v>
      </c>
      <c r="C1923" t="s">
        <v>2122</v>
      </c>
      <c r="D1923" s="85">
        <v>30446</v>
      </c>
      <c r="E1923" t="s">
        <v>56</v>
      </c>
      <c r="F1923" s="84" t="s">
        <v>53</v>
      </c>
      <c r="G1923">
        <v>4116</v>
      </c>
      <c r="H1923" t="s">
        <v>3855</v>
      </c>
      <c r="I1923">
        <v>2026</v>
      </c>
      <c r="J1923" t="s">
        <v>55</v>
      </c>
      <c r="K1923">
        <v>0</v>
      </c>
      <c r="L1923" t="s">
        <v>56</v>
      </c>
      <c r="M1923" s="85">
        <v>46023</v>
      </c>
      <c r="P1923" t="str">
        <f t="shared" ref="P1923:P1986" si="30">(B1923 &amp; " " &amp; C1923)</f>
        <v>GOMEZ Elodie</v>
      </c>
    </row>
    <row r="1924" spans="1:16" x14ac:dyDescent="0.25">
      <c r="A1924" s="84" t="s">
        <v>3973</v>
      </c>
      <c r="B1924" t="s">
        <v>3974</v>
      </c>
      <c r="C1924" t="s">
        <v>114</v>
      </c>
      <c r="D1924" s="85">
        <v>40520</v>
      </c>
      <c r="E1924" t="s">
        <v>52</v>
      </c>
      <c r="F1924" s="84" t="s">
        <v>53</v>
      </c>
      <c r="G1924">
        <v>4116</v>
      </c>
      <c r="H1924" t="s">
        <v>3855</v>
      </c>
      <c r="I1924">
        <v>2026</v>
      </c>
      <c r="J1924" t="s">
        <v>55</v>
      </c>
      <c r="K1924">
        <v>2</v>
      </c>
      <c r="L1924" t="s">
        <v>56</v>
      </c>
      <c r="M1924" s="85">
        <v>46023</v>
      </c>
      <c r="P1924" t="str">
        <f t="shared" si="30"/>
        <v>SAUVADET Pierre</v>
      </c>
    </row>
    <row r="1925" spans="1:16" x14ac:dyDescent="0.25">
      <c r="A1925" s="84" t="s">
        <v>3975</v>
      </c>
      <c r="B1925" t="s">
        <v>3976</v>
      </c>
      <c r="C1925" t="s">
        <v>144</v>
      </c>
      <c r="D1925" s="85">
        <v>28835</v>
      </c>
      <c r="E1925" t="s">
        <v>52</v>
      </c>
      <c r="F1925" s="84" t="s">
        <v>53</v>
      </c>
      <c r="G1925">
        <v>4116</v>
      </c>
      <c r="H1925" t="s">
        <v>3855</v>
      </c>
      <c r="I1925">
        <v>2026</v>
      </c>
      <c r="J1925" t="s">
        <v>63</v>
      </c>
      <c r="K1925">
        <v>0</v>
      </c>
      <c r="L1925" t="s">
        <v>56</v>
      </c>
      <c r="M1925" s="85">
        <v>46023</v>
      </c>
      <c r="P1925" t="str">
        <f t="shared" si="30"/>
        <v>PLANCHE Lionel</v>
      </c>
    </row>
    <row r="1926" spans="1:16" x14ac:dyDescent="0.25">
      <c r="A1926" s="84" t="s">
        <v>3977</v>
      </c>
      <c r="B1926" t="s">
        <v>2219</v>
      </c>
      <c r="C1926" t="s">
        <v>3224</v>
      </c>
      <c r="D1926" s="85">
        <v>39937</v>
      </c>
      <c r="E1926" t="s">
        <v>52</v>
      </c>
      <c r="F1926" s="84" t="s">
        <v>53</v>
      </c>
      <c r="G1926">
        <v>4116</v>
      </c>
      <c r="H1926" t="s">
        <v>3855</v>
      </c>
      <c r="I1926">
        <v>2026</v>
      </c>
      <c r="J1926" t="s">
        <v>63</v>
      </c>
      <c r="K1926">
        <v>0</v>
      </c>
      <c r="L1926" t="s">
        <v>56</v>
      </c>
      <c r="M1926" s="85">
        <v>46023</v>
      </c>
      <c r="P1926" t="str">
        <f t="shared" si="30"/>
        <v>MARQUET Dylan</v>
      </c>
    </row>
    <row r="1927" spans="1:16" x14ac:dyDescent="0.25">
      <c r="A1927" s="84" t="s">
        <v>3978</v>
      </c>
      <c r="B1927" t="s">
        <v>3979</v>
      </c>
      <c r="C1927" t="s">
        <v>434</v>
      </c>
      <c r="D1927" s="85">
        <v>23953</v>
      </c>
      <c r="E1927" t="s">
        <v>52</v>
      </c>
      <c r="F1927" s="84" t="s">
        <v>53</v>
      </c>
      <c r="G1927">
        <v>4116</v>
      </c>
      <c r="H1927" t="s">
        <v>3855</v>
      </c>
      <c r="I1927">
        <v>2026</v>
      </c>
      <c r="J1927" t="s">
        <v>63</v>
      </c>
      <c r="K1927">
        <v>0</v>
      </c>
      <c r="L1927" t="s">
        <v>56</v>
      </c>
      <c r="M1927" s="85">
        <v>46023</v>
      </c>
      <c r="P1927" t="str">
        <f t="shared" si="30"/>
        <v>PASSEPONT Thierry</v>
      </c>
    </row>
    <row r="1928" spans="1:16" x14ac:dyDescent="0.25">
      <c r="A1928" s="84" t="s">
        <v>3980</v>
      </c>
      <c r="B1928" t="s">
        <v>3878</v>
      </c>
      <c r="C1928" t="s">
        <v>144</v>
      </c>
      <c r="D1928" s="85">
        <v>25994</v>
      </c>
      <c r="E1928" t="s">
        <v>52</v>
      </c>
      <c r="F1928" s="84" t="s">
        <v>53</v>
      </c>
      <c r="G1928">
        <v>4116</v>
      </c>
      <c r="H1928" t="s">
        <v>3855</v>
      </c>
      <c r="I1928">
        <v>2026</v>
      </c>
      <c r="J1928" t="s">
        <v>63</v>
      </c>
      <c r="K1928">
        <v>0</v>
      </c>
      <c r="L1928" t="s">
        <v>56</v>
      </c>
      <c r="M1928" s="85">
        <v>46023</v>
      </c>
      <c r="P1928" t="str">
        <f t="shared" si="30"/>
        <v>ALLION Lionel</v>
      </c>
    </row>
    <row r="1929" spans="1:16" x14ac:dyDescent="0.25">
      <c r="A1929" s="84" t="s">
        <v>3981</v>
      </c>
      <c r="B1929" t="s">
        <v>3854</v>
      </c>
      <c r="C1929" t="s">
        <v>951</v>
      </c>
      <c r="D1929" s="85">
        <v>27174</v>
      </c>
      <c r="E1929" t="s">
        <v>56</v>
      </c>
      <c r="F1929" s="84" t="s">
        <v>53</v>
      </c>
      <c r="G1929">
        <v>4116</v>
      </c>
      <c r="H1929" t="s">
        <v>3855</v>
      </c>
      <c r="I1929">
        <v>2026</v>
      </c>
      <c r="J1929" t="s">
        <v>63</v>
      </c>
      <c r="K1929">
        <v>0</v>
      </c>
      <c r="L1929" t="s">
        <v>56</v>
      </c>
      <c r="M1929" s="85">
        <v>46023</v>
      </c>
      <c r="P1929" t="str">
        <f t="shared" si="30"/>
        <v>HIARD Stéphanie</v>
      </c>
    </row>
    <row r="1930" spans="1:16" x14ac:dyDescent="0.25">
      <c r="A1930" s="84" t="s">
        <v>3982</v>
      </c>
      <c r="B1930" t="s">
        <v>334</v>
      </c>
      <c r="C1930" t="s">
        <v>2474</v>
      </c>
      <c r="D1930" s="85">
        <v>26282</v>
      </c>
      <c r="E1930" t="s">
        <v>56</v>
      </c>
      <c r="F1930" s="84" t="s">
        <v>53</v>
      </c>
      <c r="G1930">
        <v>4116</v>
      </c>
      <c r="H1930" t="s">
        <v>3855</v>
      </c>
      <c r="I1930">
        <v>2026</v>
      </c>
      <c r="J1930" t="s">
        <v>63</v>
      </c>
      <c r="K1930">
        <v>0</v>
      </c>
      <c r="L1930" t="s">
        <v>56</v>
      </c>
      <c r="M1930" s="85">
        <v>46023</v>
      </c>
      <c r="P1930" t="str">
        <f t="shared" si="30"/>
        <v>ROCHE Christine</v>
      </c>
    </row>
    <row r="1931" spans="1:16" x14ac:dyDescent="0.25">
      <c r="A1931" s="84" t="s">
        <v>3983</v>
      </c>
      <c r="B1931" t="s">
        <v>3854</v>
      </c>
      <c r="C1931" t="s">
        <v>85</v>
      </c>
      <c r="D1931" s="85">
        <v>25527</v>
      </c>
      <c r="E1931" t="s">
        <v>52</v>
      </c>
      <c r="F1931" s="84" t="s">
        <v>53</v>
      </c>
      <c r="G1931">
        <v>4116</v>
      </c>
      <c r="H1931" t="s">
        <v>3855</v>
      </c>
      <c r="I1931">
        <v>2026</v>
      </c>
      <c r="J1931" t="s">
        <v>63</v>
      </c>
      <c r="K1931">
        <v>0</v>
      </c>
      <c r="L1931" t="s">
        <v>56</v>
      </c>
      <c r="M1931" t="s">
        <v>178</v>
      </c>
      <c r="P1931" t="str">
        <f t="shared" si="30"/>
        <v>HIARD Christophe</v>
      </c>
    </row>
    <row r="1932" spans="1:16" x14ac:dyDescent="0.25">
      <c r="A1932" s="84" t="s">
        <v>3984</v>
      </c>
      <c r="B1932" t="s">
        <v>3985</v>
      </c>
      <c r="C1932" t="s">
        <v>738</v>
      </c>
      <c r="D1932" s="85">
        <v>21778</v>
      </c>
      <c r="E1932" t="s">
        <v>52</v>
      </c>
      <c r="F1932" s="84" t="s">
        <v>53</v>
      </c>
      <c r="G1932">
        <v>4116</v>
      </c>
      <c r="H1932" t="s">
        <v>3855</v>
      </c>
      <c r="I1932">
        <v>2026</v>
      </c>
      <c r="J1932" t="s">
        <v>63</v>
      </c>
      <c r="K1932">
        <v>0</v>
      </c>
      <c r="L1932" t="s">
        <v>56</v>
      </c>
      <c r="M1932" t="s">
        <v>178</v>
      </c>
      <c r="P1932" t="str">
        <f t="shared" si="30"/>
        <v>IWANENKO Paul</v>
      </c>
    </row>
    <row r="1933" spans="1:16" x14ac:dyDescent="0.25">
      <c r="A1933" s="84" t="s">
        <v>3986</v>
      </c>
      <c r="B1933" t="s">
        <v>3987</v>
      </c>
      <c r="C1933" t="s">
        <v>3988</v>
      </c>
      <c r="D1933" s="85">
        <v>35273</v>
      </c>
      <c r="E1933" t="s">
        <v>52</v>
      </c>
      <c r="F1933" s="84" t="s">
        <v>53</v>
      </c>
      <c r="G1933">
        <v>4116</v>
      </c>
      <c r="H1933" t="s">
        <v>3855</v>
      </c>
      <c r="I1933">
        <v>2026</v>
      </c>
      <c r="J1933" t="s">
        <v>63</v>
      </c>
      <c r="K1933">
        <v>0</v>
      </c>
      <c r="L1933" t="s">
        <v>56</v>
      </c>
      <c r="M1933" t="s">
        <v>178</v>
      </c>
      <c r="P1933" t="str">
        <f t="shared" si="30"/>
        <v>KAROSKI Eden</v>
      </c>
    </row>
    <row r="1934" spans="1:16" x14ac:dyDescent="0.25">
      <c r="A1934" s="84" t="s">
        <v>3989</v>
      </c>
      <c r="B1934" t="s">
        <v>3990</v>
      </c>
      <c r="C1934" t="s">
        <v>353</v>
      </c>
      <c r="D1934" s="85">
        <v>25855</v>
      </c>
      <c r="E1934" t="s">
        <v>52</v>
      </c>
      <c r="F1934" s="84" t="s">
        <v>53</v>
      </c>
      <c r="G1934">
        <v>4117</v>
      </c>
      <c r="H1934" t="s">
        <v>3991</v>
      </c>
      <c r="I1934">
        <v>2026</v>
      </c>
      <c r="J1934" t="s">
        <v>63</v>
      </c>
      <c r="K1934">
        <v>0</v>
      </c>
      <c r="L1934" t="s">
        <v>56</v>
      </c>
      <c r="M1934" s="85">
        <v>46023</v>
      </c>
      <c r="P1934" t="str">
        <f t="shared" si="30"/>
        <v>COUDEYRAS Olivier</v>
      </c>
    </row>
    <row r="1935" spans="1:16" x14ac:dyDescent="0.25">
      <c r="A1935" s="84" t="s">
        <v>3992</v>
      </c>
      <c r="B1935" t="s">
        <v>3993</v>
      </c>
      <c r="C1935" t="s">
        <v>210</v>
      </c>
      <c r="D1935" s="85">
        <v>24012</v>
      </c>
      <c r="E1935" t="s">
        <v>52</v>
      </c>
      <c r="F1935" s="84" t="s">
        <v>53</v>
      </c>
      <c r="G1935">
        <v>4117</v>
      </c>
      <c r="H1935" t="s">
        <v>3991</v>
      </c>
      <c r="I1935">
        <v>2026</v>
      </c>
      <c r="J1935" t="s">
        <v>55</v>
      </c>
      <c r="K1935">
        <v>0</v>
      </c>
      <c r="L1935" t="s">
        <v>56</v>
      </c>
      <c r="M1935" s="85">
        <v>46023</v>
      </c>
      <c r="P1935" t="str">
        <f t="shared" si="30"/>
        <v>NGNASOKE Luc</v>
      </c>
    </row>
    <row r="1936" spans="1:16" x14ac:dyDescent="0.25">
      <c r="A1936" s="84" t="s">
        <v>3994</v>
      </c>
      <c r="B1936" t="s">
        <v>3995</v>
      </c>
      <c r="C1936" t="s">
        <v>505</v>
      </c>
      <c r="D1936" s="85">
        <v>18177</v>
      </c>
      <c r="E1936" t="s">
        <v>52</v>
      </c>
      <c r="F1936" s="84" t="s">
        <v>53</v>
      </c>
      <c r="G1936">
        <v>4117</v>
      </c>
      <c r="H1936" t="s">
        <v>3991</v>
      </c>
      <c r="I1936">
        <v>2026</v>
      </c>
      <c r="J1936" t="s">
        <v>55</v>
      </c>
      <c r="K1936">
        <v>0</v>
      </c>
      <c r="L1936" t="s">
        <v>56</v>
      </c>
      <c r="M1936" s="85">
        <v>46023</v>
      </c>
      <c r="P1936" t="str">
        <f t="shared" si="30"/>
        <v>LAURICELLA Vincent</v>
      </c>
    </row>
    <row r="1937" spans="1:16" x14ac:dyDescent="0.25">
      <c r="A1937" s="84" t="s">
        <v>3996</v>
      </c>
      <c r="B1937" t="s">
        <v>2003</v>
      </c>
      <c r="C1937" t="s">
        <v>62</v>
      </c>
      <c r="D1937" s="85">
        <v>22057</v>
      </c>
      <c r="E1937" t="s">
        <v>52</v>
      </c>
      <c r="F1937" s="84" t="s">
        <v>53</v>
      </c>
      <c r="G1937">
        <v>4117</v>
      </c>
      <c r="H1937" t="s">
        <v>3991</v>
      </c>
      <c r="I1937">
        <v>2026</v>
      </c>
      <c r="J1937" t="s">
        <v>63</v>
      </c>
      <c r="K1937">
        <v>2</v>
      </c>
      <c r="L1937" t="s">
        <v>56</v>
      </c>
      <c r="M1937" s="85">
        <v>46023</v>
      </c>
      <c r="P1937" t="str">
        <f t="shared" si="30"/>
        <v>MAURIN Michel</v>
      </c>
    </row>
    <row r="1938" spans="1:16" x14ac:dyDescent="0.25">
      <c r="A1938" s="84" t="s">
        <v>3997</v>
      </c>
      <c r="B1938" t="s">
        <v>3998</v>
      </c>
      <c r="C1938" t="s">
        <v>944</v>
      </c>
      <c r="D1938" s="85">
        <v>24180</v>
      </c>
      <c r="E1938" t="s">
        <v>52</v>
      </c>
      <c r="F1938" s="84" t="s">
        <v>53</v>
      </c>
      <c r="G1938">
        <v>4117</v>
      </c>
      <c r="H1938" t="s">
        <v>3991</v>
      </c>
      <c r="I1938">
        <v>2026</v>
      </c>
      <c r="J1938" t="s">
        <v>63</v>
      </c>
      <c r="K1938">
        <v>0</v>
      </c>
      <c r="L1938" t="s">
        <v>56</v>
      </c>
      <c r="M1938" s="85">
        <v>46023</v>
      </c>
      <c r="P1938" t="str">
        <f t="shared" si="30"/>
        <v>CLAUZADE Laurent</v>
      </c>
    </row>
    <row r="1939" spans="1:16" x14ac:dyDescent="0.25">
      <c r="A1939" s="84" t="s">
        <v>3999</v>
      </c>
      <c r="B1939" t="s">
        <v>1500</v>
      </c>
      <c r="C1939" t="s">
        <v>111</v>
      </c>
      <c r="D1939" s="85">
        <v>22418</v>
      </c>
      <c r="E1939" t="s">
        <v>52</v>
      </c>
      <c r="F1939" s="84" t="s">
        <v>53</v>
      </c>
      <c r="G1939">
        <v>4117</v>
      </c>
      <c r="H1939" t="s">
        <v>3991</v>
      </c>
      <c r="I1939">
        <v>2026</v>
      </c>
      <c r="J1939" t="s">
        <v>55</v>
      </c>
      <c r="K1939">
        <v>0</v>
      </c>
      <c r="L1939" t="s">
        <v>56</v>
      </c>
      <c r="M1939" s="85">
        <v>46023</v>
      </c>
      <c r="P1939" t="str">
        <f t="shared" si="30"/>
        <v>MARTIN Jean-Claude</v>
      </c>
    </row>
    <row r="1940" spans="1:16" x14ac:dyDescent="0.25">
      <c r="A1940" s="84" t="s">
        <v>4000</v>
      </c>
      <c r="B1940" t="s">
        <v>4001</v>
      </c>
      <c r="C1940" t="s">
        <v>263</v>
      </c>
      <c r="D1940" s="85">
        <v>24428</v>
      </c>
      <c r="E1940" t="s">
        <v>52</v>
      </c>
      <c r="F1940" s="84" t="s">
        <v>53</v>
      </c>
      <c r="G1940">
        <v>4117</v>
      </c>
      <c r="H1940" t="s">
        <v>3991</v>
      </c>
      <c r="I1940">
        <v>2026</v>
      </c>
      <c r="J1940" t="s">
        <v>63</v>
      </c>
      <c r="K1940">
        <v>0</v>
      </c>
      <c r="L1940" t="s">
        <v>56</v>
      </c>
      <c r="M1940" s="85">
        <v>46023</v>
      </c>
      <c r="P1940" t="str">
        <f t="shared" si="30"/>
        <v>BOUHARD Jean-Pierre</v>
      </c>
    </row>
    <row r="1941" spans="1:16" x14ac:dyDescent="0.25">
      <c r="A1941" s="84" t="s">
        <v>4002</v>
      </c>
      <c r="B1941" t="s">
        <v>2245</v>
      </c>
      <c r="C1941" t="s">
        <v>59</v>
      </c>
      <c r="D1941" s="85">
        <v>25109</v>
      </c>
      <c r="E1941" t="s">
        <v>52</v>
      </c>
      <c r="F1941" s="84" t="s">
        <v>53</v>
      </c>
      <c r="G1941">
        <v>4117</v>
      </c>
      <c r="H1941" t="s">
        <v>3991</v>
      </c>
      <c r="I1941">
        <v>2026</v>
      </c>
      <c r="J1941" t="s">
        <v>63</v>
      </c>
      <c r="K1941">
        <v>0</v>
      </c>
      <c r="L1941" t="s">
        <v>56</v>
      </c>
      <c r="M1941" s="85">
        <v>46023</v>
      </c>
      <c r="P1941" t="str">
        <f t="shared" si="30"/>
        <v>BONNET Didier</v>
      </c>
    </row>
    <row r="1942" spans="1:16" x14ac:dyDescent="0.25">
      <c r="A1942" s="84" t="s">
        <v>4003</v>
      </c>
      <c r="B1942" t="s">
        <v>4004</v>
      </c>
      <c r="C1942" t="s">
        <v>855</v>
      </c>
      <c r="D1942" s="85">
        <v>24089</v>
      </c>
      <c r="E1942" t="s">
        <v>56</v>
      </c>
      <c r="F1942" s="84" t="s">
        <v>53</v>
      </c>
      <c r="G1942">
        <v>4117</v>
      </c>
      <c r="H1942" t="s">
        <v>3991</v>
      </c>
      <c r="I1942">
        <v>2026</v>
      </c>
      <c r="J1942" t="s">
        <v>63</v>
      </c>
      <c r="K1942">
        <v>0</v>
      </c>
      <c r="L1942" t="s">
        <v>56</v>
      </c>
      <c r="M1942" s="85">
        <v>46023</v>
      </c>
      <c r="P1942" t="str">
        <f t="shared" si="30"/>
        <v>PUNGARTNIK Patricia</v>
      </c>
    </row>
    <row r="1943" spans="1:16" x14ac:dyDescent="0.25">
      <c r="A1943" s="84" t="s">
        <v>4005</v>
      </c>
      <c r="B1943" t="s">
        <v>4006</v>
      </c>
      <c r="C1943" t="s">
        <v>111</v>
      </c>
      <c r="D1943" s="85">
        <v>23068</v>
      </c>
      <c r="E1943" t="s">
        <v>52</v>
      </c>
      <c r="F1943" s="84" t="s">
        <v>53</v>
      </c>
      <c r="G1943">
        <v>4117</v>
      </c>
      <c r="H1943" t="s">
        <v>3991</v>
      </c>
      <c r="I1943">
        <v>2026</v>
      </c>
      <c r="J1943" t="s">
        <v>63</v>
      </c>
      <c r="K1943">
        <v>0</v>
      </c>
      <c r="L1943" t="s">
        <v>56</v>
      </c>
      <c r="M1943" s="85">
        <v>46023</v>
      </c>
      <c r="P1943" t="str">
        <f t="shared" si="30"/>
        <v>VAILLS Jean-Claude</v>
      </c>
    </row>
    <row r="1944" spans="1:16" x14ac:dyDescent="0.25">
      <c r="A1944" s="84" t="s">
        <v>4007</v>
      </c>
      <c r="B1944" t="s">
        <v>3995</v>
      </c>
      <c r="C1944" t="s">
        <v>4008</v>
      </c>
      <c r="D1944" s="85">
        <v>29666</v>
      </c>
      <c r="E1944" t="s">
        <v>56</v>
      </c>
      <c r="F1944" s="84" t="s">
        <v>53</v>
      </c>
      <c r="G1944">
        <v>4117</v>
      </c>
      <c r="H1944" t="s">
        <v>3991</v>
      </c>
      <c r="I1944">
        <v>2026</v>
      </c>
      <c r="J1944" t="s">
        <v>55</v>
      </c>
      <c r="K1944">
        <v>0</v>
      </c>
      <c r="L1944" t="s">
        <v>56</v>
      </c>
      <c r="M1944" s="85">
        <v>46023</v>
      </c>
      <c r="P1944" t="str">
        <f t="shared" si="30"/>
        <v>LAURICELLA Muriel</v>
      </c>
    </row>
    <row r="1945" spans="1:16" x14ac:dyDescent="0.25">
      <c r="A1945" s="84" t="s">
        <v>4009</v>
      </c>
      <c r="B1945" t="s">
        <v>4010</v>
      </c>
      <c r="C1945" t="s">
        <v>4011</v>
      </c>
      <c r="D1945" s="85">
        <v>27111</v>
      </c>
      <c r="E1945" t="s">
        <v>56</v>
      </c>
      <c r="F1945" s="84" t="s">
        <v>53</v>
      </c>
      <c r="G1945">
        <v>4117</v>
      </c>
      <c r="H1945" t="s">
        <v>3991</v>
      </c>
      <c r="I1945">
        <v>2026</v>
      </c>
      <c r="J1945" t="s">
        <v>63</v>
      </c>
      <c r="K1945">
        <v>0</v>
      </c>
      <c r="L1945" t="s">
        <v>56</v>
      </c>
      <c r="M1945" s="85">
        <v>46023</v>
      </c>
      <c r="P1945" t="str">
        <f t="shared" si="30"/>
        <v>CHAUSSIDIERE Magaly</v>
      </c>
    </row>
    <row r="1946" spans="1:16" x14ac:dyDescent="0.25">
      <c r="A1946" s="84" t="s">
        <v>4012</v>
      </c>
      <c r="B1946" t="s">
        <v>4006</v>
      </c>
      <c r="C1946" t="s">
        <v>4013</v>
      </c>
      <c r="D1946" s="85">
        <v>24710</v>
      </c>
      <c r="E1946" t="s">
        <v>56</v>
      </c>
      <c r="F1946" s="84" t="s">
        <v>53</v>
      </c>
      <c r="G1946">
        <v>4117</v>
      </c>
      <c r="H1946" t="s">
        <v>3991</v>
      </c>
      <c r="I1946">
        <v>2026</v>
      </c>
      <c r="J1946" t="s">
        <v>63</v>
      </c>
      <c r="K1946">
        <v>0</v>
      </c>
      <c r="L1946" t="s">
        <v>56</v>
      </c>
      <c r="M1946" s="85">
        <v>46023</v>
      </c>
      <c r="P1946" t="str">
        <f t="shared" si="30"/>
        <v>VAILLS Veronique</v>
      </c>
    </row>
    <row r="1947" spans="1:16" x14ac:dyDescent="0.25">
      <c r="A1947" s="84" t="s">
        <v>4014</v>
      </c>
      <c r="B1947" t="s">
        <v>4015</v>
      </c>
      <c r="C1947" t="s">
        <v>434</v>
      </c>
      <c r="D1947" s="85">
        <v>23541</v>
      </c>
      <c r="E1947" t="s">
        <v>52</v>
      </c>
      <c r="F1947" s="84" t="s">
        <v>53</v>
      </c>
      <c r="G1947">
        <v>4117</v>
      </c>
      <c r="H1947" t="s">
        <v>3991</v>
      </c>
      <c r="I1947">
        <v>2026</v>
      </c>
      <c r="J1947" t="s">
        <v>63</v>
      </c>
      <c r="K1947">
        <v>0</v>
      </c>
      <c r="L1947" t="s">
        <v>56</v>
      </c>
      <c r="M1947" s="85">
        <v>46023</v>
      </c>
      <c r="P1947" t="str">
        <f t="shared" si="30"/>
        <v>PANAFIEU Thierry</v>
      </c>
    </row>
    <row r="1948" spans="1:16" x14ac:dyDescent="0.25">
      <c r="A1948" s="84" t="s">
        <v>4016</v>
      </c>
      <c r="B1948" t="s">
        <v>4017</v>
      </c>
      <c r="C1948" t="s">
        <v>313</v>
      </c>
      <c r="D1948" s="85">
        <v>29667</v>
      </c>
      <c r="E1948" t="s">
        <v>52</v>
      </c>
      <c r="F1948" s="84" t="s">
        <v>53</v>
      </c>
      <c r="G1948">
        <v>4117</v>
      </c>
      <c r="H1948" t="s">
        <v>3991</v>
      </c>
      <c r="I1948">
        <v>2026</v>
      </c>
      <c r="J1948" t="s">
        <v>67</v>
      </c>
      <c r="K1948">
        <v>2</v>
      </c>
      <c r="L1948" t="s">
        <v>56</v>
      </c>
      <c r="M1948" s="85">
        <v>46023</v>
      </c>
      <c r="P1948" t="str">
        <f t="shared" si="30"/>
        <v>RONGIER Mickael</v>
      </c>
    </row>
    <row r="1949" spans="1:16" x14ac:dyDescent="0.25">
      <c r="A1949" s="84" t="s">
        <v>4018</v>
      </c>
      <c r="B1949" t="s">
        <v>4019</v>
      </c>
      <c r="C1949" t="s">
        <v>139</v>
      </c>
      <c r="D1949" s="85">
        <v>31285</v>
      </c>
      <c r="E1949" t="s">
        <v>52</v>
      </c>
      <c r="F1949" s="84" t="s">
        <v>53</v>
      </c>
      <c r="G1949">
        <v>4117</v>
      </c>
      <c r="H1949" t="s">
        <v>3991</v>
      </c>
      <c r="I1949">
        <v>2026</v>
      </c>
      <c r="J1949" t="s">
        <v>67</v>
      </c>
      <c r="K1949">
        <v>2</v>
      </c>
      <c r="L1949" t="s">
        <v>56</v>
      </c>
      <c r="M1949" s="85">
        <v>46023</v>
      </c>
      <c r="P1949" t="str">
        <f t="shared" si="30"/>
        <v>PISTER David</v>
      </c>
    </row>
    <row r="1950" spans="1:16" x14ac:dyDescent="0.25">
      <c r="A1950" s="84" t="s">
        <v>4020</v>
      </c>
      <c r="B1950" t="s">
        <v>4006</v>
      </c>
      <c r="C1950" t="s">
        <v>677</v>
      </c>
      <c r="D1950" s="85">
        <v>34590</v>
      </c>
      <c r="E1950" t="s">
        <v>52</v>
      </c>
      <c r="F1950" s="84" t="s">
        <v>53</v>
      </c>
      <c r="G1950">
        <v>4117</v>
      </c>
      <c r="H1950" t="s">
        <v>3991</v>
      </c>
      <c r="I1950">
        <v>2026</v>
      </c>
      <c r="J1950" t="s">
        <v>63</v>
      </c>
      <c r="K1950">
        <v>0</v>
      </c>
      <c r="L1950" t="s">
        <v>56</v>
      </c>
      <c r="M1950" s="85">
        <v>46023</v>
      </c>
      <c r="P1950" t="str">
        <f t="shared" si="30"/>
        <v>VAILLS Romain</v>
      </c>
    </row>
    <row r="1951" spans="1:16" x14ac:dyDescent="0.25">
      <c r="A1951" s="84" t="s">
        <v>4021</v>
      </c>
      <c r="B1951" t="s">
        <v>1352</v>
      </c>
      <c r="C1951" t="s">
        <v>400</v>
      </c>
      <c r="D1951" s="85">
        <v>21439</v>
      </c>
      <c r="E1951" t="s">
        <v>52</v>
      </c>
      <c r="F1951" s="84" t="s">
        <v>53</v>
      </c>
      <c r="G1951">
        <v>4117</v>
      </c>
      <c r="H1951" t="s">
        <v>3991</v>
      </c>
      <c r="I1951">
        <v>2026</v>
      </c>
      <c r="J1951" t="s">
        <v>55</v>
      </c>
      <c r="K1951">
        <v>0</v>
      </c>
      <c r="L1951" t="s">
        <v>56</v>
      </c>
      <c r="M1951" s="85">
        <v>46023</v>
      </c>
      <c r="P1951" t="str">
        <f t="shared" si="30"/>
        <v>ANTUNES Dominique</v>
      </c>
    </row>
    <row r="1952" spans="1:16" x14ac:dyDescent="0.25">
      <c r="A1952" s="84" t="s">
        <v>4022</v>
      </c>
      <c r="B1952" t="s">
        <v>4023</v>
      </c>
      <c r="C1952" t="s">
        <v>85</v>
      </c>
      <c r="D1952" s="85">
        <v>21562</v>
      </c>
      <c r="E1952" t="s">
        <v>52</v>
      </c>
      <c r="F1952" s="84" t="s">
        <v>53</v>
      </c>
      <c r="G1952">
        <v>4117</v>
      </c>
      <c r="H1952" t="s">
        <v>3991</v>
      </c>
      <c r="I1952">
        <v>2026</v>
      </c>
      <c r="J1952" t="s">
        <v>63</v>
      </c>
      <c r="K1952">
        <v>0</v>
      </c>
      <c r="L1952" t="s">
        <v>56</v>
      </c>
      <c r="M1952" s="85">
        <v>46023</v>
      </c>
      <c r="P1952" t="str">
        <f t="shared" si="30"/>
        <v>MARGOTTIN Christophe</v>
      </c>
    </row>
    <row r="1953" spans="1:16" x14ac:dyDescent="0.25">
      <c r="A1953" s="84" t="s">
        <v>4024</v>
      </c>
      <c r="B1953" t="s">
        <v>4025</v>
      </c>
      <c r="C1953" t="s">
        <v>325</v>
      </c>
      <c r="D1953" s="85">
        <v>26590</v>
      </c>
      <c r="E1953" t="s">
        <v>52</v>
      </c>
      <c r="F1953" s="84" t="s">
        <v>53</v>
      </c>
      <c r="G1953">
        <v>4117</v>
      </c>
      <c r="H1953" t="s">
        <v>3991</v>
      </c>
      <c r="I1953">
        <v>2026</v>
      </c>
      <c r="J1953" t="s">
        <v>63</v>
      </c>
      <c r="K1953">
        <v>0</v>
      </c>
      <c r="L1953" t="s">
        <v>56</v>
      </c>
      <c r="M1953" s="85">
        <v>46023</v>
      </c>
      <c r="P1953" t="str">
        <f t="shared" si="30"/>
        <v>BATIFOULIER Eric</v>
      </c>
    </row>
    <row r="1954" spans="1:16" x14ac:dyDescent="0.25">
      <c r="A1954" s="84" t="s">
        <v>4026</v>
      </c>
      <c r="B1954" t="s">
        <v>4027</v>
      </c>
      <c r="C1954" t="s">
        <v>236</v>
      </c>
      <c r="D1954" s="85">
        <v>16886</v>
      </c>
      <c r="E1954" t="s">
        <v>52</v>
      </c>
      <c r="F1954" s="84" t="s">
        <v>53</v>
      </c>
      <c r="G1954">
        <v>4117</v>
      </c>
      <c r="H1954" t="s">
        <v>3991</v>
      </c>
      <c r="I1954">
        <v>2026</v>
      </c>
      <c r="J1954" t="s">
        <v>63</v>
      </c>
      <c r="K1954">
        <v>0</v>
      </c>
      <c r="L1954" t="s">
        <v>56</v>
      </c>
      <c r="M1954" s="85">
        <v>46023</v>
      </c>
      <c r="P1954" t="str">
        <f t="shared" si="30"/>
        <v>PARMANTIER Bernard</v>
      </c>
    </row>
    <row r="1955" spans="1:16" x14ac:dyDescent="0.25">
      <c r="A1955" s="84" t="s">
        <v>4028</v>
      </c>
      <c r="B1955" t="s">
        <v>4029</v>
      </c>
      <c r="C1955" t="s">
        <v>1335</v>
      </c>
      <c r="D1955" s="85">
        <v>39875</v>
      </c>
      <c r="E1955" t="s">
        <v>52</v>
      </c>
      <c r="F1955" s="84" t="s">
        <v>53</v>
      </c>
      <c r="G1955">
        <v>4117</v>
      </c>
      <c r="H1955" t="s">
        <v>3991</v>
      </c>
      <c r="I1955">
        <v>2026</v>
      </c>
      <c r="J1955" t="s">
        <v>55</v>
      </c>
      <c r="K1955">
        <v>0</v>
      </c>
      <c r="L1955" t="s">
        <v>56</v>
      </c>
      <c r="M1955" s="85">
        <v>43831</v>
      </c>
      <c r="P1955" t="str">
        <f t="shared" si="30"/>
        <v>DESSERRE Remy</v>
      </c>
    </row>
    <row r="1956" spans="1:16" x14ac:dyDescent="0.25">
      <c r="A1956" s="84" t="s">
        <v>4030</v>
      </c>
      <c r="B1956" t="s">
        <v>4031</v>
      </c>
      <c r="C1956" t="s">
        <v>62</v>
      </c>
      <c r="D1956" s="85">
        <v>21921</v>
      </c>
      <c r="E1956" t="s">
        <v>52</v>
      </c>
      <c r="F1956" s="84" t="s">
        <v>53</v>
      </c>
      <c r="G1956">
        <v>4117</v>
      </c>
      <c r="H1956" t="s">
        <v>3991</v>
      </c>
      <c r="I1956">
        <v>2026</v>
      </c>
      <c r="J1956" t="s">
        <v>63</v>
      </c>
      <c r="K1956">
        <v>0</v>
      </c>
      <c r="L1956" t="s">
        <v>56</v>
      </c>
      <c r="M1956" s="85">
        <v>46023</v>
      </c>
      <c r="P1956" t="str">
        <f t="shared" si="30"/>
        <v>SCIAUVAUD Michel</v>
      </c>
    </row>
    <row r="1957" spans="1:16" x14ac:dyDescent="0.25">
      <c r="A1957" s="84" t="s">
        <v>4032</v>
      </c>
      <c r="B1957" t="s">
        <v>4033</v>
      </c>
      <c r="C1957" t="s">
        <v>4034</v>
      </c>
      <c r="D1957" s="85">
        <v>28313</v>
      </c>
      <c r="E1957" t="s">
        <v>56</v>
      </c>
      <c r="F1957" s="84" t="s">
        <v>53</v>
      </c>
      <c r="G1957">
        <v>4117</v>
      </c>
      <c r="H1957" t="s">
        <v>3991</v>
      </c>
      <c r="I1957">
        <v>2026</v>
      </c>
      <c r="J1957" t="s">
        <v>63</v>
      </c>
      <c r="K1957">
        <v>0</v>
      </c>
      <c r="L1957" t="s">
        <v>56</v>
      </c>
      <c r="M1957" s="85">
        <v>46023</v>
      </c>
      <c r="P1957" t="str">
        <f t="shared" si="30"/>
        <v>TERRASSE Nadege</v>
      </c>
    </row>
    <row r="1958" spans="1:16" x14ac:dyDescent="0.25">
      <c r="A1958" s="84" t="s">
        <v>4035</v>
      </c>
      <c r="B1958" t="s">
        <v>4036</v>
      </c>
      <c r="C1958" t="s">
        <v>2555</v>
      </c>
      <c r="D1958" s="85">
        <v>28109</v>
      </c>
      <c r="E1958" t="s">
        <v>56</v>
      </c>
      <c r="F1958" s="84" t="s">
        <v>53</v>
      </c>
      <c r="G1958">
        <v>4117</v>
      </c>
      <c r="H1958" t="s">
        <v>3991</v>
      </c>
      <c r="I1958">
        <v>2026</v>
      </c>
      <c r="J1958" t="s">
        <v>63</v>
      </c>
      <c r="K1958">
        <v>0</v>
      </c>
      <c r="L1958" t="s">
        <v>56</v>
      </c>
      <c r="M1958" s="85">
        <v>46023</v>
      </c>
      <c r="P1958" t="str">
        <f t="shared" si="30"/>
        <v>DEBIOLLE Sandrine</v>
      </c>
    </row>
    <row r="1959" spans="1:16" x14ac:dyDescent="0.25">
      <c r="A1959" s="84" t="s">
        <v>4037</v>
      </c>
      <c r="B1959" t="s">
        <v>4038</v>
      </c>
      <c r="C1959" t="s">
        <v>215</v>
      </c>
      <c r="D1959" s="85">
        <v>23352</v>
      </c>
      <c r="E1959" t="s">
        <v>52</v>
      </c>
      <c r="F1959" s="84" t="s">
        <v>53</v>
      </c>
      <c r="G1959">
        <v>4117</v>
      </c>
      <c r="H1959" t="s">
        <v>3991</v>
      </c>
      <c r="I1959">
        <v>2026</v>
      </c>
      <c r="J1959" t="s">
        <v>55</v>
      </c>
      <c r="K1959">
        <v>0</v>
      </c>
      <c r="L1959" t="s">
        <v>56</v>
      </c>
      <c r="M1959" s="85">
        <v>46023</v>
      </c>
      <c r="P1959" t="str">
        <f t="shared" si="30"/>
        <v>MARGUIN Philippe</v>
      </c>
    </row>
    <row r="1960" spans="1:16" x14ac:dyDescent="0.25">
      <c r="A1960" s="84" t="s">
        <v>4039</v>
      </c>
      <c r="B1960" t="s">
        <v>4040</v>
      </c>
      <c r="C1960" t="s">
        <v>205</v>
      </c>
      <c r="D1960" s="85">
        <v>20262</v>
      </c>
      <c r="E1960" t="s">
        <v>52</v>
      </c>
      <c r="F1960" s="84" t="s">
        <v>53</v>
      </c>
      <c r="G1960">
        <v>4117</v>
      </c>
      <c r="H1960" t="s">
        <v>3991</v>
      </c>
      <c r="I1960">
        <v>2026</v>
      </c>
      <c r="J1960" t="s">
        <v>63</v>
      </c>
      <c r="K1960">
        <v>0</v>
      </c>
      <c r="L1960" t="s">
        <v>56</v>
      </c>
      <c r="M1960" s="85">
        <v>46023</v>
      </c>
      <c r="P1960" t="str">
        <f t="shared" si="30"/>
        <v>RAVON Alain</v>
      </c>
    </row>
    <row r="1961" spans="1:16" x14ac:dyDescent="0.25">
      <c r="A1961" s="84" t="s">
        <v>4041</v>
      </c>
      <c r="B1961" t="s">
        <v>4042</v>
      </c>
      <c r="C1961" t="s">
        <v>4043</v>
      </c>
      <c r="D1961" s="85">
        <v>40882</v>
      </c>
      <c r="E1961" t="s">
        <v>52</v>
      </c>
      <c r="F1961" s="84" t="s">
        <v>53</v>
      </c>
      <c r="G1961">
        <v>4117</v>
      </c>
      <c r="H1961" t="s">
        <v>3991</v>
      </c>
      <c r="I1961">
        <v>2026</v>
      </c>
      <c r="J1961" t="s">
        <v>63</v>
      </c>
      <c r="K1961">
        <v>0</v>
      </c>
      <c r="L1961" t="s">
        <v>56</v>
      </c>
      <c r="M1961" s="85">
        <v>43831</v>
      </c>
      <c r="P1961" t="str">
        <f t="shared" si="30"/>
        <v>WEYMERSCHE Timae</v>
      </c>
    </row>
    <row r="1962" spans="1:16" x14ac:dyDescent="0.25">
      <c r="A1962" s="84" t="s">
        <v>4044</v>
      </c>
      <c r="B1962" t="s">
        <v>4045</v>
      </c>
      <c r="C1962" t="s">
        <v>776</v>
      </c>
      <c r="D1962" s="85">
        <v>29913</v>
      </c>
      <c r="E1962" t="s">
        <v>52</v>
      </c>
      <c r="F1962" s="84" t="s">
        <v>53</v>
      </c>
      <c r="G1962">
        <v>4117</v>
      </c>
      <c r="H1962" t="s">
        <v>3991</v>
      </c>
      <c r="I1962">
        <v>2026</v>
      </c>
      <c r="J1962" t="s">
        <v>67</v>
      </c>
      <c r="K1962">
        <v>0</v>
      </c>
      <c r="L1962" t="s">
        <v>56</v>
      </c>
      <c r="M1962" s="85">
        <v>46023</v>
      </c>
      <c r="P1962" t="str">
        <f t="shared" si="30"/>
        <v>STIMBACH Andre</v>
      </c>
    </row>
    <row r="1963" spans="1:16" x14ac:dyDescent="0.25">
      <c r="A1963" s="84" t="s">
        <v>4046</v>
      </c>
      <c r="B1963" t="s">
        <v>872</v>
      </c>
      <c r="C1963" t="s">
        <v>111</v>
      </c>
      <c r="D1963" s="85">
        <v>15891</v>
      </c>
      <c r="E1963" t="s">
        <v>52</v>
      </c>
      <c r="F1963" s="84" t="s">
        <v>53</v>
      </c>
      <c r="G1963">
        <v>4117</v>
      </c>
      <c r="H1963" t="s">
        <v>3991</v>
      </c>
      <c r="I1963">
        <v>2026</v>
      </c>
      <c r="J1963" t="s">
        <v>63</v>
      </c>
      <c r="K1963">
        <v>0</v>
      </c>
      <c r="L1963" t="s">
        <v>56</v>
      </c>
      <c r="M1963" s="85">
        <v>46023</v>
      </c>
      <c r="P1963" t="str">
        <f t="shared" si="30"/>
        <v>POUYET Jean-Claude</v>
      </c>
    </row>
    <row r="1964" spans="1:16" x14ac:dyDescent="0.25">
      <c r="A1964" s="84" t="s">
        <v>4047</v>
      </c>
      <c r="B1964" t="s">
        <v>4048</v>
      </c>
      <c r="C1964" t="s">
        <v>855</v>
      </c>
      <c r="D1964" s="85">
        <v>27117</v>
      </c>
      <c r="E1964" t="s">
        <v>56</v>
      </c>
      <c r="F1964" s="84" t="s">
        <v>53</v>
      </c>
      <c r="G1964">
        <v>4117</v>
      </c>
      <c r="H1964" t="s">
        <v>3991</v>
      </c>
      <c r="I1964">
        <v>2026</v>
      </c>
      <c r="J1964" t="s">
        <v>63</v>
      </c>
      <c r="K1964">
        <v>2</v>
      </c>
      <c r="L1964" t="s">
        <v>56</v>
      </c>
      <c r="M1964" s="85">
        <v>46023</v>
      </c>
      <c r="P1964" t="str">
        <f t="shared" si="30"/>
        <v>LANGELVIN Patricia</v>
      </c>
    </row>
    <row r="1965" spans="1:16" x14ac:dyDescent="0.25">
      <c r="A1965" s="84" t="s">
        <v>4049</v>
      </c>
      <c r="B1965" t="s">
        <v>4050</v>
      </c>
      <c r="C1965" t="s">
        <v>4051</v>
      </c>
      <c r="D1965" s="85">
        <v>39520</v>
      </c>
      <c r="E1965" t="s">
        <v>52</v>
      </c>
      <c r="F1965" s="84" t="s">
        <v>53</v>
      </c>
      <c r="G1965">
        <v>4117</v>
      </c>
      <c r="H1965" t="s">
        <v>3991</v>
      </c>
      <c r="I1965">
        <v>2026</v>
      </c>
      <c r="J1965" t="s">
        <v>55</v>
      </c>
      <c r="K1965">
        <v>0</v>
      </c>
      <c r="L1965" t="s">
        <v>56</v>
      </c>
      <c r="M1965" s="85">
        <v>46023</v>
      </c>
      <c r="P1965" t="str">
        <f t="shared" si="30"/>
        <v>POUGET Axel</v>
      </c>
    </row>
    <row r="1966" spans="1:16" x14ac:dyDescent="0.25">
      <c r="A1966" s="84" t="s">
        <v>4052</v>
      </c>
      <c r="B1966" t="s">
        <v>3995</v>
      </c>
      <c r="C1966" t="s">
        <v>400</v>
      </c>
      <c r="D1966" s="85">
        <v>19631</v>
      </c>
      <c r="E1966" t="s">
        <v>56</v>
      </c>
      <c r="F1966" s="84" t="s">
        <v>53</v>
      </c>
      <c r="G1966">
        <v>4117</v>
      </c>
      <c r="H1966" t="s">
        <v>3991</v>
      </c>
      <c r="I1966">
        <v>2026</v>
      </c>
      <c r="J1966" t="s">
        <v>63</v>
      </c>
      <c r="K1966">
        <v>0</v>
      </c>
      <c r="L1966" t="s">
        <v>56</v>
      </c>
      <c r="M1966" s="85">
        <v>46023</v>
      </c>
      <c r="P1966" t="str">
        <f t="shared" si="30"/>
        <v>LAURICELLA Dominique</v>
      </c>
    </row>
    <row r="1967" spans="1:16" x14ac:dyDescent="0.25">
      <c r="A1967" s="84" t="s">
        <v>4053</v>
      </c>
      <c r="B1967" t="s">
        <v>4054</v>
      </c>
      <c r="C1967" t="s">
        <v>1216</v>
      </c>
      <c r="D1967" s="85">
        <v>28134</v>
      </c>
      <c r="E1967" t="s">
        <v>52</v>
      </c>
      <c r="F1967" s="84" t="s">
        <v>53</v>
      </c>
      <c r="G1967">
        <v>4117</v>
      </c>
      <c r="H1967" t="s">
        <v>3991</v>
      </c>
      <c r="I1967">
        <v>2026</v>
      </c>
      <c r="J1967" t="s">
        <v>63</v>
      </c>
      <c r="K1967">
        <v>0</v>
      </c>
      <c r="L1967" t="s">
        <v>56</v>
      </c>
      <c r="M1967" s="85">
        <v>46023</v>
      </c>
      <c r="P1967" t="str">
        <f t="shared" si="30"/>
        <v>HACHEZ Fabrice</v>
      </c>
    </row>
    <row r="1968" spans="1:16" x14ac:dyDescent="0.25">
      <c r="A1968" s="84" t="s">
        <v>4055</v>
      </c>
      <c r="B1968" t="s">
        <v>4050</v>
      </c>
      <c r="C1968" t="s">
        <v>4056</v>
      </c>
      <c r="D1968" s="85">
        <v>40820</v>
      </c>
      <c r="E1968" t="s">
        <v>52</v>
      </c>
      <c r="F1968" s="84" t="s">
        <v>53</v>
      </c>
      <c r="G1968">
        <v>4117</v>
      </c>
      <c r="H1968" t="s">
        <v>3991</v>
      </c>
      <c r="I1968">
        <v>2026</v>
      </c>
      <c r="J1968" t="s">
        <v>63</v>
      </c>
      <c r="K1968">
        <v>0</v>
      </c>
      <c r="L1968" t="s">
        <v>56</v>
      </c>
      <c r="M1968" s="85">
        <v>43831</v>
      </c>
      <c r="P1968" t="str">
        <f t="shared" si="30"/>
        <v>POUGET Sacha</v>
      </c>
    </row>
    <row r="1969" spans="1:16" x14ac:dyDescent="0.25">
      <c r="A1969" s="84" t="s">
        <v>4057</v>
      </c>
      <c r="B1969" t="s">
        <v>724</v>
      </c>
      <c r="C1969" t="s">
        <v>85</v>
      </c>
      <c r="D1969" s="85">
        <v>26695</v>
      </c>
      <c r="E1969" t="s">
        <v>52</v>
      </c>
      <c r="F1969" s="84" t="s">
        <v>53</v>
      </c>
      <c r="G1969">
        <v>4117</v>
      </c>
      <c r="H1969" t="s">
        <v>3991</v>
      </c>
      <c r="I1969">
        <v>2026</v>
      </c>
      <c r="J1969" t="s">
        <v>63</v>
      </c>
      <c r="K1969">
        <v>0</v>
      </c>
      <c r="L1969" t="s">
        <v>56</v>
      </c>
      <c r="M1969" s="85">
        <v>46023</v>
      </c>
      <c r="P1969" t="str">
        <f t="shared" si="30"/>
        <v>ASTIER Christophe</v>
      </c>
    </row>
    <row r="1970" spans="1:16" x14ac:dyDescent="0.25">
      <c r="A1970" s="84" t="s">
        <v>4058</v>
      </c>
      <c r="B1970" t="s">
        <v>4059</v>
      </c>
      <c r="C1970" t="s">
        <v>134</v>
      </c>
      <c r="D1970" s="85">
        <v>22468</v>
      </c>
      <c r="E1970" t="s">
        <v>52</v>
      </c>
      <c r="F1970" s="84" t="s">
        <v>53</v>
      </c>
      <c r="G1970">
        <v>4117</v>
      </c>
      <c r="H1970" t="s">
        <v>3991</v>
      </c>
      <c r="I1970">
        <v>2026</v>
      </c>
      <c r="J1970" t="s">
        <v>63</v>
      </c>
      <c r="K1970">
        <v>0</v>
      </c>
      <c r="L1970" t="s">
        <v>56</v>
      </c>
      <c r="M1970" s="85">
        <v>46023</v>
      </c>
      <c r="P1970" t="str">
        <f t="shared" si="30"/>
        <v>DESMAISON Yves</v>
      </c>
    </row>
    <row r="1971" spans="1:16" x14ac:dyDescent="0.25">
      <c r="A1971" s="84" t="s">
        <v>4060</v>
      </c>
      <c r="B1971" t="s">
        <v>4042</v>
      </c>
      <c r="C1971" t="s">
        <v>4061</v>
      </c>
      <c r="D1971" s="85">
        <v>42595</v>
      </c>
      <c r="E1971" t="s">
        <v>52</v>
      </c>
      <c r="F1971" s="84" t="s">
        <v>53</v>
      </c>
      <c r="G1971">
        <v>4117</v>
      </c>
      <c r="H1971" t="s">
        <v>3991</v>
      </c>
      <c r="I1971">
        <v>2026</v>
      </c>
      <c r="J1971" t="s">
        <v>63</v>
      </c>
      <c r="K1971">
        <v>0</v>
      </c>
      <c r="L1971" t="s">
        <v>56</v>
      </c>
      <c r="M1971" s="85">
        <v>43831</v>
      </c>
      <c r="P1971" t="str">
        <f t="shared" si="30"/>
        <v>WEYMERSCHE Soren</v>
      </c>
    </row>
    <row r="1972" spans="1:16" x14ac:dyDescent="0.25">
      <c r="A1972" s="84" t="s">
        <v>4062</v>
      </c>
      <c r="B1972" t="s">
        <v>4063</v>
      </c>
      <c r="C1972" t="s">
        <v>892</v>
      </c>
      <c r="D1972" s="85">
        <v>30241</v>
      </c>
      <c r="E1972" t="s">
        <v>52</v>
      </c>
      <c r="F1972" s="84" t="s">
        <v>53</v>
      </c>
      <c r="G1972">
        <v>4117</v>
      </c>
      <c r="H1972" t="s">
        <v>3991</v>
      </c>
      <c r="I1972">
        <v>2026</v>
      </c>
      <c r="J1972" t="s">
        <v>63</v>
      </c>
      <c r="K1972">
        <v>0</v>
      </c>
      <c r="L1972" t="s">
        <v>56</v>
      </c>
      <c r="M1972" s="85">
        <v>46023</v>
      </c>
      <c r="P1972" t="str">
        <f t="shared" si="30"/>
        <v>MENDRAS Damien</v>
      </c>
    </row>
    <row r="1973" spans="1:16" x14ac:dyDescent="0.25">
      <c r="A1973" s="84" t="s">
        <v>4064</v>
      </c>
      <c r="B1973" t="s">
        <v>4065</v>
      </c>
      <c r="C1973" t="s">
        <v>4066</v>
      </c>
      <c r="D1973" s="85">
        <v>40374</v>
      </c>
      <c r="E1973" t="s">
        <v>52</v>
      </c>
      <c r="F1973" s="84" t="s">
        <v>53</v>
      </c>
      <c r="G1973">
        <v>4117</v>
      </c>
      <c r="H1973" t="s">
        <v>3991</v>
      </c>
      <c r="I1973">
        <v>2026</v>
      </c>
      <c r="J1973" t="s">
        <v>63</v>
      </c>
      <c r="K1973">
        <v>0</v>
      </c>
      <c r="L1973" t="s">
        <v>56</v>
      </c>
      <c r="M1973" s="85">
        <v>46023</v>
      </c>
      <c r="P1973" t="str">
        <f t="shared" si="30"/>
        <v>PICHOT-MACHOT Lenny</v>
      </c>
    </row>
    <row r="1974" spans="1:16" x14ac:dyDescent="0.25">
      <c r="A1974" s="84" t="s">
        <v>4067</v>
      </c>
      <c r="B1974" t="s">
        <v>4068</v>
      </c>
      <c r="C1974" t="s">
        <v>124</v>
      </c>
      <c r="D1974" s="85">
        <v>24190</v>
      </c>
      <c r="E1974" t="s">
        <v>52</v>
      </c>
      <c r="F1974" s="84" t="s">
        <v>53</v>
      </c>
      <c r="G1974">
        <v>4117</v>
      </c>
      <c r="H1974" t="s">
        <v>3991</v>
      </c>
      <c r="I1974">
        <v>2026</v>
      </c>
      <c r="J1974" t="s">
        <v>63</v>
      </c>
      <c r="K1974">
        <v>0</v>
      </c>
      <c r="L1974" t="s">
        <v>56</v>
      </c>
      <c r="M1974" s="85">
        <v>46023</v>
      </c>
      <c r="P1974" t="str">
        <f t="shared" si="30"/>
        <v>GOLEO Frederic</v>
      </c>
    </row>
    <row r="1975" spans="1:16" x14ac:dyDescent="0.25">
      <c r="A1975" s="84" t="s">
        <v>4069</v>
      </c>
      <c r="B1975" t="s">
        <v>4070</v>
      </c>
      <c r="C1975" t="s">
        <v>4071</v>
      </c>
      <c r="D1975" s="85">
        <v>24022</v>
      </c>
      <c r="E1975" t="s">
        <v>56</v>
      </c>
      <c r="F1975" s="84" t="s">
        <v>53</v>
      </c>
      <c r="G1975">
        <v>4117</v>
      </c>
      <c r="H1975" t="s">
        <v>3991</v>
      </c>
      <c r="I1975">
        <v>2026</v>
      </c>
      <c r="J1975" t="s">
        <v>55</v>
      </c>
      <c r="K1975">
        <v>0</v>
      </c>
      <c r="L1975" t="s">
        <v>56</v>
      </c>
      <c r="M1975" s="85">
        <v>46023</v>
      </c>
      <c r="P1975" t="str">
        <f t="shared" si="30"/>
        <v>MIROIR Marie-Line</v>
      </c>
    </row>
    <row r="1976" spans="1:16" x14ac:dyDescent="0.25">
      <c r="A1976" s="84" t="s">
        <v>4072</v>
      </c>
      <c r="B1976" t="s">
        <v>618</v>
      </c>
      <c r="C1976" t="s">
        <v>4073</v>
      </c>
      <c r="D1976" s="85">
        <v>40622</v>
      </c>
      <c r="E1976" t="s">
        <v>52</v>
      </c>
      <c r="F1976" s="84" t="s">
        <v>53</v>
      </c>
      <c r="G1976">
        <v>4117</v>
      </c>
      <c r="H1976" t="s">
        <v>3991</v>
      </c>
      <c r="I1976">
        <v>2026</v>
      </c>
      <c r="J1976" t="s">
        <v>63</v>
      </c>
      <c r="K1976">
        <v>0</v>
      </c>
      <c r="L1976" t="s">
        <v>56</v>
      </c>
      <c r="M1976" s="85">
        <v>43831</v>
      </c>
      <c r="P1976" t="str">
        <f t="shared" si="30"/>
        <v>CHABANNES Matteo</v>
      </c>
    </row>
    <row r="1977" spans="1:16" x14ac:dyDescent="0.25">
      <c r="A1977" s="84" t="s">
        <v>4074</v>
      </c>
      <c r="B1977" t="s">
        <v>4036</v>
      </c>
      <c r="C1977" t="s">
        <v>1485</v>
      </c>
      <c r="D1977" s="85">
        <v>40842</v>
      </c>
      <c r="E1977" t="s">
        <v>56</v>
      </c>
      <c r="F1977" s="84" t="s">
        <v>53</v>
      </c>
      <c r="G1977">
        <v>4117</v>
      </c>
      <c r="H1977" t="s">
        <v>3991</v>
      </c>
      <c r="I1977">
        <v>2026</v>
      </c>
      <c r="J1977" t="s">
        <v>63</v>
      </c>
      <c r="K1977">
        <v>0</v>
      </c>
      <c r="L1977" t="s">
        <v>56</v>
      </c>
      <c r="M1977" s="85">
        <v>46023</v>
      </c>
      <c r="P1977" t="str">
        <f t="shared" si="30"/>
        <v>DEBIOLLE Cindy</v>
      </c>
    </row>
    <row r="1978" spans="1:16" x14ac:dyDescent="0.25">
      <c r="A1978" s="84" t="s">
        <v>4075</v>
      </c>
      <c r="B1978" t="s">
        <v>4076</v>
      </c>
      <c r="C1978" t="s">
        <v>215</v>
      </c>
      <c r="D1978" s="85">
        <v>21728</v>
      </c>
      <c r="E1978" t="s">
        <v>52</v>
      </c>
      <c r="F1978" s="84" t="s">
        <v>53</v>
      </c>
      <c r="G1978">
        <v>4117</v>
      </c>
      <c r="H1978" t="s">
        <v>3991</v>
      </c>
      <c r="I1978">
        <v>2026</v>
      </c>
      <c r="J1978" t="s">
        <v>67</v>
      </c>
      <c r="K1978">
        <v>0</v>
      </c>
      <c r="L1978" t="s">
        <v>56</v>
      </c>
      <c r="M1978" s="85">
        <v>46023</v>
      </c>
      <c r="P1978" t="str">
        <f t="shared" si="30"/>
        <v>PANEL Philippe</v>
      </c>
    </row>
    <row r="1979" spans="1:16" x14ac:dyDescent="0.25">
      <c r="A1979" s="84" t="s">
        <v>4077</v>
      </c>
      <c r="B1979" t="s">
        <v>4038</v>
      </c>
      <c r="C1979" t="s">
        <v>4078</v>
      </c>
      <c r="D1979" s="85">
        <v>32736</v>
      </c>
      <c r="E1979" t="s">
        <v>52</v>
      </c>
      <c r="F1979" s="84" t="s">
        <v>53</v>
      </c>
      <c r="G1979">
        <v>4117</v>
      </c>
      <c r="H1979" t="s">
        <v>3991</v>
      </c>
      <c r="I1979">
        <v>2026</v>
      </c>
      <c r="J1979" t="s">
        <v>63</v>
      </c>
      <c r="K1979">
        <v>0</v>
      </c>
      <c r="L1979" t="s">
        <v>56</v>
      </c>
      <c r="M1979" s="85">
        <v>46023</v>
      </c>
      <c r="P1979" t="str">
        <f t="shared" si="30"/>
        <v>MARGUIN Enrick</v>
      </c>
    </row>
    <row r="1980" spans="1:16" x14ac:dyDescent="0.25">
      <c r="A1980" s="84" t="s">
        <v>4079</v>
      </c>
      <c r="B1980" t="s">
        <v>4080</v>
      </c>
      <c r="C1980" t="s">
        <v>715</v>
      </c>
      <c r="D1980" s="85">
        <v>31012</v>
      </c>
      <c r="E1980" t="s">
        <v>52</v>
      </c>
      <c r="F1980" s="84" t="s">
        <v>53</v>
      </c>
      <c r="G1980">
        <v>4117</v>
      </c>
      <c r="H1980" t="s">
        <v>3991</v>
      </c>
      <c r="I1980">
        <v>2026</v>
      </c>
      <c r="J1980" t="s">
        <v>63</v>
      </c>
      <c r="K1980">
        <v>0</v>
      </c>
      <c r="L1980" t="s">
        <v>56</v>
      </c>
      <c r="M1980" s="85">
        <v>46023</v>
      </c>
      <c r="P1980" t="str">
        <f t="shared" si="30"/>
        <v>MACHOT Kevin</v>
      </c>
    </row>
    <row r="1981" spans="1:16" x14ac:dyDescent="0.25">
      <c r="A1981" s="84" t="s">
        <v>4081</v>
      </c>
      <c r="B1981" t="s">
        <v>4082</v>
      </c>
      <c r="C1981" t="s">
        <v>284</v>
      </c>
      <c r="D1981" s="85">
        <v>24332</v>
      </c>
      <c r="E1981" t="s">
        <v>52</v>
      </c>
      <c r="F1981" s="84" t="s">
        <v>53</v>
      </c>
      <c r="G1981">
        <v>4117</v>
      </c>
      <c r="H1981" t="s">
        <v>3991</v>
      </c>
      <c r="I1981">
        <v>2026</v>
      </c>
      <c r="J1981" t="s">
        <v>63</v>
      </c>
      <c r="K1981">
        <v>0</v>
      </c>
      <c r="L1981" t="s">
        <v>56</v>
      </c>
      <c r="M1981" s="85">
        <v>46023</v>
      </c>
      <c r="P1981" t="str">
        <f t="shared" si="30"/>
        <v>BAYLOT Franck</v>
      </c>
    </row>
    <row r="1982" spans="1:16" x14ac:dyDescent="0.25">
      <c r="A1982" s="84" t="s">
        <v>4083</v>
      </c>
      <c r="B1982" t="s">
        <v>4063</v>
      </c>
      <c r="C1982" t="s">
        <v>4084</v>
      </c>
      <c r="D1982" s="85">
        <v>40939</v>
      </c>
      <c r="E1982" t="s">
        <v>56</v>
      </c>
      <c r="F1982" s="84" t="s">
        <v>53</v>
      </c>
      <c r="G1982">
        <v>4117</v>
      </c>
      <c r="H1982" t="s">
        <v>3991</v>
      </c>
      <c r="I1982">
        <v>2026</v>
      </c>
      <c r="J1982" t="s">
        <v>63</v>
      </c>
      <c r="K1982">
        <v>0</v>
      </c>
      <c r="L1982" t="s">
        <v>56</v>
      </c>
      <c r="M1982" s="85">
        <v>43831</v>
      </c>
      <c r="P1982" t="str">
        <f t="shared" si="30"/>
        <v>MENDRAS Alicia</v>
      </c>
    </row>
    <row r="1983" spans="1:16" x14ac:dyDescent="0.25">
      <c r="A1983" s="84" t="s">
        <v>4085</v>
      </c>
      <c r="B1983" t="s">
        <v>4086</v>
      </c>
      <c r="C1983" t="s">
        <v>480</v>
      </c>
      <c r="D1983" s="85">
        <v>26951</v>
      </c>
      <c r="E1983" t="s">
        <v>56</v>
      </c>
      <c r="F1983" s="84" t="s">
        <v>53</v>
      </c>
      <c r="G1983">
        <v>4117</v>
      </c>
      <c r="H1983" t="s">
        <v>3991</v>
      </c>
      <c r="I1983">
        <v>2026</v>
      </c>
      <c r="J1983" t="s">
        <v>63</v>
      </c>
      <c r="K1983">
        <v>0</v>
      </c>
      <c r="L1983" t="s">
        <v>56</v>
      </c>
      <c r="M1983" s="85">
        <v>46023</v>
      </c>
      <c r="P1983" t="str">
        <f t="shared" si="30"/>
        <v>DOGHMI Catherine</v>
      </c>
    </row>
    <row r="1984" spans="1:16" x14ac:dyDescent="0.25">
      <c r="A1984" s="84" t="s">
        <v>4087</v>
      </c>
      <c r="B1984" t="s">
        <v>4088</v>
      </c>
      <c r="C1984" t="s">
        <v>1216</v>
      </c>
      <c r="D1984" s="85">
        <v>25532</v>
      </c>
      <c r="E1984" t="s">
        <v>52</v>
      </c>
      <c r="F1984" s="84" t="s">
        <v>53</v>
      </c>
      <c r="G1984">
        <v>4117</v>
      </c>
      <c r="H1984" t="s">
        <v>3991</v>
      </c>
      <c r="I1984">
        <v>2026</v>
      </c>
      <c r="J1984" t="s">
        <v>63</v>
      </c>
      <c r="K1984">
        <v>0</v>
      </c>
      <c r="L1984" t="s">
        <v>56</v>
      </c>
      <c r="M1984" s="85">
        <v>46023</v>
      </c>
      <c r="P1984" t="str">
        <f t="shared" si="30"/>
        <v>KLEIN Fabrice</v>
      </c>
    </row>
    <row r="1985" spans="1:16" x14ac:dyDescent="0.25">
      <c r="A1985" s="84" t="s">
        <v>4089</v>
      </c>
      <c r="B1985" t="s">
        <v>4090</v>
      </c>
      <c r="C1985" t="s">
        <v>480</v>
      </c>
      <c r="D1985" s="85">
        <v>21539</v>
      </c>
      <c r="E1985" t="s">
        <v>56</v>
      </c>
      <c r="F1985" s="84" t="s">
        <v>53</v>
      </c>
      <c r="G1985">
        <v>4117</v>
      </c>
      <c r="H1985" t="s">
        <v>3991</v>
      </c>
      <c r="I1985">
        <v>2026</v>
      </c>
      <c r="J1985" t="s">
        <v>63</v>
      </c>
      <c r="K1985">
        <v>2</v>
      </c>
      <c r="L1985" t="s">
        <v>56</v>
      </c>
      <c r="M1985" s="85">
        <v>46023</v>
      </c>
      <c r="P1985" t="str">
        <f t="shared" si="30"/>
        <v>VINCENT Catherine</v>
      </c>
    </row>
    <row r="1986" spans="1:16" x14ac:dyDescent="0.25">
      <c r="A1986" s="84" t="s">
        <v>4091</v>
      </c>
      <c r="B1986" t="s">
        <v>4092</v>
      </c>
      <c r="C1986" t="s">
        <v>124</v>
      </c>
      <c r="D1986" s="85">
        <v>23364</v>
      </c>
      <c r="E1986" t="s">
        <v>52</v>
      </c>
      <c r="F1986" s="84" t="s">
        <v>53</v>
      </c>
      <c r="G1986">
        <v>4117</v>
      </c>
      <c r="H1986" t="s">
        <v>3991</v>
      </c>
      <c r="I1986">
        <v>2026</v>
      </c>
      <c r="J1986" t="s">
        <v>63</v>
      </c>
      <c r="K1986">
        <v>0</v>
      </c>
      <c r="L1986" t="s">
        <v>56</v>
      </c>
      <c r="M1986" s="85">
        <v>46023</v>
      </c>
      <c r="P1986" t="str">
        <f t="shared" si="30"/>
        <v>TEYSSEYRE Frederic</v>
      </c>
    </row>
    <row r="1987" spans="1:16" x14ac:dyDescent="0.25">
      <c r="A1987" s="84" t="s">
        <v>4093</v>
      </c>
      <c r="B1987" t="s">
        <v>4094</v>
      </c>
      <c r="C1987" t="s">
        <v>636</v>
      </c>
      <c r="D1987" s="85">
        <v>27980</v>
      </c>
      <c r="E1987" t="s">
        <v>52</v>
      </c>
      <c r="F1987" s="84" t="s">
        <v>53</v>
      </c>
      <c r="G1987">
        <v>4117</v>
      </c>
      <c r="H1987" t="s">
        <v>3991</v>
      </c>
      <c r="I1987">
        <v>2026</v>
      </c>
      <c r="J1987" t="s">
        <v>63</v>
      </c>
      <c r="K1987">
        <v>0</v>
      </c>
      <c r="L1987" t="s">
        <v>56</v>
      </c>
      <c r="M1987" s="85">
        <v>46023</v>
      </c>
      <c r="P1987" t="str">
        <f t="shared" ref="P1987:P2050" si="31">(B1987 &amp; " " &amp; C1987)</f>
        <v>BOURSSE Stephane</v>
      </c>
    </row>
    <row r="1988" spans="1:16" x14ac:dyDescent="0.25">
      <c r="A1988" s="84" t="s">
        <v>4095</v>
      </c>
      <c r="B1988" t="s">
        <v>4096</v>
      </c>
      <c r="C1988" t="s">
        <v>268</v>
      </c>
      <c r="D1988" s="85">
        <v>23509</v>
      </c>
      <c r="E1988" t="s">
        <v>52</v>
      </c>
      <c r="F1988" s="84" t="s">
        <v>53</v>
      </c>
      <c r="G1988">
        <v>4117</v>
      </c>
      <c r="H1988" t="s">
        <v>3991</v>
      </c>
      <c r="I1988">
        <v>2026</v>
      </c>
      <c r="J1988" t="s">
        <v>63</v>
      </c>
      <c r="K1988">
        <v>0</v>
      </c>
      <c r="L1988" t="s">
        <v>56</v>
      </c>
      <c r="M1988" t="s">
        <v>178</v>
      </c>
      <c r="P1988" t="str">
        <f t="shared" si="31"/>
        <v>COUDERT Jean-Yves</v>
      </c>
    </row>
    <row r="1989" spans="1:16" x14ac:dyDescent="0.25">
      <c r="A1989" s="84" t="s">
        <v>4097</v>
      </c>
      <c r="B1989" t="s">
        <v>4098</v>
      </c>
      <c r="C1989" t="s">
        <v>855</v>
      </c>
      <c r="D1989" s="85">
        <v>27256</v>
      </c>
      <c r="E1989" t="s">
        <v>56</v>
      </c>
      <c r="F1989" s="84" t="s">
        <v>53</v>
      </c>
      <c r="G1989">
        <v>4117</v>
      </c>
      <c r="H1989" t="s">
        <v>3991</v>
      </c>
      <c r="I1989">
        <v>2026</v>
      </c>
      <c r="J1989" t="s">
        <v>63</v>
      </c>
      <c r="K1989">
        <v>0</v>
      </c>
      <c r="L1989" t="s">
        <v>56</v>
      </c>
      <c r="M1989" t="s">
        <v>178</v>
      </c>
      <c r="P1989" t="str">
        <f t="shared" si="31"/>
        <v>RAVELET Patricia</v>
      </c>
    </row>
    <row r="1990" spans="1:16" x14ac:dyDescent="0.25">
      <c r="A1990" s="84" t="s">
        <v>4099</v>
      </c>
      <c r="B1990" t="s">
        <v>305</v>
      </c>
      <c r="C1990" t="s">
        <v>85</v>
      </c>
      <c r="D1990" s="85">
        <v>25928</v>
      </c>
      <c r="E1990" t="s">
        <v>52</v>
      </c>
      <c r="F1990" s="84" t="s">
        <v>53</v>
      </c>
      <c r="G1990">
        <v>4117</v>
      </c>
      <c r="H1990" t="s">
        <v>3991</v>
      </c>
      <c r="I1990">
        <v>2026</v>
      </c>
      <c r="J1990" t="s">
        <v>63</v>
      </c>
      <c r="K1990">
        <v>0</v>
      </c>
      <c r="L1990" t="s">
        <v>56</v>
      </c>
      <c r="M1990" t="s">
        <v>178</v>
      </c>
      <c r="P1990" t="str">
        <f t="shared" si="31"/>
        <v>VEDRINE Christophe</v>
      </c>
    </row>
    <row r="1991" spans="1:16" x14ac:dyDescent="0.25">
      <c r="A1991" s="84" t="s">
        <v>4100</v>
      </c>
      <c r="B1991" t="s">
        <v>4101</v>
      </c>
      <c r="C1991" t="s">
        <v>894</v>
      </c>
      <c r="D1991" s="85">
        <v>28969</v>
      </c>
      <c r="E1991" t="s">
        <v>52</v>
      </c>
      <c r="F1991" s="84" t="s">
        <v>53</v>
      </c>
      <c r="G1991">
        <v>4117</v>
      </c>
      <c r="H1991" t="s">
        <v>3991</v>
      </c>
      <c r="I1991">
        <v>2026</v>
      </c>
      <c r="J1991" t="s">
        <v>63</v>
      </c>
      <c r="K1991">
        <v>0</v>
      </c>
      <c r="L1991" t="s">
        <v>56</v>
      </c>
      <c r="M1991" t="s">
        <v>178</v>
      </c>
      <c r="P1991" t="str">
        <f t="shared" si="31"/>
        <v>DELAGE Jerome</v>
      </c>
    </row>
    <row r="1992" spans="1:16" x14ac:dyDescent="0.25">
      <c r="A1992" s="84" t="s">
        <v>4102</v>
      </c>
      <c r="B1992" t="s">
        <v>4103</v>
      </c>
      <c r="C1992" t="s">
        <v>282</v>
      </c>
      <c r="D1992" s="85">
        <v>27891</v>
      </c>
      <c r="E1992" t="s">
        <v>52</v>
      </c>
      <c r="F1992" s="84" t="s">
        <v>53</v>
      </c>
      <c r="G1992">
        <v>4117</v>
      </c>
      <c r="H1992" t="s">
        <v>3991</v>
      </c>
      <c r="I1992">
        <v>2026</v>
      </c>
      <c r="J1992" t="s">
        <v>63</v>
      </c>
      <c r="K1992">
        <v>0</v>
      </c>
      <c r="L1992" t="s">
        <v>56</v>
      </c>
      <c r="M1992" t="s">
        <v>178</v>
      </c>
      <c r="P1992" t="str">
        <f t="shared" si="31"/>
        <v>BRULE Yann</v>
      </c>
    </row>
    <row r="1993" spans="1:16" x14ac:dyDescent="0.25">
      <c r="A1993" s="84" t="s">
        <v>4104</v>
      </c>
      <c r="B1993" t="s">
        <v>4105</v>
      </c>
      <c r="C1993" t="s">
        <v>153</v>
      </c>
      <c r="D1993" s="85">
        <v>42448</v>
      </c>
      <c r="E1993" t="s">
        <v>52</v>
      </c>
      <c r="F1993" s="84" t="s">
        <v>53</v>
      </c>
      <c r="G1993">
        <v>4117</v>
      </c>
      <c r="H1993" t="s">
        <v>3991</v>
      </c>
      <c r="I1993">
        <v>2026</v>
      </c>
      <c r="J1993" t="s">
        <v>63</v>
      </c>
      <c r="K1993">
        <v>0</v>
      </c>
      <c r="L1993" t="s">
        <v>56</v>
      </c>
      <c r="M1993" t="s">
        <v>178</v>
      </c>
      <c r="P1993" t="str">
        <f t="shared" si="31"/>
        <v>TOMAZEAU Gabriel</v>
      </c>
    </row>
    <row r="1994" spans="1:16" x14ac:dyDescent="0.25">
      <c r="A1994" s="84" t="s">
        <v>4106</v>
      </c>
      <c r="B1994" t="s">
        <v>4107</v>
      </c>
      <c r="C1994" t="s">
        <v>271</v>
      </c>
      <c r="D1994" s="85">
        <v>21535</v>
      </c>
      <c r="E1994" t="s">
        <v>52</v>
      </c>
      <c r="F1994" s="84" t="s">
        <v>53</v>
      </c>
      <c r="G1994">
        <v>4118</v>
      </c>
      <c r="H1994" t="s">
        <v>4108</v>
      </c>
      <c r="I1994">
        <v>2026</v>
      </c>
      <c r="J1994" t="s">
        <v>63</v>
      </c>
      <c r="K1994">
        <v>0</v>
      </c>
      <c r="L1994" t="s">
        <v>56</v>
      </c>
      <c r="M1994" s="85">
        <v>46023</v>
      </c>
      <c r="P1994" t="str">
        <f t="shared" si="31"/>
        <v>VAILLE Christian</v>
      </c>
    </row>
    <row r="1995" spans="1:16" x14ac:dyDescent="0.25">
      <c r="A1995" s="84" t="s">
        <v>4109</v>
      </c>
      <c r="B1995" t="s">
        <v>4110</v>
      </c>
      <c r="C1995" t="s">
        <v>205</v>
      </c>
      <c r="D1995" s="85">
        <v>21043</v>
      </c>
      <c r="E1995" t="s">
        <v>52</v>
      </c>
      <c r="F1995" s="84" t="s">
        <v>53</v>
      </c>
      <c r="G1995">
        <v>4118</v>
      </c>
      <c r="H1995" t="s">
        <v>4108</v>
      </c>
      <c r="I1995">
        <v>2026</v>
      </c>
      <c r="J1995" t="s">
        <v>63</v>
      </c>
      <c r="K1995">
        <v>0</v>
      </c>
      <c r="L1995" t="s">
        <v>56</v>
      </c>
      <c r="M1995" s="85">
        <v>46023</v>
      </c>
      <c r="P1995" t="str">
        <f t="shared" si="31"/>
        <v>MAZEYRAT Alain</v>
      </c>
    </row>
    <row r="1996" spans="1:16" x14ac:dyDescent="0.25">
      <c r="A1996" s="84" t="s">
        <v>4111</v>
      </c>
      <c r="B1996" t="s">
        <v>4112</v>
      </c>
      <c r="C1996" t="s">
        <v>308</v>
      </c>
      <c r="D1996" s="85">
        <v>26121</v>
      </c>
      <c r="E1996" t="s">
        <v>52</v>
      </c>
      <c r="F1996" s="84" t="s">
        <v>53</v>
      </c>
      <c r="G1996">
        <v>4118</v>
      </c>
      <c r="H1996" t="s">
        <v>4108</v>
      </c>
      <c r="I1996">
        <v>2026</v>
      </c>
      <c r="J1996" t="s">
        <v>63</v>
      </c>
      <c r="K1996">
        <v>2</v>
      </c>
      <c r="L1996" t="s">
        <v>56</v>
      </c>
      <c r="M1996" s="85">
        <v>46023</v>
      </c>
      <c r="P1996" t="str">
        <f t="shared" si="31"/>
        <v>MARTINI Jean-Jacques</v>
      </c>
    </row>
    <row r="1997" spans="1:16" x14ac:dyDescent="0.25">
      <c r="A1997" s="84" t="s">
        <v>4113</v>
      </c>
      <c r="B1997" t="s">
        <v>3548</v>
      </c>
      <c r="C1997" t="s">
        <v>192</v>
      </c>
      <c r="D1997" s="85">
        <v>18988</v>
      </c>
      <c r="E1997" t="s">
        <v>52</v>
      </c>
      <c r="F1997" s="84" t="s">
        <v>53</v>
      </c>
      <c r="G1997">
        <v>4118</v>
      </c>
      <c r="H1997" t="s">
        <v>4108</v>
      </c>
      <c r="I1997">
        <v>2026</v>
      </c>
      <c r="J1997" t="s">
        <v>63</v>
      </c>
      <c r="K1997">
        <v>0</v>
      </c>
      <c r="L1997" t="s">
        <v>56</v>
      </c>
      <c r="M1997" s="85">
        <v>46023</v>
      </c>
      <c r="P1997" t="str">
        <f t="shared" si="31"/>
        <v>DELORME Henri</v>
      </c>
    </row>
    <row r="1998" spans="1:16" x14ac:dyDescent="0.25">
      <c r="A1998" s="84" t="s">
        <v>4114</v>
      </c>
      <c r="B1998" t="s">
        <v>4115</v>
      </c>
      <c r="C1998" t="s">
        <v>215</v>
      </c>
      <c r="D1998" s="85">
        <v>23255</v>
      </c>
      <c r="E1998" t="s">
        <v>52</v>
      </c>
      <c r="F1998" s="84" t="s">
        <v>53</v>
      </c>
      <c r="G1998">
        <v>4118</v>
      </c>
      <c r="H1998" t="s">
        <v>4108</v>
      </c>
      <c r="I1998">
        <v>2026</v>
      </c>
      <c r="J1998" t="s">
        <v>55</v>
      </c>
      <c r="K1998">
        <v>0</v>
      </c>
      <c r="L1998" t="s">
        <v>56</v>
      </c>
      <c r="M1998" s="85">
        <v>46023</v>
      </c>
      <c r="P1998" t="str">
        <f t="shared" si="31"/>
        <v>VAN-ROSSEM Philippe</v>
      </c>
    </row>
    <row r="1999" spans="1:16" x14ac:dyDescent="0.25">
      <c r="A1999" s="84" t="s">
        <v>4116</v>
      </c>
      <c r="B1999" t="s">
        <v>4117</v>
      </c>
      <c r="C1999" t="s">
        <v>4118</v>
      </c>
      <c r="D1999" s="85">
        <v>32428</v>
      </c>
      <c r="E1999" t="s">
        <v>52</v>
      </c>
      <c r="F1999" s="84" t="s">
        <v>53</v>
      </c>
      <c r="G1999">
        <v>4118</v>
      </c>
      <c r="H1999" t="s">
        <v>4108</v>
      </c>
      <c r="I1999">
        <v>2026</v>
      </c>
      <c r="J1999" t="s">
        <v>63</v>
      </c>
      <c r="K1999">
        <v>0</v>
      </c>
      <c r="L1999" t="s">
        <v>56</v>
      </c>
      <c r="M1999" s="85">
        <v>46023</v>
      </c>
      <c r="P1999" t="str">
        <f t="shared" si="31"/>
        <v>LARRAT Thibaut</v>
      </c>
    </row>
    <row r="2000" spans="1:16" x14ac:dyDescent="0.25">
      <c r="A2000" s="84" t="s">
        <v>4119</v>
      </c>
      <c r="B2000" t="s">
        <v>4120</v>
      </c>
      <c r="C2000" t="s">
        <v>455</v>
      </c>
      <c r="D2000" s="85">
        <v>31832</v>
      </c>
      <c r="E2000" t="s">
        <v>52</v>
      </c>
      <c r="F2000" s="84" t="s">
        <v>53</v>
      </c>
      <c r="G2000">
        <v>4118</v>
      </c>
      <c r="H2000" t="s">
        <v>4108</v>
      </c>
      <c r="I2000">
        <v>2026</v>
      </c>
      <c r="J2000" t="s">
        <v>63</v>
      </c>
      <c r="K2000">
        <v>0</v>
      </c>
      <c r="L2000" t="s">
        <v>56</v>
      </c>
      <c r="M2000" s="85">
        <v>46023</v>
      </c>
      <c r="P2000" t="str">
        <f t="shared" si="31"/>
        <v>DIONNET Alexandre</v>
      </c>
    </row>
    <row r="2001" spans="1:16" x14ac:dyDescent="0.25">
      <c r="A2001" s="84" t="s">
        <v>4121</v>
      </c>
      <c r="B2001" t="s">
        <v>4122</v>
      </c>
      <c r="C2001" t="s">
        <v>892</v>
      </c>
      <c r="D2001" s="85">
        <v>33589</v>
      </c>
      <c r="E2001" t="s">
        <v>52</v>
      </c>
      <c r="F2001" s="84" t="s">
        <v>53</v>
      </c>
      <c r="G2001">
        <v>4118</v>
      </c>
      <c r="H2001" t="s">
        <v>4108</v>
      </c>
      <c r="I2001">
        <v>2026</v>
      </c>
      <c r="J2001" t="s">
        <v>63</v>
      </c>
      <c r="K2001">
        <v>2</v>
      </c>
      <c r="L2001" t="s">
        <v>56</v>
      </c>
      <c r="M2001" s="85">
        <v>46023</v>
      </c>
      <c r="P2001" t="str">
        <f t="shared" si="31"/>
        <v>LANCELLE Damien</v>
      </c>
    </row>
    <row r="2002" spans="1:16" x14ac:dyDescent="0.25">
      <c r="A2002" s="84" t="s">
        <v>4123</v>
      </c>
      <c r="B2002" t="s">
        <v>4117</v>
      </c>
      <c r="C2002" t="s">
        <v>88</v>
      </c>
      <c r="D2002" s="85">
        <v>22844</v>
      </c>
      <c r="E2002" t="s">
        <v>52</v>
      </c>
      <c r="F2002" s="84" t="s">
        <v>53</v>
      </c>
      <c r="G2002">
        <v>4118</v>
      </c>
      <c r="H2002" t="s">
        <v>4108</v>
      </c>
      <c r="I2002">
        <v>2026</v>
      </c>
      <c r="J2002" t="s">
        <v>63</v>
      </c>
      <c r="K2002">
        <v>0</v>
      </c>
      <c r="L2002" t="s">
        <v>56</v>
      </c>
      <c r="M2002" s="85">
        <v>46023</v>
      </c>
      <c r="P2002" t="str">
        <f t="shared" si="31"/>
        <v>LARRAT Guy</v>
      </c>
    </row>
    <row r="2003" spans="1:16" x14ac:dyDescent="0.25">
      <c r="A2003" s="84" t="s">
        <v>4124</v>
      </c>
      <c r="B2003" t="s">
        <v>4125</v>
      </c>
      <c r="C2003" t="s">
        <v>134</v>
      </c>
      <c r="D2003" s="85">
        <v>21069</v>
      </c>
      <c r="E2003" t="s">
        <v>52</v>
      </c>
      <c r="F2003" s="84" t="s">
        <v>53</v>
      </c>
      <c r="G2003">
        <v>4118</v>
      </c>
      <c r="H2003" t="s">
        <v>4108</v>
      </c>
      <c r="I2003">
        <v>2026</v>
      </c>
      <c r="J2003" t="s">
        <v>63</v>
      </c>
      <c r="K2003">
        <v>0</v>
      </c>
      <c r="L2003" t="s">
        <v>56</v>
      </c>
      <c r="M2003" s="85">
        <v>46023</v>
      </c>
      <c r="P2003" t="str">
        <f t="shared" si="31"/>
        <v>PRULHIERE Yves</v>
      </c>
    </row>
    <row r="2004" spans="1:16" x14ac:dyDescent="0.25">
      <c r="A2004" s="84" t="s">
        <v>4126</v>
      </c>
      <c r="B2004" t="s">
        <v>4127</v>
      </c>
      <c r="C2004" t="s">
        <v>4128</v>
      </c>
      <c r="D2004" s="85">
        <v>21173</v>
      </c>
      <c r="E2004" t="s">
        <v>52</v>
      </c>
      <c r="F2004" s="84" t="s">
        <v>53</v>
      </c>
      <c r="G2004">
        <v>4118</v>
      </c>
      <c r="H2004" t="s">
        <v>4108</v>
      </c>
      <c r="I2004">
        <v>2026</v>
      </c>
      <c r="J2004" t="s">
        <v>63</v>
      </c>
      <c r="K2004">
        <v>0</v>
      </c>
      <c r="L2004" t="s">
        <v>56</v>
      </c>
      <c r="M2004" s="85">
        <v>46023</v>
      </c>
      <c r="P2004" t="str">
        <f t="shared" si="31"/>
        <v>KARTNER Yvon</v>
      </c>
    </row>
    <row r="2005" spans="1:16" x14ac:dyDescent="0.25">
      <c r="A2005" s="84" t="s">
        <v>4129</v>
      </c>
      <c r="B2005" t="s">
        <v>4130</v>
      </c>
      <c r="C2005" t="s">
        <v>1196</v>
      </c>
      <c r="D2005" s="85">
        <v>31696</v>
      </c>
      <c r="E2005" t="s">
        <v>52</v>
      </c>
      <c r="F2005" s="84" t="s">
        <v>53</v>
      </c>
      <c r="G2005">
        <v>4118</v>
      </c>
      <c r="H2005" t="s">
        <v>4108</v>
      </c>
      <c r="I2005">
        <v>2026</v>
      </c>
      <c r="J2005" t="s">
        <v>63</v>
      </c>
      <c r="K2005">
        <v>0</v>
      </c>
      <c r="L2005" t="s">
        <v>56</v>
      </c>
      <c r="M2005" s="85">
        <v>46023</v>
      </c>
      <c r="P2005" t="str">
        <f t="shared" si="31"/>
        <v>SALAGNAC Ludovic</v>
      </c>
    </row>
    <row r="2006" spans="1:16" x14ac:dyDescent="0.25">
      <c r="A2006" s="84" t="s">
        <v>4131</v>
      </c>
      <c r="B2006" t="s">
        <v>4110</v>
      </c>
      <c r="C2006" t="s">
        <v>4132</v>
      </c>
      <c r="D2006" s="85">
        <v>28800</v>
      </c>
      <c r="E2006" t="s">
        <v>56</v>
      </c>
      <c r="F2006" s="84" t="s">
        <v>53</v>
      </c>
      <c r="G2006">
        <v>4118</v>
      </c>
      <c r="H2006" t="s">
        <v>4108</v>
      </c>
      <c r="I2006">
        <v>2026</v>
      </c>
      <c r="J2006" t="s">
        <v>63</v>
      </c>
      <c r="K2006">
        <v>0</v>
      </c>
      <c r="L2006" t="s">
        <v>56</v>
      </c>
      <c r="M2006" s="85">
        <v>46023</v>
      </c>
      <c r="P2006" t="str">
        <f t="shared" si="31"/>
        <v>MAZEYRAT Claudie</v>
      </c>
    </row>
    <row r="2007" spans="1:16" x14ac:dyDescent="0.25">
      <c r="A2007" s="84" t="s">
        <v>4133</v>
      </c>
      <c r="B2007" t="s">
        <v>4134</v>
      </c>
      <c r="C2007" t="s">
        <v>124</v>
      </c>
      <c r="D2007" s="85">
        <v>28690</v>
      </c>
      <c r="E2007" t="s">
        <v>52</v>
      </c>
      <c r="F2007" s="84" t="s">
        <v>53</v>
      </c>
      <c r="G2007">
        <v>4118</v>
      </c>
      <c r="H2007" t="s">
        <v>4108</v>
      </c>
      <c r="I2007">
        <v>2026</v>
      </c>
      <c r="J2007" t="s">
        <v>63</v>
      </c>
      <c r="K2007">
        <v>0</v>
      </c>
      <c r="L2007" t="s">
        <v>56</v>
      </c>
      <c r="M2007" s="85">
        <v>46023</v>
      </c>
      <c r="P2007" t="str">
        <f t="shared" si="31"/>
        <v>GRAVIER Frederic</v>
      </c>
    </row>
    <row r="2008" spans="1:16" x14ac:dyDescent="0.25">
      <c r="A2008" s="84" t="s">
        <v>4135</v>
      </c>
      <c r="B2008" t="s">
        <v>3174</v>
      </c>
      <c r="C2008" t="s">
        <v>1133</v>
      </c>
      <c r="D2008" s="85">
        <v>33602</v>
      </c>
      <c r="E2008" t="s">
        <v>56</v>
      </c>
      <c r="F2008" s="84" t="s">
        <v>53</v>
      </c>
      <c r="G2008">
        <v>4118</v>
      </c>
      <c r="H2008" t="s">
        <v>4108</v>
      </c>
      <c r="I2008">
        <v>2026</v>
      </c>
      <c r="J2008" t="s">
        <v>63</v>
      </c>
      <c r="K2008">
        <v>0</v>
      </c>
      <c r="L2008" t="s">
        <v>56</v>
      </c>
      <c r="M2008" t="s">
        <v>178</v>
      </c>
      <c r="P2008" t="str">
        <f t="shared" si="31"/>
        <v>MAGNE Jeremy</v>
      </c>
    </row>
    <row r="2009" spans="1:16" x14ac:dyDescent="0.25">
      <c r="A2009" s="84" t="s">
        <v>4136</v>
      </c>
      <c r="B2009" t="s">
        <v>4134</v>
      </c>
      <c r="C2009" t="s">
        <v>2555</v>
      </c>
      <c r="D2009" s="85">
        <v>26874</v>
      </c>
      <c r="E2009" t="s">
        <v>56</v>
      </c>
      <c r="F2009" s="84" t="s">
        <v>53</v>
      </c>
      <c r="G2009">
        <v>4118</v>
      </c>
      <c r="H2009" t="s">
        <v>4108</v>
      </c>
      <c r="I2009">
        <v>2026</v>
      </c>
      <c r="J2009" t="s">
        <v>63</v>
      </c>
      <c r="K2009">
        <v>0</v>
      </c>
      <c r="L2009" t="s">
        <v>56</v>
      </c>
      <c r="M2009" t="s">
        <v>178</v>
      </c>
      <c r="P2009" t="str">
        <f t="shared" si="31"/>
        <v>GRAVIER Sandrine</v>
      </c>
    </row>
    <row r="2010" spans="1:16" x14ac:dyDescent="0.25">
      <c r="A2010" s="84" t="s">
        <v>4137</v>
      </c>
      <c r="B2010" t="s">
        <v>2566</v>
      </c>
      <c r="C2010" t="s">
        <v>550</v>
      </c>
      <c r="D2010" s="85">
        <v>18659</v>
      </c>
      <c r="E2010" t="s">
        <v>52</v>
      </c>
      <c r="F2010" s="84" t="s">
        <v>53</v>
      </c>
      <c r="G2010">
        <v>4119</v>
      </c>
      <c r="H2010" t="s">
        <v>4138</v>
      </c>
      <c r="I2010">
        <v>2026</v>
      </c>
      <c r="J2010" t="s">
        <v>55</v>
      </c>
      <c r="K2010">
        <v>0</v>
      </c>
      <c r="L2010" t="s">
        <v>56</v>
      </c>
      <c r="M2010" s="85">
        <v>46023</v>
      </c>
      <c r="P2010" t="str">
        <f t="shared" si="31"/>
        <v>GENESTOUX Roland</v>
      </c>
    </row>
    <row r="2011" spans="1:16" x14ac:dyDescent="0.25">
      <c r="A2011" s="84" t="s">
        <v>4139</v>
      </c>
      <c r="B2011" t="s">
        <v>4140</v>
      </c>
      <c r="C2011" t="s">
        <v>205</v>
      </c>
      <c r="D2011" s="85">
        <v>21720</v>
      </c>
      <c r="E2011" t="s">
        <v>52</v>
      </c>
      <c r="F2011" s="84" t="s">
        <v>53</v>
      </c>
      <c r="G2011">
        <v>4119</v>
      </c>
      <c r="H2011" t="s">
        <v>4138</v>
      </c>
      <c r="I2011">
        <v>2026</v>
      </c>
      <c r="J2011" t="s">
        <v>55</v>
      </c>
      <c r="K2011">
        <v>0</v>
      </c>
      <c r="L2011" t="s">
        <v>56</v>
      </c>
      <c r="M2011" s="85">
        <v>46023</v>
      </c>
      <c r="P2011" t="str">
        <f t="shared" si="31"/>
        <v>VAN-CANEGHEM Alain</v>
      </c>
    </row>
    <row r="2012" spans="1:16" x14ac:dyDescent="0.25">
      <c r="A2012" s="84" t="s">
        <v>4141</v>
      </c>
      <c r="B2012" t="s">
        <v>994</v>
      </c>
      <c r="C2012" t="s">
        <v>163</v>
      </c>
      <c r="D2012" s="85">
        <v>26151</v>
      </c>
      <c r="E2012" t="s">
        <v>52</v>
      </c>
      <c r="F2012" s="84" t="s">
        <v>53</v>
      </c>
      <c r="G2012">
        <v>4119</v>
      </c>
      <c r="H2012" t="s">
        <v>4138</v>
      </c>
      <c r="I2012">
        <v>2026</v>
      </c>
      <c r="J2012" t="s">
        <v>63</v>
      </c>
      <c r="K2012">
        <v>0</v>
      </c>
      <c r="L2012" t="s">
        <v>56</v>
      </c>
      <c r="M2012" s="85">
        <v>46023</v>
      </c>
      <c r="P2012" t="str">
        <f t="shared" si="31"/>
        <v>GILLET Nicolas</v>
      </c>
    </row>
    <row r="2013" spans="1:16" x14ac:dyDescent="0.25">
      <c r="A2013" s="84" t="s">
        <v>4142</v>
      </c>
      <c r="B2013" t="s">
        <v>4143</v>
      </c>
      <c r="C2013" t="s">
        <v>260</v>
      </c>
      <c r="D2013" s="85">
        <v>25520</v>
      </c>
      <c r="E2013" t="s">
        <v>56</v>
      </c>
      <c r="F2013" s="84" t="s">
        <v>53</v>
      </c>
      <c r="G2013">
        <v>4119</v>
      </c>
      <c r="H2013" t="s">
        <v>4138</v>
      </c>
      <c r="I2013">
        <v>2026</v>
      </c>
      <c r="J2013" t="s">
        <v>63</v>
      </c>
      <c r="K2013">
        <v>0</v>
      </c>
      <c r="L2013" t="s">
        <v>56</v>
      </c>
      <c r="M2013" s="85">
        <v>46023</v>
      </c>
      <c r="P2013" t="str">
        <f t="shared" si="31"/>
        <v>DOMINGUEZ Sylvie</v>
      </c>
    </row>
    <row r="2014" spans="1:16" x14ac:dyDescent="0.25">
      <c r="A2014" s="84" t="s">
        <v>4144</v>
      </c>
      <c r="B2014" t="s">
        <v>1096</v>
      </c>
      <c r="C2014" t="s">
        <v>400</v>
      </c>
      <c r="D2014" s="85">
        <v>24597</v>
      </c>
      <c r="E2014" t="s">
        <v>52</v>
      </c>
      <c r="F2014" s="84" t="s">
        <v>53</v>
      </c>
      <c r="G2014">
        <v>4119</v>
      </c>
      <c r="H2014" t="s">
        <v>4138</v>
      </c>
      <c r="I2014">
        <v>2026</v>
      </c>
      <c r="J2014" t="s">
        <v>55</v>
      </c>
      <c r="K2014">
        <v>2</v>
      </c>
      <c r="L2014" t="s">
        <v>56</v>
      </c>
      <c r="M2014" s="85">
        <v>46023</v>
      </c>
      <c r="P2014" t="str">
        <f t="shared" si="31"/>
        <v>MERCIER Dominique</v>
      </c>
    </row>
    <row r="2015" spans="1:16" x14ac:dyDescent="0.25">
      <c r="A2015" s="84" t="s">
        <v>4145</v>
      </c>
      <c r="B2015" t="s">
        <v>1484</v>
      </c>
      <c r="C2015" t="s">
        <v>353</v>
      </c>
      <c r="D2015" s="85">
        <v>27069</v>
      </c>
      <c r="E2015" t="s">
        <v>52</v>
      </c>
      <c r="F2015" s="84" t="s">
        <v>53</v>
      </c>
      <c r="G2015">
        <v>4119</v>
      </c>
      <c r="H2015" t="s">
        <v>4138</v>
      </c>
      <c r="I2015">
        <v>2026</v>
      </c>
      <c r="J2015" t="s">
        <v>63</v>
      </c>
      <c r="K2015">
        <v>0</v>
      </c>
      <c r="L2015" t="s">
        <v>56</v>
      </c>
      <c r="M2015" s="85">
        <v>46023</v>
      </c>
      <c r="P2015" t="str">
        <f t="shared" si="31"/>
        <v>COURSAT Olivier</v>
      </c>
    </row>
    <row r="2016" spans="1:16" x14ac:dyDescent="0.25">
      <c r="A2016" s="84" t="s">
        <v>4146</v>
      </c>
      <c r="B2016" t="s">
        <v>3661</v>
      </c>
      <c r="C2016" t="s">
        <v>1843</v>
      </c>
      <c r="D2016" s="85">
        <v>30356</v>
      </c>
      <c r="E2016" t="s">
        <v>52</v>
      </c>
      <c r="F2016" s="84" t="s">
        <v>53</v>
      </c>
      <c r="G2016">
        <v>4119</v>
      </c>
      <c r="H2016" t="s">
        <v>4138</v>
      </c>
      <c r="I2016">
        <v>2026</v>
      </c>
      <c r="J2016" t="s">
        <v>63</v>
      </c>
      <c r="K2016">
        <v>0</v>
      </c>
      <c r="L2016" t="s">
        <v>56</v>
      </c>
      <c r="M2016" s="85">
        <v>46023</v>
      </c>
      <c r="P2016" t="str">
        <f t="shared" si="31"/>
        <v>DUBOST Mathias</v>
      </c>
    </row>
    <row r="2017" spans="1:16" x14ac:dyDescent="0.25">
      <c r="A2017" s="84" t="s">
        <v>4147</v>
      </c>
      <c r="B2017" t="s">
        <v>704</v>
      </c>
      <c r="C2017" t="s">
        <v>114</v>
      </c>
      <c r="D2017" s="85">
        <v>20694</v>
      </c>
      <c r="E2017" t="s">
        <v>52</v>
      </c>
      <c r="F2017" s="84" t="s">
        <v>53</v>
      </c>
      <c r="G2017">
        <v>4119</v>
      </c>
      <c r="H2017" t="s">
        <v>4138</v>
      </c>
      <c r="I2017">
        <v>2026</v>
      </c>
      <c r="J2017" t="s">
        <v>55</v>
      </c>
      <c r="K2017">
        <v>0</v>
      </c>
      <c r="L2017" t="s">
        <v>56</v>
      </c>
      <c r="M2017" s="85">
        <v>46023</v>
      </c>
      <c r="P2017" t="str">
        <f t="shared" si="31"/>
        <v>BOYER Pierre</v>
      </c>
    </row>
    <row r="2018" spans="1:16" x14ac:dyDescent="0.25">
      <c r="A2018" s="84" t="s">
        <v>4148</v>
      </c>
      <c r="B2018" t="s">
        <v>4143</v>
      </c>
      <c r="C2018" t="s">
        <v>4149</v>
      </c>
      <c r="D2018" s="85">
        <v>23593</v>
      </c>
      <c r="E2018" t="s">
        <v>52</v>
      </c>
      <c r="F2018" s="84" t="s">
        <v>53</v>
      </c>
      <c r="G2018">
        <v>4119</v>
      </c>
      <c r="H2018" t="s">
        <v>4138</v>
      </c>
      <c r="I2018">
        <v>2026</v>
      </c>
      <c r="J2018" t="s">
        <v>63</v>
      </c>
      <c r="K2018">
        <v>0</v>
      </c>
      <c r="L2018" t="s">
        <v>56</v>
      </c>
      <c r="M2018" s="85">
        <v>46023</v>
      </c>
      <c r="P2018" t="str">
        <f t="shared" si="31"/>
        <v>DOMINGUEZ Hilario</v>
      </c>
    </row>
    <row r="2019" spans="1:16" x14ac:dyDescent="0.25">
      <c r="A2019" s="84" t="s">
        <v>4150</v>
      </c>
      <c r="B2019" t="s">
        <v>4151</v>
      </c>
      <c r="C2019" t="s">
        <v>1008</v>
      </c>
      <c r="D2019" s="85">
        <v>33799</v>
      </c>
      <c r="E2019" t="s">
        <v>52</v>
      </c>
      <c r="F2019" s="84" t="s">
        <v>53</v>
      </c>
      <c r="G2019">
        <v>4119</v>
      </c>
      <c r="H2019" t="s">
        <v>4138</v>
      </c>
      <c r="I2019">
        <v>2026</v>
      </c>
      <c r="J2019" t="s">
        <v>63</v>
      </c>
      <c r="K2019">
        <v>0</v>
      </c>
      <c r="L2019" t="s">
        <v>56</v>
      </c>
      <c r="M2019" s="85">
        <v>46023</v>
      </c>
      <c r="P2019" t="str">
        <f t="shared" si="31"/>
        <v>FANJUL Thomas</v>
      </c>
    </row>
    <row r="2020" spans="1:16" x14ac:dyDescent="0.25">
      <c r="A2020" s="84" t="s">
        <v>4152</v>
      </c>
      <c r="B2020" t="s">
        <v>1096</v>
      </c>
      <c r="C2020" t="s">
        <v>313</v>
      </c>
      <c r="D2020" s="85">
        <v>34911</v>
      </c>
      <c r="E2020" t="s">
        <v>52</v>
      </c>
      <c r="F2020" s="84" t="s">
        <v>53</v>
      </c>
      <c r="G2020">
        <v>4119</v>
      </c>
      <c r="H2020" t="s">
        <v>4138</v>
      </c>
      <c r="I2020">
        <v>2026</v>
      </c>
      <c r="J2020" t="s">
        <v>67</v>
      </c>
      <c r="K2020">
        <v>2</v>
      </c>
      <c r="L2020" t="s">
        <v>56</v>
      </c>
      <c r="M2020" s="85">
        <v>46023</v>
      </c>
      <c r="P2020" t="str">
        <f t="shared" si="31"/>
        <v>MERCIER Mickael</v>
      </c>
    </row>
    <row r="2021" spans="1:16" x14ac:dyDescent="0.25">
      <c r="A2021" s="84" t="s">
        <v>4153</v>
      </c>
      <c r="B2021" t="s">
        <v>4154</v>
      </c>
      <c r="C2021" t="s">
        <v>124</v>
      </c>
      <c r="D2021" s="85">
        <v>28995</v>
      </c>
      <c r="E2021" t="s">
        <v>52</v>
      </c>
      <c r="F2021" s="84" t="s">
        <v>53</v>
      </c>
      <c r="G2021">
        <v>4119</v>
      </c>
      <c r="H2021" t="s">
        <v>4138</v>
      </c>
      <c r="I2021">
        <v>2026</v>
      </c>
      <c r="J2021" t="s">
        <v>63</v>
      </c>
      <c r="K2021">
        <v>0</v>
      </c>
      <c r="L2021" t="s">
        <v>56</v>
      </c>
      <c r="M2021" s="85">
        <v>46023</v>
      </c>
      <c r="P2021" t="str">
        <f t="shared" si="31"/>
        <v>REIGNIER Frederic</v>
      </c>
    </row>
    <row r="2022" spans="1:16" x14ac:dyDescent="0.25">
      <c r="A2022" s="84" t="s">
        <v>4155</v>
      </c>
      <c r="B2022" t="s">
        <v>1484</v>
      </c>
      <c r="C2022" t="s">
        <v>452</v>
      </c>
      <c r="D2022" s="85">
        <v>35956</v>
      </c>
      <c r="E2022" t="s">
        <v>56</v>
      </c>
      <c r="F2022" s="84" t="s">
        <v>53</v>
      </c>
      <c r="G2022">
        <v>4119</v>
      </c>
      <c r="H2022" t="s">
        <v>4138</v>
      </c>
      <c r="I2022">
        <v>2026</v>
      </c>
      <c r="J2022" t="s">
        <v>63</v>
      </c>
      <c r="K2022">
        <v>0</v>
      </c>
      <c r="L2022" t="s">
        <v>56</v>
      </c>
      <c r="M2022" s="85">
        <v>46023</v>
      </c>
      <c r="P2022" t="str">
        <f t="shared" si="31"/>
        <v>COURSAT Sophie</v>
      </c>
    </row>
    <row r="2023" spans="1:16" x14ac:dyDescent="0.25">
      <c r="A2023" s="84" t="s">
        <v>4156</v>
      </c>
      <c r="B2023" t="s">
        <v>4157</v>
      </c>
      <c r="C2023" t="s">
        <v>4158</v>
      </c>
      <c r="D2023" s="85">
        <v>28324</v>
      </c>
      <c r="E2023" t="s">
        <v>56</v>
      </c>
      <c r="F2023" s="84" t="s">
        <v>53</v>
      </c>
      <c r="G2023">
        <v>4119</v>
      </c>
      <c r="H2023" t="s">
        <v>4138</v>
      </c>
      <c r="I2023">
        <v>2026</v>
      </c>
      <c r="J2023" t="s">
        <v>55</v>
      </c>
      <c r="K2023">
        <v>0</v>
      </c>
      <c r="L2023" t="s">
        <v>56</v>
      </c>
      <c r="M2023" s="85">
        <v>46023</v>
      </c>
      <c r="P2023" t="str">
        <f t="shared" si="31"/>
        <v>RONZIER Laure</v>
      </c>
    </row>
    <row r="2024" spans="1:16" x14ac:dyDescent="0.25">
      <c r="A2024" s="84" t="s">
        <v>4159</v>
      </c>
      <c r="B2024" t="s">
        <v>3661</v>
      </c>
      <c r="C2024" t="s">
        <v>215</v>
      </c>
      <c r="D2024" s="85">
        <v>22210</v>
      </c>
      <c r="E2024" t="s">
        <v>52</v>
      </c>
      <c r="F2024" s="84" t="s">
        <v>53</v>
      </c>
      <c r="G2024">
        <v>4119</v>
      </c>
      <c r="H2024" t="s">
        <v>4138</v>
      </c>
      <c r="I2024">
        <v>2026</v>
      </c>
      <c r="J2024" t="s">
        <v>63</v>
      </c>
      <c r="K2024">
        <v>0</v>
      </c>
      <c r="L2024" t="s">
        <v>56</v>
      </c>
      <c r="M2024" s="85">
        <v>46023</v>
      </c>
      <c r="P2024" t="str">
        <f t="shared" si="31"/>
        <v>DUBOST Philippe</v>
      </c>
    </row>
    <row r="2025" spans="1:16" x14ac:dyDescent="0.25">
      <c r="A2025" s="84" t="s">
        <v>4160</v>
      </c>
      <c r="B2025" t="s">
        <v>4161</v>
      </c>
      <c r="C2025" t="s">
        <v>494</v>
      </c>
      <c r="D2025" s="85">
        <v>27497</v>
      </c>
      <c r="E2025" t="s">
        <v>52</v>
      </c>
      <c r="F2025" s="84" t="s">
        <v>53</v>
      </c>
      <c r="G2025">
        <v>4119</v>
      </c>
      <c r="H2025" t="s">
        <v>4138</v>
      </c>
      <c r="I2025">
        <v>2026</v>
      </c>
      <c r="J2025" t="s">
        <v>63</v>
      </c>
      <c r="K2025">
        <v>0</v>
      </c>
      <c r="L2025" t="s">
        <v>56</v>
      </c>
      <c r="M2025" s="85">
        <v>46023</v>
      </c>
      <c r="P2025" t="str">
        <f t="shared" si="31"/>
        <v>CHAUNIER Sebastien</v>
      </c>
    </row>
    <row r="2026" spans="1:16" x14ac:dyDescent="0.25">
      <c r="A2026" s="84" t="s">
        <v>4162</v>
      </c>
      <c r="B2026" t="s">
        <v>4163</v>
      </c>
      <c r="C2026" t="s">
        <v>494</v>
      </c>
      <c r="D2026" s="85">
        <v>29419</v>
      </c>
      <c r="E2026" t="s">
        <v>52</v>
      </c>
      <c r="F2026" s="84" t="s">
        <v>53</v>
      </c>
      <c r="G2026">
        <v>4119</v>
      </c>
      <c r="H2026" t="s">
        <v>4138</v>
      </c>
      <c r="I2026">
        <v>2026</v>
      </c>
      <c r="J2026" t="s">
        <v>63</v>
      </c>
      <c r="K2026">
        <v>0</v>
      </c>
      <c r="L2026" t="s">
        <v>56</v>
      </c>
      <c r="M2026" s="85">
        <v>46023</v>
      </c>
      <c r="P2026" t="str">
        <f t="shared" si="31"/>
        <v>SAINTAGNE Sebastien</v>
      </c>
    </row>
    <row r="2027" spans="1:16" x14ac:dyDescent="0.25">
      <c r="A2027" s="84" t="s">
        <v>4164</v>
      </c>
      <c r="B2027" t="s">
        <v>4165</v>
      </c>
      <c r="C2027" t="s">
        <v>132</v>
      </c>
      <c r="D2027" s="85">
        <v>37701</v>
      </c>
      <c r="E2027" t="s">
        <v>52</v>
      </c>
      <c r="F2027" s="84" t="s">
        <v>53</v>
      </c>
      <c r="G2027">
        <v>4119</v>
      </c>
      <c r="H2027" t="s">
        <v>4138</v>
      </c>
      <c r="I2027">
        <v>2026</v>
      </c>
      <c r="J2027" t="s">
        <v>63</v>
      </c>
      <c r="K2027">
        <v>0</v>
      </c>
      <c r="L2027" t="s">
        <v>56</v>
      </c>
      <c r="M2027" s="85">
        <v>46023</v>
      </c>
      <c r="P2027" t="str">
        <f t="shared" si="31"/>
        <v>AUBEUF Quentin</v>
      </c>
    </row>
    <row r="2028" spans="1:16" x14ac:dyDescent="0.25">
      <c r="A2028" s="84" t="s">
        <v>4166</v>
      </c>
      <c r="B2028" t="s">
        <v>4167</v>
      </c>
      <c r="C2028" t="s">
        <v>198</v>
      </c>
      <c r="D2028" s="85">
        <v>22277</v>
      </c>
      <c r="E2028" t="s">
        <v>52</v>
      </c>
      <c r="F2028" s="84" t="s">
        <v>53</v>
      </c>
      <c r="G2028">
        <v>4119</v>
      </c>
      <c r="H2028" t="s">
        <v>4138</v>
      </c>
      <c r="I2028">
        <v>2026</v>
      </c>
      <c r="J2028" t="s">
        <v>55</v>
      </c>
      <c r="K2028">
        <v>0</v>
      </c>
      <c r="L2028" t="s">
        <v>56</v>
      </c>
      <c r="M2028" s="85">
        <v>46023</v>
      </c>
      <c r="P2028" t="str">
        <f t="shared" si="31"/>
        <v>FINAUD Patrick</v>
      </c>
    </row>
    <row r="2029" spans="1:16" x14ac:dyDescent="0.25">
      <c r="A2029" s="84" t="s">
        <v>4168</v>
      </c>
      <c r="B2029" t="s">
        <v>4143</v>
      </c>
      <c r="C2029" t="s">
        <v>4169</v>
      </c>
      <c r="D2029" s="85">
        <v>37850</v>
      </c>
      <c r="E2029" t="s">
        <v>56</v>
      </c>
      <c r="F2029" s="84" t="s">
        <v>53</v>
      </c>
      <c r="G2029">
        <v>4119</v>
      </c>
      <c r="H2029" t="s">
        <v>4138</v>
      </c>
      <c r="I2029">
        <v>2026</v>
      </c>
      <c r="J2029" t="s">
        <v>63</v>
      </c>
      <c r="K2029">
        <v>0</v>
      </c>
      <c r="L2029" t="s">
        <v>56</v>
      </c>
      <c r="M2029" s="85">
        <v>46023</v>
      </c>
      <c r="P2029" t="str">
        <f t="shared" si="31"/>
        <v>DOMINGUEZ Eva</v>
      </c>
    </row>
    <row r="2030" spans="1:16" x14ac:dyDescent="0.25">
      <c r="A2030" s="84" t="s">
        <v>4170</v>
      </c>
      <c r="B2030" t="s">
        <v>4171</v>
      </c>
      <c r="C2030" t="s">
        <v>97</v>
      </c>
      <c r="D2030" s="85">
        <v>23857</v>
      </c>
      <c r="E2030" t="s">
        <v>52</v>
      </c>
      <c r="F2030" s="84" t="s">
        <v>53</v>
      </c>
      <c r="G2030">
        <v>4119</v>
      </c>
      <c r="H2030" t="s">
        <v>4138</v>
      </c>
      <c r="I2030">
        <v>2026</v>
      </c>
      <c r="J2030" t="s">
        <v>63</v>
      </c>
      <c r="K2030">
        <v>0</v>
      </c>
      <c r="L2030" t="s">
        <v>56</v>
      </c>
      <c r="M2030" s="85">
        <v>46023</v>
      </c>
      <c r="P2030" t="str">
        <f t="shared" si="31"/>
        <v>ROPELATO Denis</v>
      </c>
    </row>
    <row r="2031" spans="1:16" x14ac:dyDescent="0.25">
      <c r="A2031" s="84" t="s">
        <v>4172</v>
      </c>
      <c r="B2031" t="s">
        <v>4173</v>
      </c>
      <c r="C2031" t="s">
        <v>543</v>
      </c>
      <c r="D2031" s="85">
        <v>27012</v>
      </c>
      <c r="E2031" t="s">
        <v>52</v>
      </c>
      <c r="F2031" s="84" t="s">
        <v>53</v>
      </c>
      <c r="G2031">
        <v>4119</v>
      </c>
      <c r="H2031" t="s">
        <v>4138</v>
      </c>
      <c r="I2031">
        <v>2026</v>
      </c>
      <c r="J2031" t="s">
        <v>63</v>
      </c>
      <c r="K2031">
        <v>0</v>
      </c>
      <c r="L2031" t="s">
        <v>56</v>
      </c>
      <c r="M2031" s="85">
        <v>46023</v>
      </c>
      <c r="P2031" t="str">
        <f t="shared" si="31"/>
        <v>JOY Yannick</v>
      </c>
    </row>
    <row r="2032" spans="1:16" x14ac:dyDescent="0.25">
      <c r="A2032" s="84" t="s">
        <v>4174</v>
      </c>
      <c r="B2032" t="s">
        <v>3661</v>
      </c>
      <c r="C2032" t="s">
        <v>260</v>
      </c>
      <c r="D2032" s="85">
        <v>23567</v>
      </c>
      <c r="E2032" t="s">
        <v>56</v>
      </c>
      <c r="F2032" s="84" t="s">
        <v>53</v>
      </c>
      <c r="G2032">
        <v>4119</v>
      </c>
      <c r="H2032" t="s">
        <v>4138</v>
      </c>
      <c r="I2032">
        <v>2026</v>
      </c>
      <c r="J2032" t="s">
        <v>63</v>
      </c>
      <c r="K2032">
        <v>0</v>
      </c>
      <c r="L2032" t="s">
        <v>56</v>
      </c>
      <c r="M2032" s="85">
        <v>46023</v>
      </c>
      <c r="P2032" t="str">
        <f t="shared" si="31"/>
        <v>DUBOST Sylvie</v>
      </c>
    </row>
    <row r="2033" spans="1:16" x14ac:dyDescent="0.25">
      <c r="A2033" s="84" t="s">
        <v>4175</v>
      </c>
      <c r="B2033" t="s">
        <v>906</v>
      </c>
      <c r="C2033" t="s">
        <v>892</v>
      </c>
      <c r="D2033" s="85">
        <v>26847</v>
      </c>
      <c r="E2033" t="s">
        <v>52</v>
      </c>
      <c r="F2033" s="84" t="s">
        <v>53</v>
      </c>
      <c r="G2033">
        <v>4119</v>
      </c>
      <c r="H2033" t="s">
        <v>4138</v>
      </c>
      <c r="I2033">
        <v>2026</v>
      </c>
      <c r="J2033" t="s">
        <v>67</v>
      </c>
      <c r="K2033">
        <v>0</v>
      </c>
      <c r="L2033" t="s">
        <v>56</v>
      </c>
      <c r="M2033" s="85">
        <v>46023</v>
      </c>
      <c r="P2033" t="str">
        <f t="shared" si="31"/>
        <v>CHANTELAUZE Damien</v>
      </c>
    </row>
    <row r="2034" spans="1:16" x14ac:dyDescent="0.25">
      <c r="A2034" s="84" t="s">
        <v>4176</v>
      </c>
      <c r="B2034" t="s">
        <v>4177</v>
      </c>
      <c r="C2034" t="s">
        <v>70</v>
      </c>
      <c r="D2034" s="85">
        <v>19758</v>
      </c>
      <c r="E2034" t="s">
        <v>52</v>
      </c>
      <c r="F2034" s="84" t="s">
        <v>53</v>
      </c>
      <c r="G2034">
        <v>4119</v>
      </c>
      <c r="H2034" t="s">
        <v>4138</v>
      </c>
      <c r="I2034">
        <v>2026</v>
      </c>
      <c r="J2034" t="s">
        <v>55</v>
      </c>
      <c r="K2034">
        <v>0</v>
      </c>
      <c r="L2034" t="s">
        <v>56</v>
      </c>
      <c r="M2034" s="85">
        <v>46023</v>
      </c>
      <c r="P2034" t="str">
        <f t="shared" si="31"/>
        <v>JOUVESHOMME Serge</v>
      </c>
    </row>
    <row r="2035" spans="1:16" x14ac:dyDescent="0.25">
      <c r="A2035" s="84" t="s">
        <v>4178</v>
      </c>
      <c r="B2035" t="s">
        <v>81</v>
      </c>
      <c r="C2035" t="s">
        <v>218</v>
      </c>
      <c r="D2035" s="85">
        <v>36350</v>
      </c>
      <c r="E2035" t="s">
        <v>52</v>
      </c>
      <c r="F2035" s="84" t="s">
        <v>53</v>
      </c>
      <c r="G2035">
        <v>4119</v>
      </c>
      <c r="H2035" t="s">
        <v>4138</v>
      </c>
      <c r="I2035">
        <v>2026</v>
      </c>
      <c r="J2035" t="s">
        <v>63</v>
      </c>
      <c r="K2035">
        <v>0</v>
      </c>
      <c r="L2035" t="s">
        <v>56</v>
      </c>
      <c r="M2035" s="85">
        <v>46023</v>
      </c>
      <c r="P2035" t="str">
        <f t="shared" si="31"/>
        <v>ROUX Sylvain</v>
      </c>
    </row>
    <row r="2036" spans="1:16" x14ac:dyDescent="0.25">
      <c r="A2036" s="84" t="s">
        <v>4179</v>
      </c>
      <c r="B2036" t="s">
        <v>1926</v>
      </c>
      <c r="C2036" t="s">
        <v>567</v>
      </c>
      <c r="D2036" s="85">
        <v>38067</v>
      </c>
      <c r="E2036" t="s">
        <v>52</v>
      </c>
      <c r="F2036" s="84" t="s">
        <v>53</v>
      </c>
      <c r="G2036">
        <v>4119</v>
      </c>
      <c r="H2036" t="s">
        <v>4138</v>
      </c>
      <c r="I2036">
        <v>2026</v>
      </c>
      <c r="J2036" t="s">
        <v>63</v>
      </c>
      <c r="K2036">
        <v>0</v>
      </c>
      <c r="L2036" t="s">
        <v>56</v>
      </c>
      <c r="M2036" s="85">
        <v>46023</v>
      </c>
      <c r="P2036" t="str">
        <f t="shared" si="31"/>
        <v>JULIEN Alexis</v>
      </c>
    </row>
    <row r="2037" spans="1:16" x14ac:dyDescent="0.25">
      <c r="A2037" s="84" t="s">
        <v>4180</v>
      </c>
      <c r="B2037" t="s">
        <v>4181</v>
      </c>
      <c r="C2037" t="s">
        <v>677</v>
      </c>
      <c r="D2037" s="85">
        <v>35657</v>
      </c>
      <c r="E2037" t="s">
        <v>52</v>
      </c>
      <c r="F2037" s="84" t="s">
        <v>53</v>
      </c>
      <c r="G2037">
        <v>4119</v>
      </c>
      <c r="H2037" t="s">
        <v>4138</v>
      </c>
      <c r="I2037">
        <v>2026</v>
      </c>
      <c r="J2037" t="s">
        <v>63</v>
      </c>
      <c r="K2037">
        <v>0</v>
      </c>
      <c r="L2037" t="s">
        <v>56</v>
      </c>
      <c r="M2037" s="85">
        <v>46023</v>
      </c>
      <c r="P2037" t="str">
        <f t="shared" si="31"/>
        <v>DUCHAMP Romain</v>
      </c>
    </row>
    <row r="2038" spans="1:16" x14ac:dyDescent="0.25">
      <c r="A2038" s="84" t="s">
        <v>4182</v>
      </c>
      <c r="B2038" t="s">
        <v>1926</v>
      </c>
      <c r="C2038" t="s">
        <v>2785</v>
      </c>
      <c r="D2038" s="85">
        <v>26640</v>
      </c>
      <c r="E2038" t="s">
        <v>52</v>
      </c>
      <c r="F2038" s="84" t="s">
        <v>53</v>
      </c>
      <c r="G2038">
        <v>4119</v>
      </c>
      <c r="H2038" t="s">
        <v>4138</v>
      </c>
      <c r="I2038">
        <v>2026</v>
      </c>
      <c r="J2038" t="s">
        <v>63</v>
      </c>
      <c r="K2038">
        <v>0</v>
      </c>
      <c r="L2038" t="s">
        <v>56</v>
      </c>
      <c r="M2038" s="85">
        <v>46023</v>
      </c>
      <c r="P2038" t="str">
        <f t="shared" si="31"/>
        <v>JULIEN Jean-Philippe</v>
      </c>
    </row>
    <row r="2039" spans="1:16" x14ac:dyDescent="0.25">
      <c r="A2039" s="84" t="s">
        <v>4183</v>
      </c>
      <c r="B2039" t="s">
        <v>3404</v>
      </c>
      <c r="C2039" t="s">
        <v>4184</v>
      </c>
      <c r="D2039" s="85">
        <v>39190</v>
      </c>
      <c r="E2039" t="s">
        <v>52</v>
      </c>
      <c r="F2039" s="84" t="s">
        <v>53</v>
      </c>
      <c r="G2039">
        <v>4119</v>
      </c>
      <c r="H2039" t="s">
        <v>4138</v>
      </c>
      <c r="I2039">
        <v>2026</v>
      </c>
      <c r="J2039" t="s">
        <v>63</v>
      </c>
      <c r="K2039">
        <v>0</v>
      </c>
      <c r="L2039" t="s">
        <v>56</v>
      </c>
      <c r="M2039" s="85">
        <v>46023</v>
      </c>
      <c r="P2039" t="str">
        <f t="shared" si="31"/>
        <v>CHASSAING Augustin</v>
      </c>
    </row>
    <row r="2040" spans="1:16" x14ac:dyDescent="0.25">
      <c r="A2040" s="84" t="s">
        <v>4185</v>
      </c>
      <c r="B2040" t="s">
        <v>1926</v>
      </c>
      <c r="C2040" t="s">
        <v>846</v>
      </c>
      <c r="D2040" s="85">
        <v>39151</v>
      </c>
      <c r="E2040" t="s">
        <v>52</v>
      </c>
      <c r="F2040" s="84" t="s">
        <v>53</v>
      </c>
      <c r="G2040">
        <v>4119</v>
      </c>
      <c r="H2040" t="s">
        <v>4138</v>
      </c>
      <c r="I2040">
        <v>2026</v>
      </c>
      <c r="J2040" t="s">
        <v>63</v>
      </c>
      <c r="K2040">
        <v>0</v>
      </c>
      <c r="L2040" t="s">
        <v>56</v>
      </c>
      <c r="M2040" s="85">
        <v>46023</v>
      </c>
      <c r="P2040" t="str">
        <f t="shared" si="31"/>
        <v>JULIEN Anthony</v>
      </c>
    </row>
    <row r="2041" spans="1:16" x14ac:dyDescent="0.25">
      <c r="A2041" s="84" t="s">
        <v>4186</v>
      </c>
      <c r="B2041" t="s">
        <v>1926</v>
      </c>
      <c r="C2041" t="s">
        <v>4187</v>
      </c>
      <c r="D2041" s="85">
        <v>30234</v>
      </c>
      <c r="E2041" t="s">
        <v>56</v>
      </c>
      <c r="F2041" s="84" t="s">
        <v>53</v>
      </c>
      <c r="G2041">
        <v>4119</v>
      </c>
      <c r="H2041" t="s">
        <v>4138</v>
      </c>
      <c r="I2041">
        <v>2026</v>
      </c>
      <c r="J2041" t="s">
        <v>63</v>
      </c>
      <c r="K2041">
        <v>0</v>
      </c>
      <c r="L2041" t="s">
        <v>56</v>
      </c>
      <c r="M2041" s="85">
        <v>46023</v>
      </c>
      <c r="P2041" t="str">
        <f t="shared" si="31"/>
        <v>JULIEN Lauryane</v>
      </c>
    </row>
    <row r="2042" spans="1:16" x14ac:dyDescent="0.25">
      <c r="A2042" s="84" t="s">
        <v>4188</v>
      </c>
      <c r="B2042" t="s">
        <v>4189</v>
      </c>
      <c r="C2042" t="s">
        <v>2333</v>
      </c>
      <c r="D2042" s="85">
        <v>29170</v>
      </c>
      <c r="E2042" t="s">
        <v>56</v>
      </c>
      <c r="F2042" s="84" t="s">
        <v>53</v>
      </c>
      <c r="G2042">
        <v>4119</v>
      </c>
      <c r="H2042" t="s">
        <v>4138</v>
      </c>
      <c r="I2042">
        <v>2026</v>
      </c>
      <c r="J2042" t="s">
        <v>55</v>
      </c>
      <c r="K2042">
        <v>2</v>
      </c>
      <c r="L2042" t="s">
        <v>56</v>
      </c>
      <c r="M2042" s="85">
        <v>46023</v>
      </c>
      <c r="P2042" t="str">
        <f t="shared" si="31"/>
        <v>BOURSEIRE Marie</v>
      </c>
    </row>
    <row r="2043" spans="1:16" x14ac:dyDescent="0.25">
      <c r="A2043" s="84" t="s">
        <v>4190</v>
      </c>
      <c r="B2043" t="s">
        <v>657</v>
      </c>
      <c r="C2043" t="s">
        <v>3453</v>
      </c>
      <c r="D2043" s="85">
        <v>30808</v>
      </c>
      <c r="E2043" t="s">
        <v>56</v>
      </c>
      <c r="F2043" s="84" t="s">
        <v>53</v>
      </c>
      <c r="G2043">
        <v>4119</v>
      </c>
      <c r="H2043" t="s">
        <v>4138</v>
      </c>
      <c r="I2043">
        <v>2026</v>
      </c>
      <c r="J2043" t="s">
        <v>63</v>
      </c>
      <c r="K2043">
        <v>0</v>
      </c>
      <c r="L2043" t="s">
        <v>56</v>
      </c>
      <c r="M2043" s="85">
        <v>46023</v>
      </c>
      <c r="P2043" t="str">
        <f t="shared" si="31"/>
        <v>LADEVIE Sabrina</v>
      </c>
    </row>
    <row r="2044" spans="1:16" x14ac:dyDescent="0.25">
      <c r="A2044" s="84" t="s">
        <v>4191</v>
      </c>
      <c r="B2044" t="s">
        <v>4154</v>
      </c>
      <c r="C2044" t="s">
        <v>837</v>
      </c>
      <c r="D2044" s="85">
        <v>33436</v>
      </c>
      <c r="E2044" t="s">
        <v>52</v>
      </c>
      <c r="F2044" s="84" t="s">
        <v>53</v>
      </c>
      <c r="G2044">
        <v>4119</v>
      </c>
      <c r="H2044" t="s">
        <v>4138</v>
      </c>
      <c r="I2044">
        <v>2026</v>
      </c>
      <c r="J2044" t="s">
        <v>55</v>
      </c>
      <c r="K2044">
        <v>0</v>
      </c>
      <c r="L2044" t="s">
        <v>56</v>
      </c>
      <c r="M2044" s="85">
        <v>46023</v>
      </c>
      <c r="P2044" t="str">
        <f t="shared" si="31"/>
        <v>REIGNIER Gregory</v>
      </c>
    </row>
    <row r="2045" spans="1:16" x14ac:dyDescent="0.25">
      <c r="A2045" s="84" t="s">
        <v>4192</v>
      </c>
      <c r="B2045" t="s">
        <v>4193</v>
      </c>
      <c r="C2045" t="s">
        <v>434</v>
      </c>
      <c r="D2045" s="85">
        <v>25834</v>
      </c>
      <c r="E2045" t="s">
        <v>52</v>
      </c>
      <c r="F2045" s="84" t="s">
        <v>53</v>
      </c>
      <c r="G2045">
        <v>4119</v>
      </c>
      <c r="H2045" t="s">
        <v>4138</v>
      </c>
      <c r="I2045">
        <v>2026</v>
      </c>
      <c r="J2045" t="s">
        <v>63</v>
      </c>
      <c r="K2045">
        <v>0</v>
      </c>
      <c r="L2045" t="s">
        <v>56</v>
      </c>
      <c r="M2045" s="85">
        <v>46023</v>
      </c>
      <c r="P2045" t="str">
        <f t="shared" si="31"/>
        <v>FALGON Thierry</v>
      </c>
    </row>
    <row r="2046" spans="1:16" x14ac:dyDescent="0.25">
      <c r="A2046" s="84" t="s">
        <v>4194</v>
      </c>
      <c r="B2046" t="s">
        <v>4195</v>
      </c>
      <c r="C2046" t="s">
        <v>4196</v>
      </c>
      <c r="D2046" s="85">
        <v>25889</v>
      </c>
      <c r="E2046" t="s">
        <v>56</v>
      </c>
      <c r="F2046" s="84" t="s">
        <v>53</v>
      </c>
      <c r="G2046">
        <v>4119</v>
      </c>
      <c r="H2046" t="s">
        <v>4138</v>
      </c>
      <c r="I2046">
        <v>2026</v>
      </c>
      <c r="J2046" t="s">
        <v>63</v>
      </c>
      <c r="K2046">
        <v>0</v>
      </c>
      <c r="L2046" t="s">
        <v>56</v>
      </c>
      <c r="M2046" s="85">
        <v>46023</v>
      </c>
      <c r="P2046" t="str">
        <f t="shared" si="31"/>
        <v>SABOIA Elysabeth</v>
      </c>
    </row>
    <row r="2047" spans="1:16" x14ac:dyDescent="0.25">
      <c r="A2047" s="84" t="s">
        <v>4197</v>
      </c>
      <c r="B2047" t="s">
        <v>4198</v>
      </c>
      <c r="C2047" t="s">
        <v>284</v>
      </c>
      <c r="D2047" s="85">
        <v>30475</v>
      </c>
      <c r="E2047" t="s">
        <v>52</v>
      </c>
      <c r="F2047" s="84" t="s">
        <v>53</v>
      </c>
      <c r="G2047">
        <v>4119</v>
      </c>
      <c r="H2047" t="s">
        <v>4138</v>
      </c>
      <c r="I2047">
        <v>2026</v>
      </c>
      <c r="J2047" t="s">
        <v>63</v>
      </c>
      <c r="K2047">
        <v>0</v>
      </c>
      <c r="L2047" t="s">
        <v>56</v>
      </c>
      <c r="M2047" s="85">
        <v>46023</v>
      </c>
      <c r="P2047" t="str">
        <f t="shared" si="31"/>
        <v>GIRARD Franck</v>
      </c>
    </row>
    <row r="2048" spans="1:16" x14ac:dyDescent="0.25">
      <c r="A2048" s="84" t="s">
        <v>4199</v>
      </c>
      <c r="B2048" t="s">
        <v>724</v>
      </c>
      <c r="C2048" t="s">
        <v>4034</v>
      </c>
      <c r="D2048" s="85">
        <v>29721</v>
      </c>
      <c r="E2048" t="s">
        <v>56</v>
      </c>
      <c r="F2048" s="84" t="s">
        <v>53</v>
      </c>
      <c r="G2048">
        <v>4119</v>
      </c>
      <c r="H2048" t="s">
        <v>4138</v>
      </c>
      <c r="I2048">
        <v>2026</v>
      </c>
      <c r="J2048" t="s">
        <v>63</v>
      </c>
      <c r="K2048">
        <v>0</v>
      </c>
      <c r="L2048" t="s">
        <v>56</v>
      </c>
      <c r="M2048" s="85">
        <v>46023</v>
      </c>
      <c r="P2048" t="str">
        <f t="shared" si="31"/>
        <v>ASTIER Nadege</v>
      </c>
    </row>
    <row r="2049" spans="1:16" x14ac:dyDescent="0.25">
      <c r="A2049" s="84" t="s">
        <v>4200</v>
      </c>
      <c r="B2049" t="s">
        <v>3661</v>
      </c>
      <c r="C2049" t="s">
        <v>4201</v>
      </c>
      <c r="D2049" s="85">
        <v>41162</v>
      </c>
      <c r="E2049" t="s">
        <v>52</v>
      </c>
      <c r="F2049" s="84" t="s">
        <v>53</v>
      </c>
      <c r="G2049">
        <v>4119</v>
      </c>
      <c r="H2049" t="s">
        <v>4138</v>
      </c>
      <c r="I2049">
        <v>2026</v>
      </c>
      <c r="J2049" t="s">
        <v>63</v>
      </c>
      <c r="K2049">
        <v>0</v>
      </c>
      <c r="L2049" t="s">
        <v>56</v>
      </c>
      <c r="M2049" s="85">
        <v>46023</v>
      </c>
      <c r="P2049" t="str">
        <f t="shared" si="31"/>
        <v>DUBOST Rafaël</v>
      </c>
    </row>
    <row r="2050" spans="1:16" x14ac:dyDescent="0.25">
      <c r="A2050" s="84" t="s">
        <v>4202</v>
      </c>
      <c r="B2050" t="s">
        <v>1926</v>
      </c>
      <c r="C2050" t="s">
        <v>4203</v>
      </c>
      <c r="D2050" s="85">
        <v>38956</v>
      </c>
      <c r="E2050" t="s">
        <v>52</v>
      </c>
      <c r="F2050" s="84" t="s">
        <v>53</v>
      </c>
      <c r="G2050">
        <v>4119</v>
      </c>
      <c r="H2050" t="s">
        <v>4138</v>
      </c>
      <c r="I2050">
        <v>2026</v>
      </c>
      <c r="J2050" t="s">
        <v>63</v>
      </c>
      <c r="K2050">
        <v>0</v>
      </c>
      <c r="L2050" t="s">
        <v>56</v>
      </c>
      <c r="M2050" s="85">
        <v>46023</v>
      </c>
      <c r="P2050" t="str">
        <f t="shared" si="31"/>
        <v>JULIEN Théo</v>
      </c>
    </row>
    <row r="2051" spans="1:16" x14ac:dyDescent="0.25">
      <c r="A2051" s="84" t="s">
        <v>4204</v>
      </c>
      <c r="B2051" t="s">
        <v>4198</v>
      </c>
      <c r="C2051" t="s">
        <v>4205</v>
      </c>
      <c r="D2051" s="85">
        <v>39850</v>
      </c>
      <c r="E2051" t="s">
        <v>56</v>
      </c>
      <c r="F2051" s="84" t="s">
        <v>53</v>
      </c>
      <c r="G2051">
        <v>4119</v>
      </c>
      <c r="H2051" t="s">
        <v>4138</v>
      </c>
      <c r="I2051">
        <v>2026</v>
      </c>
      <c r="J2051" t="s">
        <v>63</v>
      </c>
      <c r="K2051">
        <v>0</v>
      </c>
      <c r="L2051" t="s">
        <v>56</v>
      </c>
      <c r="M2051" s="85">
        <v>46023</v>
      </c>
      <c r="P2051" t="str">
        <f t="shared" ref="P2051:P2114" si="32">(B2051 &amp; " " &amp; C2051)</f>
        <v>GIRARD Alize</v>
      </c>
    </row>
    <row r="2052" spans="1:16" x14ac:dyDescent="0.25">
      <c r="A2052" s="84" t="s">
        <v>4206</v>
      </c>
      <c r="B2052" t="s">
        <v>4163</v>
      </c>
      <c r="C2052" t="s">
        <v>738</v>
      </c>
      <c r="D2052" s="85">
        <v>42010</v>
      </c>
      <c r="E2052" t="s">
        <v>52</v>
      </c>
      <c r="F2052" s="84" t="s">
        <v>53</v>
      </c>
      <c r="G2052">
        <v>4119</v>
      </c>
      <c r="H2052" t="s">
        <v>4138</v>
      </c>
      <c r="I2052">
        <v>2026</v>
      </c>
      <c r="J2052" t="s">
        <v>63</v>
      </c>
      <c r="K2052">
        <v>0</v>
      </c>
      <c r="L2052" t="s">
        <v>56</v>
      </c>
      <c r="M2052" t="s">
        <v>178</v>
      </c>
      <c r="P2052" t="str">
        <f t="shared" si="32"/>
        <v>SAINTAGNE Paul</v>
      </c>
    </row>
    <row r="2053" spans="1:16" x14ac:dyDescent="0.25">
      <c r="A2053" s="84" t="s">
        <v>4207</v>
      </c>
      <c r="B2053" t="s">
        <v>431</v>
      </c>
      <c r="C2053" t="s">
        <v>2161</v>
      </c>
      <c r="D2053" s="85">
        <v>29592</v>
      </c>
      <c r="E2053" t="s">
        <v>52</v>
      </c>
      <c r="F2053" s="84" t="s">
        <v>53</v>
      </c>
      <c r="G2053">
        <v>4120</v>
      </c>
      <c r="H2053" t="s">
        <v>4208</v>
      </c>
      <c r="I2053">
        <v>2026</v>
      </c>
      <c r="J2053" t="s">
        <v>67</v>
      </c>
      <c r="K2053">
        <v>0</v>
      </c>
      <c r="L2053" t="s">
        <v>56</v>
      </c>
      <c r="M2053" s="85">
        <v>46023</v>
      </c>
      <c r="P2053" t="str">
        <f t="shared" si="32"/>
        <v>MOREL Benjamin</v>
      </c>
    </row>
    <row r="2054" spans="1:16" x14ac:dyDescent="0.25">
      <c r="A2054" s="84" t="s">
        <v>4209</v>
      </c>
      <c r="B2054" t="s">
        <v>4210</v>
      </c>
      <c r="C2054" t="s">
        <v>846</v>
      </c>
      <c r="D2054" s="85">
        <v>31055</v>
      </c>
      <c r="E2054" t="s">
        <v>52</v>
      </c>
      <c r="F2054" s="84" t="s">
        <v>53</v>
      </c>
      <c r="G2054">
        <v>4120</v>
      </c>
      <c r="H2054" t="s">
        <v>4208</v>
      </c>
      <c r="I2054">
        <v>2026</v>
      </c>
      <c r="J2054" t="s">
        <v>63</v>
      </c>
      <c r="K2054">
        <v>0</v>
      </c>
      <c r="L2054" t="s">
        <v>56</v>
      </c>
      <c r="M2054" s="85">
        <v>46023</v>
      </c>
      <c r="P2054" t="str">
        <f t="shared" si="32"/>
        <v>MARTINS Anthony</v>
      </c>
    </row>
    <row r="2055" spans="1:16" x14ac:dyDescent="0.25">
      <c r="A2055" s="84" t="s">
        <v>4211</v>
      </c>
      <c r="B2055" t="s">
        <v>1758</v>
      </c>
      <c r="C2055" t="s">
        <v>944</v>
      </c>
      <c r="D2055" s="85">
        <v>24946</v>
      </c>
      <c r="E2055" t="s">
        <v>52</v>
      </c>
      <c r="F2055" s="84" t="s">
        <v>53</v>
      </c>
      <c r="G2055">
        <v>4120</v>
      </c>
      <c r="H2055" t="s">
        <v>4208</v>
      </c>
      <c r="I2055">
        <v>2026</v>
      </c>
      <c r="J2055" t="s">
        <v>55</v>
      </c>
      <c r="K2055">
        <v>0</v>
      </c>
      <c r="L2055" t="s">
        <v>56</v>
      </c>
      <c r="M2055" s="85">
        <v>46023</v>
      </c>
      <c r="P2055" t="str">
        <f t="shared" si="32"/>
        <v>RABAT Laurent</v>
      </c>
    </row>
    <row r="2056" spans="1:16" x14ac:dyDescent="0.25">
      <c r="A2056" s="84" t="s">
        <v>4212</v>
      </c>
      <c r="B2056" t="s">
        <v>676</v>
      </c>
      <c r="C2056" t="s">
        <v>85</v>
      </c>
      <c r="D2056" s="85">
        <v>26360</v>
      </c>
      <c r="E2056" t="s">
        <v>52</v>
      </c>
      <c r="F2056" s="84" t="s">
        <v>53</v>
      </c>
      <c r="G2056">
        <v>4120</v>
      </c>
      <c r="H2056" t="s">
        <v>4208</v>
      </c>
      <c r="I2056">
        <v>2026</v>
      </c>
      <c r="J2056" t="s">
        <v>63</v>
      </c>
      <c r="K2056">
        <v>0</v>
      </c>
      <c r="L2056" t="s">
        <v>56</v>
      </c>
      <c r="M2056" s="85">
        <v>46023</v>
      </c>
      <c r="P2056" t="str">
        <f t="shared" si="32"/>
        <v>CHABROL Christophe</v>
      </c>
    </row>
    <row r="2057" spans="1:16" x14ac:dyDescent="0.25">
      <c r="A2057" s="84" t="s">
        <v>4213</v>
      </c>
      <c r="B2057" t="s">
        <v>1192</v>
      </c>
      <c r="C2057" t="s">
        <v>491</v>
      </c>
      <c r="D2057" s="85">
        <v>27075</v>
      </c>
      <c r="E2057" t="s">
        <v>52</v>
      </c>
      <c r="F2057" s="84" t="s">
        <v>53</v>
      </c>
      <c r="G2057">
        <v>4120</v>
      </c>
      <c r="H2057" t="s">
        <v>4208</v>
      </c>
      <c r="I2057">
        <v>2026</v>
      </c>
      <c r="J2057" t="s">
        <v>55</v>
      </c>
      <c r="K2057">
        <v>0</v>
      </c>
      <c r="L2057" t="s">
        <v>56</v>
      </c>
      <c r="M2057" s="85">
        <v>46023</v>
      </c>
      <c r="P2057" t="str">
        <f t="shared" si="32"/>
        <v>JUILLARD Yvan</v>
      </c>
    </row>
    <row r="2058" spans="1:16" x14ac:dyDescent="0.25">
      <c r="A2058" s="84" t="s">
        <v>4214</v>
      </c>
      <c r="B2058" t="s">
        <v>4215</v>
      </c>
      <c r="C2058" t="s">
        <v>505</v>
      </c>
      <c r="D2058" s="85">
        <v>28878</v>
      </c>
      <c r="E2058" t="s">
        <v>52</v>
      </c>
      <c r="F2058" s="84" t="s">
        <v>53</v>
      </c>
      <c r="G2058">
        <v>4120</v>
      </c>
      <c r="H2058" t="s">
        <v>4208</v>
      </c>
      <c r="I2058">
        <v>2026</v>
      </c>
      <c r="J2058" t="s">
        <v>67</v>
      </c>
      <c r="K2058">
        <v>0</v>
      </c>
      <c r="L2058" t="s">
        <v>56</v>
      </c>
      <c r="M2058" s="85">
        <v>46023</v>
      </c>
      <c r="P2058" t="str">
        <f t="shared" si="32"/>
        <v>COURTINE Vincent</v>
      </c>
    </row>
    <row r="2059" spans="1:16" x14ac:dyDescent="0.25">
      <c r="A2059" s="84" t="s">
        <v>4216</v>
      </c>
      <c r="B2059" t="s">
        <v>3974</v>
      </c>
      <c r="C2059" t="s">
        <v>733</v>
      </c>
      <c r="D2059" s="85">
        <v>29683</v>
      </c>
      <c r="E2059" t="s">
        <v>52</v>
      </c>
      <c r="F2059" s="84" t="s">
        <v>53</v>
      </c>
      <c r="G2059">
        <v>4120</v>
      </c>
      <c r="H2059" t="s">
        <v>4208</v>
      </c>
      <c r="I2059">
        <v>2026</v>
      </c>
      <c r="J2059" t="s">
        <v>67</v>
      </c>
      <c r="K2059">
        <v>0</v>
      </c>
      <c r="L2059" t="s">
        <v>56</v>
      </c>
      <c r="M2059" s="85">
        <v>46023</v>
      </c>
      <c r="P2059" t="str">
        <f t="shared" si="32"/>
        <v>SAUVADET Cédric</v>
      </c>
    </row>
    <row r="2060" spans="1:16" x14ac:dyDescent="0.25">
      <c r="A2060" s="84" t="s">
        <v>4217</v>
      </c>
      <c r="B2060" t="s">
        <v>3990</v>
      </c>
      <c r="C2060" t="s">
        <v>1595</v>
      </c>
      <c r="D2060" s="85">
        <v>17330</v>
      </c>
      <c r="E2060" t="s">
        <v>52</v>
      </c>
      <c r="F2060" s="84" t="s">
        <v>53</v>
      </c>
      <c r="G2060">
        <v>4120</v>
      </c>
      <c r="H2060" t="s">
        <v>4208</v>
      </c>
      <c r="I2060">
        <v>2026</v>
      </c>
      <c r="J2060" t="s">
        <v>63</v>
      </c>
      <c r="K2060">
        <v>0</v>
      </c>
      <c r="L2060" t="s">
        <v>56</v>
      </c>
      <c r="M2060" s="85">
        <v>46023</v>
      </c>
      <c r="P2060" t="str">
        <f t="shared" si="32"/>
        <v>COUDEYRAS Maurice</v>
      </c>
    </row>
    <row r="2061" spans="1:16" x14ac:dyDescent="0.25">
      <c r="A2061" s="84" t="s">
        <v>4218</v>
      </c>
      <c r="B2061" t="s">
        <v>4219</v>
      </c>
      <c r="C2061" t="s">
        <v>982</v>
      </c>
      <c r="D2061" s="85">
        <v>32644</v>
      </c>
      <c r="E2061" t="s">
        <v>52</v>
      </c>
      <c r="F2061" s="84" t="s">
        <v>53</v>
      </c>
      <c r="G2061">
        <v>4120</v>
      </c>
      <c r="H2061" t="s">
        <v>4208</v>
      </c>
      <c r="I2061">
        <v>2026</v>
      </c>
      <c r="J2061" t="s">
        <v>55</v>
      </c>
      <c r="K2061">
        <v>0</v>
      </c>
      <c r="L2061" t="s">
        <v>56</v>
      </c>
      <c r="M2061" s="85">
        <v>46023</v>
      </c>
      <c r="P2061" t="str">
        <f t="shared" si="32"/>
        <v>DARROT Dimitri</v>
      </c>
    </row>
    <row r="2062" spans="1:16" x14ac:dyDescent="0.25">
      <c r="A2062" s="84" t="s">
        <v>4220</v>
      </c>
      <c r="B2062" t="s">
        <v>4219</v>
      </c>
      <c r="C2062" t="s">
        <v>205</v>
      </c>
      <c r="D2062" s="85">
        <v>22605</v>
      </c>
      <c r="E2062" t="s">
        <v>52</v>
      </c>
      <c r="F2062" s="84" t="s">
        <v>53</v>
      </c>
      <c r="G2062">
        <v>4120</v>
      </c>
      <c r="H2062" t="s">
        <v>4208</v>
      </c>
      <c r="I2062">
        <v>2026</v>
      </c>
      <c r="J2062" t="s">
        <v>63</v>
      </c>
      <c r="K2062">
        <v>0</v>
      </c>
      <c r="L2062" t="s">
        <v>56</v>
      </c>
      <c r="M2062" s="85">
        <v>46023</v>
      </c>
      <c r="P2062" t="str">
        <f t="shared" si="32"/>
        <v>DARROT Alain</v>
      </c>
    </row>
    <row r="2063" spans="1:16" x14ac:dyDescent="0.25">
      <c r="A2063" s="84" t="s">
        <v>4221</v>
      </c>
      <c r="B2063" t="s">
        <v>1346</v>
      </c>
      <c r="C2063" t="s">
        <v>1012</v>
      </c>
      <c r="D2063" s="85">
        <v>34844</v>
      </c>
      <c r="E2063" t="s">
        <v>52</v>
      </c>
      <c r="F2063" s="84" t="s">
        <v>53</v>
      </c>
      <c r="G2063">
        <v>4120</v>
      </c>
      <c r="H2063" t="s">
        <v>4208</v>
      </c>
      <c r="I2063">
        <v>2026</v>
      </c>
      <c r="J2063" t="s">
        <v>67</v>
      </c>
      <c r="K2063">
        <v>1</v>
      </c>
      <c r="L2063" t="s">
        <v>56</v>
      </c>
      <c r="M2063" s="85">
        <v>46023</v>
      </c>
      <c r="P2063" t="str">
        <f t="shared" si="32"/>
        <v>GAUTHIER Hugo</v>
      </c>
    </row>
    <row r="2064" spans="1:16" x14ac:dyDescent="0.25">
      <c r="A2064" s="84" t="s">
        <v>4222</v>
      </c>
      <c r="B2064" t="s">
        <v>4223</v>
      </c>
      <c r="C2064" t="s">
        <v>2785</v>
      </c>
      <c r="D2064" s="85">
        <v>32959</v>
      </c>
      <c r="E2064" t="s">
        <v>52</v>
      </c>
      <c r="F2064" s="84" t="s">
        <v>53</v>
      </c>
      <c r="G2064">
        <v>4120</v>
      </c>
      <c r="H2064" t="s">
        <v>4208</v>
      </c>
      <c r="I2064">
        <v>2026</v>
      </c>
      <c r="J2064" t="s">
        <v>55</v>
      </c>
      <c r="K2064">
        <v>2</v>
      </c>
      <c r="L2064" t="s">
        <v>56</v>
      </c>
      <c r="M2064" s="85">
        <v>46023</v>
      </c>
      <c r="P2064" t="str">
        <f t="shared" si="32"/>
        <v>BONNETON Jean-Philippe</v>
      </c>
    </row>
    <row r="2065" spans="1:16" x14ac:dyDescent="0.25">
      <c r="A2065" s="84" t="s">
        <v>4224</v>
      </c>
      <c r="B2065" t="s">
        <v>4225</v>
      </c>
      <c r="C2065" t="s">
        <v>122</v>
      </c>
      <c r="D2065" s="85">
        <v>34888</v>
      </c>
      <c r="E2065" t="s">
        <v>52</v>
      </c>
      <c r="F2065" s="84" t="s">
        <v>53</v>
      </c>
      <c r="G2065">
        <v>4120</v>
      </c>
      <c r="H2065" t="s">
        <v>4208</v>
      </c>
      <c r="I2065">
        <v>2026</v>
      </c>
      <c r="J2065" t="s">
        <v>67</v>
      </c>
      <c r="K2065">
        <v>0</v>
      </c>
      <c r="L2065" t="s">
        <v>56</v>
      </c>
      <c r="M2065" s="85">
        <v>46023</v>
      </c>
      <c r="P2065" t="str">
        <f t="shared" si="32"/>
        <v>HERIN Jérémy</v>
      </c>
    </row>
    <row r="2066" spans="1:16" x14ac:dyDescent="0.25">
      <c r="A2066" s="84" t="s">
        <v>4226</v>
      </c>
      <c r="B2066" t="s">
        <v>4227</v>
      </c>
      <c r="C2066" t="s">
        <v>928</v>
      </c>
      <c r="D2066" s="85">
        <v>33878</v>
      </c>
      <c r="E2066" t="s">
        <v>56</v>
      </c>
      <c r="F2066" s="84" t="s">
        <v>53</v>
      </c>
      <c r="G2066">
        <v>4120</v>
      </c>
      <c r="H2066" t="s">
        <v>4208</v>
      </c>
      <c r="I2066">
        <v>2026</v>
      </c>
      <c r="J2066" t="s">
        <v>55</v>
      </c>
      <c r="K2066">
        <v>0</v>
      </c>
      <c r="L2066" t="s">
        <v>56</v>
      </c>
      <c r="M2066" s="85">
        <v>46023</v>
      </c>
      <c r="P2066" t="str">
        <f t="shared" si="32"/>
        <v>DELHAYE Céline</v>
      </c>
    </row>
    <row r="2067" spans="1:16" x14ac:dyDescent="0.25">
      <c r="A2067" s="84" t="s">
        <v>4228</v>
      </c>
      <c r="B2067" t="s">
        <v>4229</v>
      </c>
      <c r="C2067" t="s">
        <v>282</v>
      </c>
      <c r="D2067" s="85">
        <v>30788</v>
      </c>
      <c r="E2067" t="s">
        <v>52</v>
      </c>
      <c r="F2067" s="84" t="s">
        <v>53</v>
      </c>
      <c r="G2067">
        <v>4120</v>
      </c>
      <c r="H2067" t="s">
        <v>4208</v>
      </c>
      <c r="I2067">
        <v>2026</v>
      </c>
      <c r="J2067" t="s">
        <v>63</v>
      </c>
      <c r="K2067">
        <v>2</v>
      </c>
      <c r="L2067" t="s">
        <v>56</v>
      </c>
      <c r="M2067" s="85">
        <v>46023</v>
      </c>
      <c r="P2067" t="str">
        <f t="shared" si="32"/>
        <v>STROBEL Yann</v>
      </c>
    </row>
    <row r="2068" spans="1:16" x14ac:dyDescent="0.25">
      <c r="A2068" s="84" t="s">
        <v>4230</v>
      </c>
      <c r="B2068" t="s">
        <v>4231</v>
      </c>
      <c r="C2068" t="s">
        <v>163</v>
      </c>
      <c r="D2068" s="85">
        <v>32988</v>
      </c>
      <c r="E2068" t="s">
        <v>52</v>
      </c>
      <c r="F2068" s="84" t="s">
        <v>53</v>
      </c>
      <c r="G2068">
        <v>4120</v>
      </c>
      <c r="H2068" t="s">
        <v>4208</v>
      </c>
      <c r="I2068">
        <v>2026</v>
      </c>
      <c r="J2068" t="s">
        <v>63</v>
      </c>
      <c r="K2068">
        <v>0</v>
      </c>
      <c r="L2068" t="s">
        <v>56</v>
      </c>
      <c r="M2068" s="85">
        <v>46023</v>
      </c>
      <c r="P2068" t="str">
        <f t="shared" si="32"/>
        <v>GEDRZEZAK Nicolas</v>
      </c>
    </row>
    <row r="2069" spans="1:16" x14ac:dyDescent="0.25">
      <c r="A2069" s="84" t="s">
        <v>4232</v>
      </c>
      <c r="B2069" t="s">
        <v>3470</v>
      </c>
      <c r="C2069" t="s">
        <v>1094</v>
      </c>
      <c r="D2069" s="85">
        <v>29536</v>
      </c>
      <c r="E2069" t="s">
        <v>56</v>
      </c>
      <c r="F2069" s="84" t="s">
        <v>53</v>
      </c>
      <c r="G2069">
        <v>4120</v>
      </c>
      <c r="H2069" t="s">
        <v>4208</v>
      </c>
      <c r="I2069">
        <v>2026</v>
      </c>
      <c r="J2069" t="s">
        <v>67</v>
      </c>
      <c r="K2069">
        <v>0</v>
      </c>
      <c r="L2069" t="s">
        <v>56</v>
      </c>
      <c r="M2069" s="85">
        <v>46023</v>
      </c>
      <c r="P2069" t="str">
        <f t="shared" si="32"/>
        <v>AUBERT Emmanuelle</v>
      </c>
    </row>
    <row r="2070" spans="1:16" x14ac:dyDescent="0.25">
      <c r="A2070" s="84" t="s">
        <v>4233</v>
      </c>
      <c r="B2070" t="s">
        <v>4086</v>
      </c>
      <c r="C2070" t="s">
        <v>4234</v>
      </c>
      <c r="D2070" s="85">
        <v>38333</v>
      </c>
      <c r="E2070" t="s">
        <v>52</v>
      </c>
      <c r="F2070" s="84" t="s">
        <v>53</v>
      </c>
      <c r="G2070">
        <v>4120</v>
      </c>
      <c r="H2070" t="s">
        <v>4208</v>
      </c>
      <c r="I2070">
        <v>2026</v>
      </c>
      <c r="J2070" t="s">
        <v>55</v>
      </c>
      <c r="K2070">
        <v>0</v>
      </c>
      <c r="L2070" t="s">
        <v>56</v>
      </c>
      <c r="M2070" s="85">
        <v>46023</v>
      </c>
      <c r="P2070" t="str">
        <f t="shared" si="32"/>
        <v>DOGHMI Yassine</v>
      </c>
    </row>
    <row r="2071" spans="1:16" x14ac:dyDescent="0.25">
      <c r="A2071" s="84" t="s">
        <v>4235</v>
      </c>
      <c r="B2071" t="s">
        <v>3974</v>
      </c>
      <c r="C2071" t="s">
        <v>4236</v>
      </c>
      <c r="D2071" s="85">
        <v>21872</v>
      </c>
      <c r="E2071" t="s">
        <v>56</v>
      </c>
      <c r="F2071" s="84" t="s">
        <v>53</v>
      </c>
      <c r="G2071">
        <v>4120</v>
      </c>
      <c r="H2071" t="s">
        <v>4208</v>
      </c>
      <c r="I2071">
        <v>2026</v>
      </c>
      <c r="J2071" t="s">
        <v>63</v>
      </c>
      <c r="K2071">
        <v>0</v>
      </c>
      <c r="L2071" t="s">
        <v>56</v>
      </c>
      <c r="M2071" s="85">
        <v>46023</v>
      </c>
      <c r="P2071" t="str">
        <f t="shared" si="32"/>
        <v>SAUVADET Dalila</v>
      </c>
    </row>
    <row r="2072" spans="1:16" x14ac:dyDescent="0.25">
      <c r="A2072" s="84" t="s">
        <v>4237</v>
      </c>
      <c r="B2072" t="s">
        <v>924</v>
      </c>
      <c r="C2072" t="s">
        <v>505</v>
      </c>
      <c r="D2072" s="85">
        <v>33813</v>
      </c>
      <c r="E2072" t="s">
        <v>52</v>
      </c>
      <c r="F2072" s="84" t="s">
        <v>53</v>
      </c>
      <c r="G2072">
        <v>4120</v>
      </c>
      <c r="H2072" t="s">
        <v>4208</v>
      </c>
      <c r="I2072">
        <v>2026</v>
      </c>
      <c r="J2072" t="s">
        <v>63</v>
      </c>
      <c r="K2072">
        <v>0</v>
      </c>
      <c r="L2072" t="s">
        <v>56</v>
      </c>
      <c r="M2072" s="85">
        <v>46023</v>
      </c>
      <c r="P2072" t="str">
        <f t="shared" si="32"/>
        <v>SOUCHAL Vincent</v>
      </c>
    </row>
    <row r="2073" spans="1:16" x14ac:dyDescent="0.25">
      <c r="A2073" s="84" t="s">
        <v>4238</v>
      </c>
      <c r="B2073" t="s">
        <v>4239</v>
      </c>
      <c r="C2073" t="s">
        <v>82</v>
      </c>
      <c r="D2073" s="85">
        <v>33943</v>
      </c>
      <c r="E2073" t="s">
        <v>52</v>
      </c>
      <c r="F2073" s="84" t="s">
        <v>53</v>
      </c>
      <c r="G2073">
        <v>4120</v>
      </c>
      <c r="H2073" t="s">
        <v>4208</v>
      </c>
      <c r="I2073">
        <v>2026</v>
      </c>
      <c r="J2073" t="s">
        <v>63</v>
      </c>
      <c r="K2073">
        <v>0</v>
      </c>
      <c r="L2073" t="s">
        <v>56</v>
      </c>
      <c r="M2073" s="85">
        <v>46023</v>
      </c>
      <c r="P2073" t="str">
        <f t="shared" si="32"/>
        <v>HUBER Julien</v>
      </c>
    </row>
    <row r="2074" spans="1:16" x14ac:dyDescent="0.25">
      <c r="A2074" s="84" t="s">
        <v>4240</v>
      </c>
      <c r="B2074" t="s">
        <v>1308</v>
      </c>
      <c r="C2074" t="s">
        <v>2333</v>
      </c>
      <c r="D2074" s="85">
        <v>33332</v>
      </c>
      <c r="E2074" t="s">
        <v>56</v>
      </c>
      <c r="F2074" s="84" t="s">
        <v>53</v>
      </c>
      <c r="G2074">
        <v>4120</v>
      </c>
      <c r="H2074" t="s">
        <v>4208</v>
      </c>
      <c r="I2074">
        <v>2026</v>
      </c>
      <c r="J2074" t="s">
        <v>67</v>
      </c>
      <c r="K2074">
        <v>0</v>
      </c>
      <c r="L2074" t="s">
        <v>56</v>
      </c>
      <c r="M2074" s="85">
        <v>46023</v>
      </c>
      <c r="P2074" t="str">
        <f t="shared" si="32"/>
        <v>VALLON Marie</v>
      </c>
    </row>
    <row r="2075" spans="1:16" x14ac:dyDescent="0.25">
      <c r="A2075" s="84" t="s">
        <v>4241</v>
      </c>
      <c r="B2075" t="s">
        <v>4242</v>
      </c>
      <c r="C2075" t="s">
        <v>4243</v>
      </c>
      <c r="D2075" s="85">
        <v>33665</v>
      </c>
      <c r="E2075" t="s">
        <v>52</v>
      </c>
      <c r="F2075" s="84" t="s">
        <v>53</v>
      </c>
      <c r="G2075">
        <v>4120</v>
      </c>
      <c r="H2075" t="s">
        <v>4208</v>
      </c>
      <c r="I2075">
        <v>2026</v>
      </c>
      <c r="J2075" t="s">
        <v>63</v>
      </c>
      <c r="K2075">
        <v>2</v>
      </c>
      <c r="L2075" t="s">
        <v>56</v>
      </c>
      <c r="M2075" s="85">
        <v>46023</v>
      </c>
      <c r="P2075" t="str">
        <f t="shared" si="32"/>
        <v>POUTIGNAT Taylor</v>
      </c>
    </row>
    <row r="2076" spans="1:16" x14ac:dyDescent="0.25">
      <c r="A2076" s="84" t="s">
        <v>4244</v>
      </c>
      <c r="B2076" t="s">
        <v>4245</v>
      </c>
      <c r="C2076" t="s">
        <v>846</v>
      </c>
      <c r="D2076" s="85">
        <v>33326</v>
      </c>
      <c r="E2076" t="s">
        <v>52</v>
      </c>
      <c r="F2076" s="84" t="s">
        <v>53</v>
      </c>
      <c r="G2076">
        <v>4120</v>
      </c>
      <c r="H2076" t="s">
        <v>4208</v>
      </c>
      <c r="I2076">
        <v>2026</v>
      </c>
      <c r="J2076" t="s">
        <v>63</v>
      </c>
      <c r="K2076">
        <v>0</v>
      </c>
      <c r="L2076" t="s">
        <v>56</v>
      </c>
      <c r="M2076" s="85">
        <v>46023</v>
      </c>
      <c r="P2076" t="str">
        <f t="shared" si="32"/>
        <v>POURPE Anthony</v>
      </c>
    </row>
    <row r="2077" spans="1:16" x14ac:dyDescent="0.25">
      <c r="A2077" s="84" t="s">
        <v>4246</v>
      </c>
      <c r="B2077" t="s">
        <v>4247</v>
      </c>
      <c r="C2077" t="s">
        <v>715</v>
      </c>
      <c r="D2077" s="85">
        <v>33910</v>
      </c>
      <c r="E2077" t="s">
        <v>52</v>
      </c>
      <c r="F2077" s="84" t="s">
        <v>53</v>
      </c>
      <c r="G2077">
        <v>4120</v>
      </c>
      <c r="H2077" t="s">
        <v>4208</v>
      </c>
      <c r="I2077">
        <v>2026</v>
      </c>
      <c r="J2077" t="s">
        <v>63</v>
      </c>
      <c r="K2077">
        <v>0</v>
      </c>
      <c r="L2077" t="s">
        <v>56</v>
      </c>
      <c r="M2077" s="85">
        <v>46023</v>
      </c>
      <c r="P2077" t="str">
        <f t="shared" si="32"/>
        <v>SIMONIN Kevin</v>
      </c>
    </row>
    <row r="2078" spans="1:16" x14ac:dyDescent="0.25">
      <c r="A2078" s="84" t="s">
        <v>4248</v>
      </c>
      <c r="B2078" t="s">
        <v>4215</v>
      </c>
      <c r="C2078" t="s">
        <v>4249</v>
      </c>
      <c r="D2078" s="85">
        <v>37517</v>
      </c>
      <c r="E2078" t="s">
        <v>52</v>
      </c>
      <c r="F2078" s="84" t="s">
        <v>53</v>
      </c>
      <c r="G2078">
        <v>4120</v>
      </c>
      <c r="H2078" t="s">
        <v>4208</v>
      </c>
      <c r="I2078">
        <v>2026</v>
      </c>
      <c r="J2078" t="s">
        <v>67</v>
      </c>
      <c r="K2078">
        <v>0</v>
      </c>
      <c r="L2078" t="s">
        <v>56</v>
      </c>
      <c r="M2078" s="85">
        <v>46023</v>
      </c>
      <c r="P2078" t="str">
        <f t="shared" si="32"/>
        <v>COURTINE Ivane</v>
      </c>
    </row>
    <row r="2079" spans="1:16" x14ac:dyDescent="0.25">
      <c r="A2079" s="84" t="s">
        <v>4250</v>
      </c>
      <c r="B2079" t="s">
        <v>4029</v>
      </c>
      <c r="C2079" t="s">
        <v>4251</v>
      </c>
      <c r="D2079" s="85">
        <v>29414</v>
      </c>
      <c r="E2079" t="s">
        <v>56</v>
      </c>
      <c r="F2079" s="84" t="s">
        <v>53</v>
      </c>
      <c r="G2079">
        <v>4120</v>
      </c>
      <c r="H2079" t="s">
        <v>4208</v>
      </c>
      <c r="I2079">
        <v>2026</v>
      </c>
      <c r="J2079" t="s">
        <v>63</v>
      </c>
      <c r="K2079">
        <v>0</v>
      </c>
      <c r="L2079" t="s">
        <v>56</v>
      </c>
      <c r="M2079" s="85">
        <v>46023</v>
      </c>
      <c r="P2079" t="str">
        <f t="shared" si="32"/>
        <v>DESSERRE Nathasia</v>
      </c>
    </row>
    <row r="2080" spans="1:16" x14ac:dyDescent="0.25">
      <c r="A2080" s="84" t="s">
        <v>4252</v>
      </c>
      <c r="B2080" t="s">
        <v>4253</v>
      </c>
      <c r="C2080" t="s">
        <v>185</v>
      </c>
      <c r="D2080" s="85">
        <v>24100</v>
      </c>
      <c r="E2080" t="s">
        <v>52</v>
      </c>
      <c r="F2080" s="84" t="s">
        <v>53</v>
      </c>
      <c r="G2080">
        <v>4120</v>
      </c>
      <c r="H2080" t="s">
        <v>4208</v>
      </c>
      <c r="I2080">
        <v>2026</v>
      </c>
      <c r="J2080" t="s">
        <v>67</v>
      </c>
      <c r="K2080">
        <v>0</v>
      </c>
      <c r="L2080" t="s">
        <v>56</v>
      </c>
      <c r="M2080" s="85">
        <v>46023</v>
      </c>
      <c r="P2080" t="str">
        <f t="shared" si="32"/>
        <v>GENEIX Jean-Luc</v>
      </c>
    </row>
    <row r="2081" spans="1:16" x14ac:dyDescent="0.25">
      <c r="A2081" s="84" t="s">
        <v>4254</v>
      </c>
      <c r="B2081" t="s">
        <v>307</v>
      </c>
      <c r="C2081" t="s">
        <v>139</v>
      </c>
      <c r="D2081" s="85">
        <v>28335</v>
      </c>
      <c r="E2081" t="s">
        <v>52</v>
      </c>
      <c r="F2081" s="84" t="s">
        <v>53</v>
      </c>
      <c r="G2081">
        <v>4120</v>
      </c>
      <c r="H2081" t="s">
        <v>4208</v>
      </c>
      <c r="I2081">
        <v>2026</v>
      </c>
      <c r="J2081" t="s">
        <v>63</v>
      </c>
      <c r="K2081">
        <v>0</v>
      </c>
      <c r="L2081" t="s">
        <v>56</v>
      </c>
      <c r="M2081" s="85">
        <v>46023</v>
      </c>
      <c r="P2081" t="str">
        <f t="shared" si="32"/>
        <v>SERRE David</v>
      </c>
    </row>
    <row r="2082" spans="1:16" x14ac:dyDescent="0.25">
      <c r="A2082" s="84" t="s">
        <v>4255</v>
      </c>
      <c r="B2082" t="s">
        <v>4219</v>
      </c>
      <c r="C2082" t="s">
        <v>543</v>
      </c>
      <c r="D2082" s="85">
        <v>26779</v>
      </c>
      <c r="E2082" t="s">
        <v>52</v>
      </c>
      <c r="F2082" s="84" t="s">
        <v>53</v>
      </c>
      <c r="G2082">
        <v>4120</v>
      </c>
      <c r="H2082" t="s">
        <v>4208</v>
      </c>
      <c r="I2082">
        <v>2026</v>
      </c>
      <c r="J2082" t="s">
        <v>63</v>
      </c>
      <c r="K2082">
        <v>0</v>
      </c>
      <c r="L2082" t="s">
        <v>56</v>
      </c>
      <c r="M2082" s="85">
        <v>46023</v>
      </c>
      <c r="P2082" t="str">
        <f t="shared" si="32"/>
        <v>DARROT Yannick</v>
      </c>
    </row>
    <row r="2083" spans="1:16" x14ac:dyDescent="0.25">
      <c r="A2083" s="84" t="s">
        <v>4256</v>
      </c>
      <c r="B2083" t="s">
        <v>4257</v>
      </c>
      <c r="C2083" t="s">
        <v>82</v>
      </c>
      <c r="D2083" s="85">
        <v>28234</v>
      </c>
      <c r="E2083" t="s">
        <v>52</v>
      </c>
      <c r="F2083" s="84" t="s">
        <v>53</v>
      </c>
      <c r="G2083">
        <v>4120</v>
      </c>
      <c r="H2083" t="s">
        <v>4208</v>
      </c>
      <c r="I2083">
        <v>2026</v>
      </c>
      <c r="J2083" t="s">
        <v>63</v>
      </c>
      <c r="K2083">
        <v>0</v>
      </c>
      <c r="L2083" t="s">
        <v>56</v>
      </c>
      <c r="M2083" s="85">
        <v>46023</v>
      </c>
      <c r="P2083" t="str">
        <f t="shared" si="32"/>
        <v>BRESSAC Julien</v>
      </c>
    </row>
    <row r="2084" spans="1:16" x14ac:dyDescent="0.25">
      <c r="A2084" s="84" t="s">
        <v>4258</v>
      </c>
      <c r="B2084" t="s">
        <v>1758</v>
      </c>
      <c r="C2084" t="s">
        <v>2087</v>
      </c>
      <c r="D2084" s="85">
        <v>29223</v>
      </c>
      <c r="E2084" t="s">
        <v>56</v>
      </c>
      <c r="F2084" s="84" t="s">
        <v>53</v>
      </c>
      <c r="G2084">
        <v>4120</v>
      </c>
      <c r="H2084" t="s">
        <v>4208</v>
      </c>
      <c r="I2084">
        <v>2026</v>
      </c>
      <c r="J2084" t="s">
        <v>63</v>
      </c>
      <c r="K2084">
        <v>0</v>
      </c>
      <c r="L2084" t="s">
        <v>56</v>
      </c>
      <c r="M2084" s="85">
        <v>46023</v>
      </c>
      <c r="P2084" t="str">
        <f t="shared" si="32"/>
        <v>RABAT Celine</v>
      </c>
    </row>
    <row r="2085" spans="1:16" x14ac:dyDescent="0.25">
      <c r="A2085" s="84" t="s">
        <v>4259</v>
      </c>
      <c r="B2085" t="s">
        <v>4260</v>
      </c>
      <c r="C2085" t="s">
        <v>100</v>
      </c>
      <c r="D2085" s="85">
        <v>28877</v>
      </c>
      <c r="E2085" t="s">
        <v>52</v>
      </c>
      <c r="F2085" s="84" t="s">
        <v>53</v>
      </c>
      <c r="G2085">
        <v>4120</v>
      </c>
      <c r="H2085" t="s">
        <v>4208</v>
      </c>
      <c r="I2085">
        <v>2026</v>
      </c>
      <c r="J2085" t="s">
        <v>55</v>
      </c>
      <c r="K2085">
        <v>0</v>
      </c>
      <c r="L2085" t="s">
        <v>56</v>
      </c>
      <c r="M2085" s="85">
        <v>46023</v>
      </c>
      <c r="P2085" t="str">
        <f t="shared" si="32"/>
        <v>BOULON Guillaume</v>
      </c>
    </row>
    <row r="2086" spans="1:16" x14ac:dyDescent="0.25">
      <c r="A2086" s="84" t="s">
        <v>4261</v>
      </c>
      <c r="B2086" t="s">
        <v>4262</v>
      </c>
      <c r="C2086" t="s">
        <v>524</v>
      </c>
      <c r="D2086" s="85">
        <v>34426</v>
      </c>
      <c r="E2086" t="s">
        <v>52</v>
      </c>
      <c r="F2086" s="84" t="s">
        <v>53</v>
      </c>
      <c r="G2086">
        <v>4120</v>
      </c>
      <c r="H2086" t="s">
        <v>4208</v>
      </c>
      <c r="I2086">
        <v>2026</v>
      </c>
      <c r="J2086" t="s">
        <v>55</v>
      </c>
      <c r="K2086">
        <v>0</v>
      </c>
      <c r="L2086" t="s">
        <v>56</v>
      </c>
      <c r="M2086" s="85">
        <v>46023</v>
      </c>
      <c r="P2086" t="str">
        <f t="shared" si="32"/>
        <v>PISSOCHER Florian</v>
      </c>
    </row>
    <row r="2087" spans="1:16" x14ac:dyDescent="0.25">
      <c r="A2087" s="84" t="s">
        <v>4263</v>
      </c>
      <c r="B2087" t="s">
        <v>4264</v>
      </c>
      <c r="C2087" t="s">
        <v>163</v>
      </c>
      <c r="D2087" s="85">
        <v>36024</v>
      </c>
      <c r="E2087" t="s">
        <v>52</v>
      </c>
      <c r="F2087" s="84" t="s">
        <v>53</v>
      </c>
      <c r="G2087">
        <v>4120</v>
      </c>
      <c r="H2087" t="s">
        <v>4208</v>
      </c>
      <c r="I2087">
        <v>2026</v>
      </c>
      <c r="J2087" t="s">
        <v>63</v>
      </c>
      <c r="K2087">
        <v>0</v>
      </c>
      <c r="L2087" t="s">
        <v>56</v>
      </c>
      <c r="M2087" s="85">
        <v>46023</v>
      </c>
      <c r="P2087" t="str">
        <f t="shared" si="32"/>
        <v>DAILLOUX Nicolas</v>
      </c>
    </row>
    <row r="2088" spans="1:16" x14ac:dyDescent="0.25">
      <c r="A2088" s="84" t="s">
        <v>4265</v>
      </c>
      <c r="B2088" t="s">
        <v>431</v>
      </c>
      <c r="C2088" t="s">
        <v>122</v>
      </c>
      <c r="D2088" s="85">
        <v>36173</v>
      </c>
      <c r="E2088" t="s">
        <v>52</v>
      </c>
      <c r="F2088" s="84" t="s">
        <v>53</v>
      </c>
      <c r="G2088">
        <v>4120</v>
      </c>
      <c r="H2088" t="s">
        <v>4208</v>
      </c>
      <c r="I2088">
        <v>2026</v>
      </c>
      <c r="J2088" t="s">
        <v>63</v>
      </c>
      <c r="K2088">
        <v>0</v>
      </c>
      <c r="L2088" t="s">
        <v>56</v>
      </c>
      <c r="M2088" s="85">
        <v>46023</v>
      </c>
      <c r="P2088" t="str">
        <f t="shared" si="32"/>
        <v>MOREL Jérémy</v>
      </c>
    </row>
    <row r="2089" spans="1:16" x14ac:dyDescent="0.25">
      <c r="A2089" s="84" t="s">
        <v>4266</v>
      </c>
      <c r="B2089" t="s">
        <v>250</v>
      </c>
      <c r="C2089" t="s">
        <v>463</v>
      </c>
      <c r="D2089" s="85">
        <v>26097</v>
      </c>
      <c r="E2089" t="s">
        <v>56</v>
      </c>
      <c r="F2089" s="84" t="s">
        <v>53</v>
      </c>
      <c r="G2089">
        <v>4120</v>
      </c>
      <c r="H2089" t="s">
        <v>4208</v>
      </c>
      <c r="I2089">
        <v>2026</v>
      </c>
      <c r="J2089" t="s">
        <v>63</v>
      </c>
      <c r="K2089">
        <v>0</v>
      </c>
      <c r="L2089" t="s">
        <v>56</v>
      </c>
      <c r="M2089" s="85">
        <v>46023</v>
      </c>
      <c r="P2089" t="str">
        <f t="shared" si="32"/>
        <v>MONIER Nathalie</v>
      </c>
    </row>
    <row r="2090" spans="1:16" x14ac:dyDescent="0.25">
      <c r="A2090" s="84" t="s">
        <v>4267</v>
      </c>
      <c r="B2090" t="s">
        <v>4268</v>
      </c>
      <c r="C2090" t="s">
        <v>284</v>
      </c>
      <c r="D2090" s="85">
        <v>32929</v>
      </c>
      <c r="E2090" t="s">
        <v>52</v>
      </c>
      <c r="F2090" s="84" t="s">
        <v>53</v>
      </c>
      <c r="G2090">
        <v>4120</v>
      </c>
      <c r="H2090" t="s">
        <v>4208</v>
      </c>
      <c r="I2090">
        <v>2026</v>
      </c>
      <c r="J2090" t="s">
        <v>63</v>
      </c>
      <c r="K2090">
        <v>0</v>
      </c>
      <c r="L2090" t="s">
        <v>56</v>
      </c>
      <c r="M2090" s="85">
        <v>46023</v>
      </c>
      <c r="P2090" t="str">
        <f t="shared" si="32"/>
        <v>DEBILLER Franck</v>
      </c>
    </row>
    <row r="2091" spans="1:16" x14ac:dyDescent="0.25">
      <c r="A2091" s="84" t="s">
        <v>4269</v>
      </c>
      <c r="B2091" t="s">
        <v>4239</v>
      </c>
      <c r="C2091" t="s">
        <v>114</v>
      </c>
      <c r="D2091" s="85">
        <v>35026</v>
      </c>
      <c r="E2091" t="s">
        <v>52</v>
      </c>
      <c r="F2091" s="84" t="s">
        <v>53</v>
      </c>
      <c r="G2091">
        <v>4120</v>
      </c>
      <c r="H2091" t="s">
        <v>4208</v>
      </c>
      <c r="I2091">
        <v>2026</v>
      </c>
      <c r="J2091" t="s">
        <v>63</v>
      </c>
      <c r="K2091">
        <v>0</v>
      </c>
      <c r="L2091" t="s">
        <v>56</v>
      </c>
      <c r="M2091" s="85">
        <v>46023</v>
      </c>
      <c r="P2091" t="str">
        <f t="shared" si="32"/>
        <v>HUBER Pierre</v>
      </c>
    </row>
    <row r="2092" spans="1:16" x14ac:dyDescent="0.25">
      <c r="A2092" s="84" t="s">
        <v>4270</v>
      </c>
      <c r="B2092" t="s">
        <v>1289</v>
      </c>
      <c r="C2092" t="s">
        <v>82</v>
      </c>
      <c r="D2092" s="85">
        <v>32927</v>
      </c>
      <c r="E2092" t="s">
        <v>52</v>
      </c>
      <c r="F2092" s="84" t="s">
        <v>53</v>
      </c>
      <c r="G2092">
        <v>4120</v>
      </c>
      <c r="H2092" t="s">
        <v>4208</v>
      </c>
      <c r="I2092">
        <v>2026</v>
      </c>
      <c r="J2092" t="s">
        <v>63</v>
      </c>
      <c r="K2092">
        <v>0</v>
      </c>
      <c r="L2092" t="s">
        <v>56</v>
      </c>
      <c r="M2092" s="85">
        <v>46023</v>
      </c>
      <c r="P2092" t="str">
        <f t="shared" si="32"/>
        <v>MESTRE Julien</v>
      </c>
    </row>
    <row r="2093" spans="1:16" x14ac:dyDescent="0.25">
      <c r="A2093" s="84" t="s">
        <v>4271</v>
      </c>
      <c r="B2093" t="s">
        <v>4272</v>
      </c>
      <c r="C2093" t="s">
        <v>85</v>
      </c>
      <c r="D2093" s="85">
        <v>26971</v>
      </c>
      <c r="E2093" t="s">
        <v>52</v>
      </c>
      <c r="F2093" s="84" t="s">
        <v>53</v>
      </c>
      <c r="G2093">
        <v>4120</v>
      </c>
      <c r="H2093" t="s">
        <v>4208</v>
      </c>
      <c r="I2093">
        <v>2026</v>
      </c>
      <c r="J2093" t="s">
        <v>55</v>
      </c>
      <c r="K2093">
        <v>0</v>
      </c>
      <c r="L2093" t="s">
        <v>56</v>
      </c>
      <c r="M2093" s="85">
        <v>46023</v>
      </c>
      <c r="P2093" t="str">
        <f t="shared" si="32"/>
        <v>JUILHARD Christophe</v>
      </c>
    </row>
    <row r="2094" spans="1:16" x14ac:dyDescent="0.25">
      <c r="A2094" s="84" t="s">
        <v>4273</v>
      </c>
      <c r="B2094" t="s">
        <v>4274</v>
      </c>
      <c r="C2094" t="s">
        <v>4275</v>
      </c>
      <c r="D2094" s="85">
        <v>34557</v>
      </c>
      <c r="E2094" t="s">
        <v>56</v>
      </c>
      <c r="F2094" s="84" t="s">
        <v>53</v>
      </c>
      <c r="G2094">
        <v>4120</v>
      </c>
      <c r="H2094" t="s">
        <v>4208</v>
      </c>
      <c r="I2094">
        <v>2026</v>
      </c>
      <c r="J2094" t="s">
        <v>63</v>
      </c>
      <c r="K2094">
        <v>0</v>
      </c>
      <c r="L2094" t="s">
        <v>1167</v>
      </c>
      <c r="M2094" s="85">
        <v>46023</v>
      </c>
      <c r="P2094" t="str">
        <f t="shared" si="32"/>
        <v>SIMOES-DA-SILVA Angelina</v>
      </c>
    </row>
    <row r="2095" spans="1:16" x14ac:dyDescent="0.25">
      <c r="A2095" s="84" t="s">
        <v>4276</v>
      </c>
      <c r="B2095" t="s">
        <v>841</v>
      </c>
      <c r="C2095" t="s">
        <v>611</v>
      </c>
      <c r="D2095" s="85">
        <v>30383</v>
      </c>
      <c r="E2095" t="s">
        <v>56</v>
      </c>
      <c r="F2095" s="84" t="s">
        <v>53</v>
      </c>
      <c r="G2095">
        <v>4120</v>
      </c>
      <c r="H2095" t="s">
        <v>4208</v>
      </c>
      <c r="I2095">
        <v>2026</v>
      </c>
      <c r="J2095" t="s">
        <v>63</v>
      </c>
      <c r="K2095">
        <v>0</v>
      </c>
      <c r="L2095" t="s">
        <v>56</v>
      </c>
      <c r="M2095" s="85">
        <v>46023</v>
      </c>
      <c r="P2095" t="str">
        <f t="shared" si="32"/>
        <v>FAUCHER Laetitia</v>
      </c>
    </row>
    <row r="2096" spans="1:16" x14ac:dyDescent="0.25">
      <c r="A2096" s="84" t="s">
        <v>4277</v>
      </c>
      <c r="B2096" t="s">
        <v>4278</v>
      </c>
      <c r="C2096" t="s">
        <v>1094</v>
      </c>
      <c r="D2096" s="85">
        <v>30670</v>
      </c>
      <c r="E2096" t="s">
        <v>56</v>
      </c>
      <c r="F2096" s="84" t="s">
        <v>53</v>
      </c>
      <c r="G2096">
        <v>4120</v>
      </c>
      <c r="H2096" t="s">
        <v>4208</v>
      </c>
      <c r="I2096">
        <v>2026</v>
      </c>
      <c r="J2096" t="s">
        <v>63</v>
      </c>
      <c r="K2096">
        <v>0</v>
      </c>
      <c r="L2096" t="s">
        <v>56</v>
      </c>
      <c r="M2096" s="85">
        <v>46023</v>
      </c>
      <c r="P2096" t="str">
        <f t="shared" si="32"/>
        <v>VIVIER Emmanuelle</v>
      </c>
    </row>
    <row r="2097" spans="1:16" x14ac:dyDescent="0.25">
      <c r="A2097" s="84" t="s">
        <v>4279</v>
      </c>
      <c r="B2097" t="s">
        <v>4257</v>
      </c>
      <c r="C2097" t="s">
        <v>4280</v>
      </c>
      <c r="D2097" s="85">
        <v>38377</v>
      </c>
      <c r="E2097" t="s">
        <v>56</v>
      </c>
      <c r="F2097" s="84" t="s">
        <v>53</v>
      </c>
      <c r="G2097">
        <v>4120</v>
      </c>
      <c r="H2097" t="s">
        <v>4208</v>
      </c>
      <c r="I2097">
        <v>2026</v>
      </c>
      <c r="J2097" t="s">
        <v>63</v>
      </c>
      <c r="K2097">
        <v>0</v>
      </c>
      <c r="L2097" t="s">
        <v>56</v>
      </c>
      <c r="M2097" s="85">
        <v>46023</v>
      </c>
      <c r="P2097" t="str">
        <f t="shared" si="32"/>
        <v>BRESSAC Celia</v>
      </c>
    </row>
    <row r="2098" spans="1:16" x14ac:dyDescent="0.25">
      <c r="A2098" s="84" t="s">
        <v>4281</v>
      </c>
      <c r="B2098" t="s">
        <v>1059</v>
      </c>
      <c r="C2098" t="s">
        <v>91</v>
      </c>
      <c r="D2098" s="85">
        <v>37228</v>
      </c>
      <c r="E2098" t="s">
        <v>52</v>
      </c>
      <c r="F2098" s="84" t="s">
        <v>53</v>
      </c>
      <c r="G2098">
        <v>4120</v>
      </c>
      <c r="H2098" t="s">
        <v>4208</v>
      </c>
      <c r="I2098">
        <v>2026</v>
      </c>
      <c r="J2098" t="s">
        <v>55</v>
      </c>
      <c r="K2098">
        <v>0</v>
      </c>
      <c r="L2098" t="s">
        <v>56</v>
      </c>
      <c r="M2098" s="85">
        <v>46023</v>
      </c>
      <c r="P2098" t="str">
        <f t="shared" si="32"/>
        <v>BERNARD Louis</v>
      </c>
    </row>
    <row r="2099" spans="1:16" x14ac:dyDescent="0.25">
      <c r="A2099" s="84" t="s">
        <v>4282</v>
      </c>
      <c r="B2099" t="s">
        <v>4283</v>
      </c>
      <c r="C2099" t="s">
        <v>85</v>
      </c>
      <c r="D2099" s="85">
        <v>31475</v>
      </c>
      <c r="E2099" t="s">
        <v>52</v>
      </c>
      <c r="F2099" s="84" t="s">
        <v>53</v>
      </c>
      <c r="G2099">
        <v>4120</v>
      </c>
      <c r="H2099" t="s">
        <v>4208</v>
      </c>
      <c r="I2099">
        <v>2026</v>
      </c>
      <c r="J2099" t="s">
        <v>63</v>
      </c>
      <c r="K2099">
        <v>0</v>
      </c>
      <c r="L2099" t="s">
        <v>56</v>
      </c>
      <c r="M2099" s="85">
        <v>46023</v>
      </c>
      <c r="P2099" t="str">
        <f t="shared" si="32"/>
        <v>CHADELAT Christophe</v>
      </c>
    </row>
    <row r="2100" spans="1:16" x14ac:dyDescent="0.25">
      <c r="A2100" s="84" t="s">
        <v>4284</v>
      </c>
      <c r="B2100" t="s">
        <v>4285</v>
      </c>
      <c r="C2100" t="s">
        <v>2350</v>
      </c>
      <c r="D2100" s="85">
        <v>38697</v>
      </c>
      <c r="E2100" t="s">
        <v>52</v>
      </c>
      <c r="F2100" s="84" t="s">
        <v>53</v>
      </c>
      <c r="G2100">
        <v>4120</v>
      </c>
      <c r="H2100" t="s">
        <v>4208</v>
      </c>
      <c r="I2100">
        <v>2026</v>
      </c>
      <c r="J2100" t="s">
        <v>63</v>
      </c>
      <c r="K2100">
        <v>0</v>
      </c>
      <c r="L2100" t="s">
        <v>56</v>
      </c>
      <c r="M2100" s="85">
        <v>46023</v>
      </c>
      <c r="P2100" t="str">
        <f t="shared" si="32"/>
        <v>SAULZE Robin</v>
      </c>
    </row>
    <row r="2101" spans="1:16" x14ac:dyDescent="0.25">
      <c r="A2101" s="84" t="s">
        <v>4286</v>
      </c>
      <c r="B2101" t="s">
        <v>4287</v>
      </c>
      <c r="C2101" t="s">
        <v>4288</v>
      </c>
      <c r="D2101" s="85">
        <v>38842</v>
      </c>
      <c r="E2101" t="s">
        <v>56</v>
      </c>
      <c r="F2101" s="84" t="s">
        <v>53</v>
      </c>
      <c r="G2101">
        <v>4120</v>
      </c>
      <c r="H2101" t="s">
        <v>4208</v>
      </c>
      <c r="I2101">
        <v>2026</v>
      </c>
      <c r="J2101" t="s">
        <v>63</v>
      </c>
      <c r="K2101">
        <v>0</v>
      </c>
      <c r="L2101" t="s">
        <v>56</v>
      </c>
      <c r="M2101" s="85">
        <v>46023</v>
      </c>
      <c r="P2101" t="str">
        <f t="shared" si="32"/>
        <v>DELTOUR Léna</v>
      </c>
    </row>
    <row r="2102" spans="1:16" x14ac:dyDescent="0.25">
      <c r="A2102" s="84" t="s">
        <v>4289</v>
      </c>
      <c r="B2102" t="s">
        <v>4285</v>
      </c>
      <c r="C2102" t="s">
        <v>242</v>
      </c>
      <c r="D2102" s="85">
        <v>24966</v>
      </c>
      <c r="E2102" t="s">
        <v>52</v>
      </c>
      <c r="F2102" s="84" t="s">
        <v>53</v>
      </c>
      <c r="G2102">
        <v>4120</v>
      </c>
      <c r="H2102" t="s">
        <v>4208</v>
      </c>
      <c r="I2102">
        <v>2026</v>
      </c>
      <c r="J2102" t="s">
        <v>63</v>
      </c>
      <c r="K2102">
        <v>0</v>
      </c>
      <c r="L2102" t="s">
        <v>56</v>
      </c>
      <c r="M2102" s="85">
        <v>46023</v>
      </c>
      <c r="P2102" t="str">
        <f t="shared" si="32"/>
        <v>SAULZE Pascal</v>
      </c>
    </row>
    <row r="2103" spans="1:16" x14ac:dyDescent="0.25">
      <c r="A2103" s="84" t="s">
        <v>4290</v>
      </c>
      <c r="B2103" t="s">
        <v>4291</v>
      </c>
      <c r="C2103" t="s">
        <v>543</v>
      </c>
      <c r="D2103" s="85">
        <v>29792</v>
      </c>
      <c r="E2103" t="s">
        <v>52</v>
      </c>
      <c r="F2103" s="84" t="s">
        <v>53</v>
      </c>
      <c r="G2103">
        <v>4120</v>
      </c>
      <c r="H2103" t="s">
        <v>4208</v>
      </c>
      <c r="I2103">
        <v>2026</v>
      </c>
      <c r="J2103" t="s">
        <v>63</v>
      </c>
      <c r="K2103">
        <v>0</v>
      </c>
      <c r="L2103" t="s">
        <v>56</v>
      </c>
      <c r="M2103" s="85">
        <v>46023</v>
      </c>
      <c r="P2103" t="str">
        <f t="shared" si="32"/>
        <v>CERVELLI Yannick</v>
      </c>
    </row>
    <row r="2104" spans="1:16" x14ac:dyDescent="0.25">
      <c r="A2104" s="84" t="s">
        <v>4292</v>
      </c>
      <c r="B2104" t="s">
        <v>4291</v>
      </c>
      <c r="C2104" t="s">
        <v>1012</v>
      </c>
      <c r="D2104" s="85">
        <v>39443</v>
      </c>
      <c r="E2104" t="s">
        <v>52</v>
      </c>
      <c r="F2104" s="84" t="s">
        <v>53</v>
      </c>
      <c r="G2104">
        <v>4120</v>
      </c>
      <c r="H2104" t="s">
        <v>4208</v>
      </c>
      <c r="I2104">
        <v>2026</v>
      </c>
      <c r="J2104" t="s">
        <v>63</v>
      </c>
      <c r="K2104">
        <v>0</v>
      </c>
      <c r="L2104" t="s">
        <v>56</v>
      </c>
      <c r="M2104" s="85">
        <v>46023</v>
      </c>
      <c r="P2104" t="str">
        <f t="shared" si="32"/>
        <v>CERVELLI Hugo</v>
      </c>
    </row>
    <row r="2105" spans="1:16" x14ac:dyDescent="0.25">
      <c r="A2105" s="84" t="s">
        <v>4293</v>
      </c>
      <c r="B2105" t="s">
        <v>4294</v>
      </c>
      <c r="C2105" t="s">
        <v>846</v>
      </c>
      <c r="D2105" s="85">
        <v>28562</v>
      </c>
      <c r="E2105" t="s">
        <v>52</v>
      </c>
      <c r="F2105" s="84" t="s">
        <v>53</v>
      </c>
      <c r="G2105">
        <v>4120</v>
      </c>
      <c r="H2105" t="s">
        <v>4208</v>
      </c>
      <c r="I2105">
        <v>2026</v>
      </c>
      <c r="J2105" t="s">
        <v>63</v>
      </c>
      <c r="K2105">
        <v>0</v>
      </c>
      <c r="L2105" t="s">
        <v>56</v>
      </c>
      <c r="M2105" s="85">
        <v>46023</v>
      </c>
      <c r="P2105" t="str">
        <f t="shared" si="32"/>
        <v>PILLET Anthony</v>
      </c>
    </row>
    <row r="2106" spans="1:16" x14ac:dyDescent="0.25">
      <c r="A2106" s="84" t="s">
        <v>4295</v>
      </c>
      <c r="B2106" t="s">
        <v>4296</v>
      </c>
      <c r="C2106" t="s">
        <v>268</v>
      </c>
      <c r="D2106" s="85">
        <v>24746</v>
      </c>
      <c r="E2106" t="s">
        <v>52</v>
      </c>
      <c r="F2106" s="84" t="s">
        <v>53</v>
      </c>
      <c r="G2106">
        <v>4120</v>
      </c>
      <c r="H2106" t="s">
        <v>4208</v>
      </c>
      <c r="I2106">
        <v>2026</v>
      </c>
      <c r="J2106" t="s">
        <v>63</v>
      </c>
      <c r="K2106">
        <v>0</v>
      </c>
      <c r="L2106" t="s">
        <v>56</v>
      </c>
      <c r="M2106" s="85">
        <v>46023</v>
      </c>
      <c r="P2106" t="str">
        <f t="shared" si="32"/>
        <v>THONAT Jean-Yves</v>
      </c>
    </row>
    <row r="2107" spans="1:16" x14ac:dyDescent="0.25">
      <c r="A2107" s="84" t="s">
        <v>4297</v>
      </c>
      <c r="B2107" t="s">
        <v>4298</v>
      </c>
      <c r="C2107" t="s">
        <v>4299</v>
      </c>
      <c r="D2107" s="85">
        <v>37121</v>
      </c>
      <c r="E2107" t="s">
        <v>56</v>
      </c>
      <c r="F2107" s="84" t="s">
        <v>53</v>
      </c>
      <c r="G2107">
        <v>4120</v>
      </c>
      <c r="H2107" t="s">
        <v>4208</v>
      </c>
      <c r="I2107">
        <v>2026</v>
      </c>
      <c r="J2107" t="s">
        <v>63</v>
      </c>
      <c r="K2107">
        <v>0</v>
      </c>
      <c r="L2107" t="s">
        <v>56</v>
      </c>
      <c r="M2107" s="85">
        <v>46023</v>
      </c>
      <c r="P2107" t="str">
        <f t="shared" si="32"/>
        <v>GONZALEZ Morgane</v>
      </c>
    </row>
    <row r="2108" spans="1:16" x14ac:dyDescent="0.25">
      <c r="A2108" s="84" t="s">
        <v>4300</v>
      </c>
      <c r="B2108" t="s">
        <v>1500</v>
      </c>
      <c r="C2108" t="s">
        <v>239</v>
      </c>
      <c r="D2108" s="85">
        <v>31678</v>
      </c>
      <c r="E2108" t="s">
        <v>52</v>
      </c>
      <c r="F2108" s="84" t="s">
        <v>53</v>
      </c>
      <c r="G2108">
        <v>4120</v>
      </c>
      <c r="H2108" t="s">
        <v>4208</v>
      </c>
      <c r="I2108">
        <v>2026</v>
      </c>
      <c r="J2108" t="s">
        <v>63</v>
      </c>
      <c r="K2108">
        <v>0</v>
      </c>
      <c r="L2108" t="s">
        <v>56</v>
      </c>
      <c r="M2108" s="85">
        <v>46023</v>
      </c>
      <c r="P2108" t="str">
        <f t="shared" si="32"/>
        <v>MARTIN Richard</v>
      </c>
    </row>
    <row r="2109" spans="1:16" x14ac:dyDescent="0.25">
      <c r="A2109" s="84" t="s">
        <v>4301</v>
      </c>
      <c r="B2109" t="s">
        <v>4302</v>
      </c>
      <c r="C2109" t="s">
        <v>810</v>
      </c>
      <c r="D2109" s="85">
        <v>25805</v>
      </c>
      <c r="E2109" t="s">
        <v>52</v>
      </c>
      <c r="F2109" s="84" t="s">
        <v>53</v>
      </c>
      <c r="G2109">
        <v>4120</v>
      </c>
      <c r="H2109" t="s">
        <v>4208</v>
      </c>
      <c r="I2109">
        <v>2026</v>
      </c>
      <c r="J2109" t="s">
        <v>63</v>
      </c>
      <c r="K2109">
        <v>0</v>
      </c>
      <c r="L2109" t="s">
        <v>56</v>
      </c>
      <c r="M2109" s="85">
        <v>46023</v>
      </c>
      <c r="P2109" t="str">
        <f t="shared" si="32"/>
        <v>LEGER Frédéric</v>
      </c>
    </row>
    <row r="2110" spans="1:16" x14ac:dyDescent="0.25">
      <c r="A2110" s="84" t="s">
        <v>4303</v>
      </c>
      <c r="B2110" t="s">
        <v>4304</v>
      </c>
      <c r="C2110" t="s">
        <v>2246</v>
      </c>
      <c r="D2110" s="85">
        <v>30976</v>
      </c>
      <c r="E2110" t="s">
        <v>52</v>
      </c>
      <c r="F2110" s="84" t="s">
        <v>53</v>
      </c>
      <c r="G2110">
        <v>4120</v>
      </c>
      <c r="H2110" t="s">
        <v>4208</v>
      </c>
      <c r="I2110">
        <v>2026</v>
      </c>
      <c r="J2110" t="s">
        <v>63</v>
      </c>
      <c r="K2110">
        <v>0</v>
      </c>
      <c r="L2110" t="s">
        <v>56</v>
      </c>
      <c r="M2110" s="85">
        <v>46023</v>
      </c>
      <c r="P2110" t="str">
        <f t="shared" si="32"/>
        <v>EICHER Mathieu</v>
      </c>
    </row>
    <row r="2111" spans="1:16" x14ac:dyDescent="0.25">
      <c r="A2111" s="84" t="s">
        <v>4305</v>
      </c>
      <c r="B2111" t="s">
        <v>4306</v>
      </c>
      <c r="C2111" t="s">
        <v>1008</v>
      </c>
      <c r="D2111" s="85">
        <v>33314</v>
      </c>
      <c r="E2111" t="s">
        <v>52</v>
      </c>
      <c r="F2111" s="84" t="s">
        <v>53</v>
      </c>
      <c r="G2111">
        <v>4120</v>
      </c>
      <c r="H2111" t="s">
        <v>4208</v>
      </c>
      <c r="I2111">
        <v>2026</v>
      </c>
      <c r="J2111" t="s">
        <v>63</v>
      </c>
      <c r="K2111">
        <v>0</v>
      </c>
      <c r="L2111" t="s">
        <v>56</v>
      </c>
      <c r="M2111" s="85">
        <v>46023</v>
      </c>
      <c r="P2111" t="str">
        <f t="shared" si="32"/>
        <v>MARCHETTI Thomas</v>
      </c>
    </row>
    <row r="2112" spans="1:16" x14ac:dyDescent="0.25">
      <c r="A2112" s="84" t="s">
        <v>4307</v>
      </c>
      <c r="B2112" t="s">
        <v>4308</v>
      </c>
      <c r="C2112" t="s">
        <v>205</v>
      </c>
      <c r="D2112" s="85">
        <v>25173</v>
      </c>
      <c r="E2112" t="s">
        <v>52</v>
      </c>
      <c r="F2112" s="84" t="s">
        <v>53</v>
      </c>
      <c r="G2112">
        <v>4120</v>
      </c>
      <c r="H2112" t="s">
        <v>4208</v>
      </c>
      <c r="I2112">
        <v>2026</v>
      </c>
      <c r="J2112" t="s">
        <v>63</v>
      </c>
      <c r="K2112">
        <v>0</v>
      </c>
      <c r="L2112" t="s">
        <v>56</v>
      </c>
      <c r="M2112" t="s">
        <v>178</v>
      </c>
      <c r="P2112" t="str">
        <f t="shared" si="32"/>
        <v>DAMPEYROUX Alain</v>
      </c>
    </row>
    <row r="2113" spans="1:16" x14ac:dyDescent="0.25">
      <c r="A2113" s="84" t="s">
        <v>4309</v>
      </c>
      <c r="B2113" t="s">
        <v>4310</v>
      </c>
      <c r="C2113" t="s">
        <v>900</v>
      </c>
      <c r="D2113" s="85">
        <v>20950</v>
      </c>
      <c r="E2113" t="s">
        <v>52</v>
      </c>
      <c r="F2113" s="84" t="s">
        <v>53</v>
      </c>
      <c r="G2113">
        <v>4120</v>
      </c>
      <c r="H2113" t="s">
        <v>4208</v>
      </c>
      <c r="I2113">
        <v>2026</v>
      </c>
      <c r="J2113" t="s">
        <v>63</v>
      </c>
      <c r="K2113">
        <v>0</v>
      </c>
      <c r="L2113" t="s">
        <v>56</v>
      </c>
      <c r="M2113" t="s">
        <v>178</v>
      </c>
      <c r="P2113" t="str">
        <f t="shared" si="32"/>
        <v>TOURRETTE Bruno</v>
      </c>
    </row>
    <row r="2114" spans="1:16" x14ac:dyDescent="0.25">
      <c r="A2114" s="84" t="s">
        <v>4311</v>
      </c>
      <c r="B2114" t="s">
        <v>724</v>
      </c>
      <c r="C2114" t="s">
        <v>813</v>
      </c>
      <c r="D2114" s="85">
        <v>30815</v>
      </c>
      <c r="E2114" t="s">
        <v>52</v>
      </c>
      <c r="F2114" s="84" t="s">
        <v>53</v>
      </c>
      <c r="G2114">
        <v>4120</v>
      </c>
      <c r="H2114" t="s">
        <v>4208</v>
      </c>
      <c r="I2114">
        <v>2026</v>
      </c>
      <c r="J2114" t="s">
        <v>63</v>
      </c>
      <c r="K2114">
        <v>0</v>
      </c>
      <c r="L2114" t="s">
        <v>56</v>
      </c>
      <c r="M2114" t="s">
        <v>178</v>
      </c>
      <c r="P2114" t="str">
        <f t="shared" si="32"/>
        <v>ASTIER Arnaud</v>
      </c>
    </row>
    <row r="2115" spans="1:16" x14ac:dyDescent="0.25">
      <c r="A2115" s="84" t="s">
        <v>4312</v>
      </c>
      <c r="B2115" t="s">
        <v>2036</v>
      </c>
      <c r="C2115" t="s">
        <v>4313</v>
      </c>
      <c r="D2115" s="85">
        <v>31997</v>
      </c>
      <c r="E2115" t="s">
        <v>52</v>
      </c>
      <c r="F2115" s="84" t="s">
        <v>53</v>
      </c>
      <c r="G2115">
        <v>4120</v>
      </c>
      <c r="H2115" t="s">
        <v>4208</v>
      </c>
      <c r="I2115">
        <v>2026</v>
      </c>
      <c r="J2115" t="s">
        <v>63</v>
      </c>
      <c r="K2115">
        <v>0</v>
      </c>
      <c r="L2115" t="s">
        <v>56</v>
      </c>
      <c r="M2115" t="s">
        <v>178</v>
      </c>
      <c r="P2115" t="str">
        <f t="shared" ref="P2115:P2178" si="33">(B2115 &amp; " " &amp; C2115)</f>
        <v>LUCAS Matthieu</v>
      </c>
    </row>
    <row r="2116" spans="1:16" x14ac:dyDescent="0.25">
      <c r="A2116" s="84" t="s">
        <v>4314</v>
      </c>
      <c r="B2116" t="s">
        <v>4315</v>
      </c>
      <c r="C2116" t="s">
        <v>134</v>
      </c>
      <c r="D2116" s="85">
        <v>21585</v>
      </c>
      <c r="E2116" t="s">
        <v>52</v>
      </c>
      <c r="F2116" s="84" t="s">
        <v>53</v>
      </c>
      <c r="G2116">
        <v>4135</v>
      </c>
      <c r="H2116" t="s">
        <v>4316</v>
      </c>
      <c r="I2116">
        <v>2026</v>
      </c>
      <c r="J2116" t="s">
        <v>63</v>
      </c>
      <c r="K2116">
        <v>0</v>
      </c>
      <c r="L2116" t="s">
        <v>56</v>
      </c>
      <c r="M2116" s="85">
        <v>46023</v>
      </c>
      <c r="P2116" t="str">
        <f t="shared" si="33"/>
        <v>KLAUSS Yves</v>
      </c>
    </row>
    <row r="2117" spans="1:16" x14ac:dyDescent="0.25">
      <c r="A2117" s="84" t="s">
        <v>4317</v>
      </c>
      <c r="B2117" t="s">
        <v>3254</v>
      </c>
      <c r="C2117" t="s">
        <v>70</v>
      </c>
      <c r="D2117" s="85">
        <v>20697</v>
      </c>
      <c r="E2117" t="s">
        <v>52</v>
      </c>
      <c r="F2117" s="84" t="s">
        <v>53</v>
      </c>
      <c r="G2117">
        <v>4135</v>
      </c>
      <c r="H2117" t="s">
        <v>4316</v>
      </c>
      <c r="I2117">
        <v>2026</v>
      </c>
      <c r="J2117" t="s">
        <v>63</v>
      </c>
      <c r="K2117">
        <v>0</v>
      </c>
      <c r="L2117" t="s">
        <v>56</v>
      </c>
      <c r="M2117" s="85">
        <v>46023</v>
      </c>
      <c r="P2117" t="str">
        <f t="shared" si="33"/>
        <v>CLEMENTE Serge</v>
      </c>
    </row>
    <row r="2118" spans="1:16" x14ac:dyDescent="0.25">
      <c r="A2118" s="84" t="s">
        <v>4318</v>
      </c>
      <c r="B2118" t="s">
        <v>3780</v>
      </c>
      <c r="C2118" t="s">
        <v>1293</v>
      </c>
      <c r="D2118" s="85">
        <v>18795</v>
      </c>
      <c r="E2118" t="s">
        <v>52</v>
      </c>
      <c r="F2118" s="84" t="s">
        <v>53</v>
      </c>
      <c r="G2118">
        <v>4135</v>
      </c>
      <c r="H2118" t="s">
        <v>4316</v>
      </c>
      <c r="I2118">
        <v>2026</v>
      </c>
      <c r="J2118" t="s">
        <v>63</v>
      </c>
      <c r="K2118">
        <v>0</v>
      </c>
      <c r="L2118" t="s">
        <v>56</v>
      </c>
      <c r="M2118" s="85">
        <v>46023</v>
      </c>
      <c r="P2118" t="str">
        <f t="shared" si="33"/>
        <v>CHABRILLAT Jean-Marie</v>
      </c>
    </row>
    <row r="2119" spans="1:16" x14ac:dyDescent="0.25">
      <c r="A2119" s="84" t="s">
        <v>4319</v>
      </c>
      <c r="B2119" t="s">
        <v>3035</v>
      </c>
      <c r="C2119" t="s">
        <v>70</v>
      </c>
      <c r="D2119" s="85">
        <v>20564</v>
      </c>
      <c r="E2119" t="s">
        <v>52</v>
      </c>
      <c r="F2119" s="84" t="s">
        <v>53</v>
      </c>
      <c r="G2119">
        <v>4135</v>
      </c>
      <c r="H2119" t="s">
        <v>4316</v>
      </c>
      <c r="I2119">
        <v>2026</v>
      </c>
      <c r="J2119" t="s">
        <v>63</v>
      </c>
      <c r="K2119">
        <v>0</v>
      </c>
      <c r="L2119" t="s">
        <v>56</v>
      </c>
      <c r="M2119" s="85">
        <v>46023</v>
      </c>
      <c r="P2119" t="str">
        <f t="shared" si="33"/>
        <v>BARTHOMEUF Serge</v>
      </c>
    </row>
    <row r="2120" spans="1:16" x14ac:dyDescent="0.25">
      <c r="A2120" s="84" t="s">
        <v>4320</v>
      </c>
      <c r="B2120" t="s">
        <v>4321</v>
      </c>
      <c r="C2120" t="s">
        <v>892</v>
      </c>
      <c r="D2120" s="85">
        <v>32542</v>
      </c>
      <c r="E2120" t="s">
        <v>52</v>
      </c>
      <c r="F2120" s="84" t="s">
        <v>53</v>
      </c>
      <c r="G2120">
        <v>4135</v>
      </c>
      <c r="H2120" t="s">
        <v>4316</v>
      </c>
      <c r="I2120">
        <v>2026</v>
      </c>
      <c r="J2120" t="s">
        <v>63</v>
      </c>
      <c r="K2120">
        <v>0</v>
      </c>
      <c r="L2120" t="s">
        <v>56</v>
      </c>
      <c r="M2120" s="85">
        <v>46023</v>
      </c>
      <c r="P2120" t="str">
        <f t="shared" si="33"/>
        <v>FERRIER Damien</v>
      </c>
    </row>
    <row r="2121" spans="1:16" x14ac:dyDescent="0.25">
      <c r="A2121" s="84" t="s">
        <v>4322</v>
      </c>
      <c r="B2121" t="s">
        <v>3254</v>
      </c>
      <c r="C2121" t="s">
        <v>810</v>
      </c>
      <c r="D2121" s="85">
        <v>28641</v>
      </c>
      <c r="E2121" t="s">
        <v>52</v>
      </c>
      <c r="F2121" s="84" t="s">
        <v>53</v>
      </c>
      <c r="G2121">
        <v>4135</v>
      </c>
      <c r="H2121" t="s">
        <v>4316</v>
      </c>
      <c r="I2121">
        <v>2026</v>
      </c>
      <c r="J2121" t="s">
        <v>63</v>
      </c>
      <c r="K2121">
        <v>0</v>
      </c>
      <c r="L2121" t="s">
        <v>56</v>
      </c>
      <c r="M2121" s="85">
        <v>46023</v>
      </c>
      <c r="P2121" t="str">
        <f t="shared" si="33"/>
        <v>CLEMENTE Frédéric</v>
      </c>
    </row>
    <row r="2122" spans="1:16" x14ac:dyDescent="0.25">
      <c r="A2122" s="84" t="s">
        <v>4323</v>
      </c>
      <c r="B2122" t="s">
        <v>3638</v>
      </c>
      <c r="C2122" t="s">
        <v>3273</v>
      </c>
      <c r="D2122" s="85">
        <v>28247</v>
      </c>
      <c r="E2122" t="s">
        <v>52</v>
      </c>
      <c r="F2122" s="84" t="s">
        <v>53</v>
      </c>
      <c r="G2122">
        <v>4135</v>
      </c>
      <c r="H2122" t="s">
        <v>4316</v>
      </c>
      <c r="I2122">
        <v>2026</v>
      </c>
      <c r="J2122" t="s">
        <v>63</v>
      </c>
      <c r="K2122">
        <v>2</v>
      </c>
      <c r="L2122" t="s">
        <v>56</v>
      </c>
      <c r="M2122" s="85">
        <v>46023</v>
      </c>
      <c r="P2122" t="str">
        <f t="shared" si="33"/>
        <v>GAWLAS Grégory</v>
      </c>
    </row>
    <row r="2123" spans="1:16" x14ac:dyDescent="0.25">
      <c r="A2123" s="84" t="s">
        <v>4324</v>
      </c>
      <c r="B2123" t="s">
        <v>4325</v>
      </c>
      <c r="C2123" t="s">
        <v>2863</v>
      </c>
      <c r="D2123" s="85">
        <v>34286</v>
      </c>
      <c r="E2123" t="s">
        <v>52</v>
      </c>
      <c r="F2123" s="84" t="s">
        <v>53</v>
      </c>
      <c r="G2123">
        <v>4135</v>
      </c>
      <c r="H2123" t="s">
        <v>4316</v>
      </c>
      <c r="I2123">
        <v>2026</v>
      </c>
      <c r="J2123" t="s">
        <v>63</v>
      </c>
      <c r="K2123">
        <v>0</v>
      </c>
      <c r="L2123" t="s">
        <v>56</v>
      </c>
      <c r="M2123" s="85">
        <v>46023</v>
      </c>
      <c r="P2123" t="str">
        <f t="shared" si="33"/>
        <v>MAREUGE Ghislain</v>
      </c>
    </row>
    <row r="2124" spans="1:16" x14ac:dyDescent="0.25">
      <c r="A2124" s="84" t="s">
        <v>4326</v>
      </c>
      <c r="B2124" t="s">
        <v>4325</v>
      </c>
      <c r="C2124" t="s">
        <v>944</v>
      </c>
      <c r="D2124" s="85">
        <v>28130</v>
      </c>
      <c r="E2124" t="s">
        <v>52</v>
      </c>
      <c r="F2124" s="84" t="s">
        <v>53</v>
      </c>
      <c r="G2124">
        <v>4135</v>
      </c>
      <c r="H2124" t="s">
        <v>4316</v>
      </c>
      <c r="I2124">
        <v>2026</v>
      </c>
      <c r="J2124" t="s">
        <v>63</v>
      </c>
      <c r="K2124">
        <v>0</v>
      </c>
      <c r="L2124" t="s">
        <v>56</v>
      </c>
      <c r="M2124" s="85">
        <v>46023</v>
      </c>
      <c r="P2124" t="str">
        <f t="shared" si="33"/>
        <v>MAREUGE Laurent</v>
      </c>
    </row>
    <row r="2125" spans="1:16" x14ac:dyDescent="0.25">
      <c r="A2125" s="84" t="s">
        <v>4327</v>
      </c>
      <c r="B2125" t="s">
        <v>918</v>
      </c>
      <c r="C2125" t="s">
        <v>1293</v>
      </c>
      <c r="D2125" s="85">
        <v>17862</v>
      </c>
      <c r="E2125" t="s">
        <v>52</v>
      </c>
      <c r="F2125" s="84" t="s">
        <v>53</v>
      </c>
      <c r="G2125">
        <v>4135</v>
      </c>
      <c r="H2125" t="s">
        <v>4316</v>
      </c>
      <c r="I2125">
        <v>2026</v>
      </c>
      <c r="J2125" t="s">
        <v>63</v>
      </c>
      <c r="K2125">
        <v>0</v>
      </c>
      <c r="L2125" t="s">
        <v>56</v>
      </c>
      <c r="M2125" s="85">
        <v>46023</v>
      </c>
      <c r="P2125" t="str">
        <f t="shared" si="33"/>
        <v>THOMAS Jean-Marie</v>
      </c>
    </row>
    <row r="2126" spans="1:16" x14ac:dyDescent="0.25">
      <c r="A2126" s="84" t="s">
        <v>4328</v>
      </c>
      <c r="B2126" t="s">
        <v>4325</v>
      </c>
      <c r="C2126" t="s">
        <v>4329</v>
      </c>
      <c r="D2126" s="85">
        <v>36623</v>
      </c>
      <c r="E2126" t="s">
        <v>52</v>
      </c>
      <c r="F2126" s="84" t="s">
        <v>53</v>
      </c>
      <c r="G2126">
        <v>4135</v>
      </c>
      <c r="H2126" t="s">
        <v>4316</v>
      </c>
      <c r="I2126">
        <v>2026</v>
      </c>
      <c r="J2126" t="s">
        <v>63</v>
      </c>
      <c r="K2126">
        <v>0</v>
      </c>
      <c r="L2126" t="s">
        <v>56</v>
      </c>
      <c r="M2126" s="85">
        <v>46023</v>
      </c>
      <c r="P2126" t="str">
        <f t="shared" si="33"/>
        <v>MAREUGE Jérémie</v>
      </c>
    </row>
    <row r="2127" spans="1:16" x14ac:dyDescent="0.25">
      <c r="A2127" s="84" t="s">
        <v>4330</v>
      </c>
      <c r="B2127" t="s">
        <v>4331</v>
      </c>
      <c r="C2127" t="s">
        <v>543</v>
      </c>
      <c r="D2127" s="85">
        <v>30003</v>
      </c>
      <c r="E2127" t="s">
        <v>52</v>
      </c>
      <c r="F2127" s="84" t="s">
        <v>53</v>
      </c>
      <c r="G2127">
        <v>4135</v>
      </c>
      <c r="H2127" t="s">
        <v>4316</v>
      </c>
      <c r="I2127">
        <v>2026</v>
      </c>
      <c r="J2127" t="s">
        <v>63</v>
      </c>
      <c r="K2127">
        <v>0</v>
      </c>
      <c r="L2127" t="s">
        <v>56</v>
      </c>
      <c r="M2127" s="85">
        <v>46023</v>
      </c>
      <c r="P2127" t="str">
        <f t="shared" si="33"/>
        <v>JACQUY Yannick</v>
      </c>
    </row>
    <row r="2128" spans="1:16" x14ac:dyDescent="0.25">
      <c r="A2128" s="84" t="s">
        <v>4332</v>
      </c>
      <c r="B2128" t="s">
        <v>4333</v>
      </c>
      <c r="C2128" t="s">
        <v>260</v>
      </c>
      <c r="D2128" s="85">
        <v>22068</v>
      </c>
      <c r="E2128" t="s">
        <v>56</v>
      </c>
      <c r="F2128" s="84" t="s">
        <v>53</v>
      </c>
      <c r="G2128">
        <v>4135</v>
      </c>
      <c r="H2128" t="s">
        <v>4316</v>
      </c>
      <c r="I2128">
        <v>2026</v>
      </c>
      <c r="J2128" t="s">
        <v>55</v>
      </c>
      <c r="K2128">
        <v>0</v>
      </c>
      <c r="L2128" t="s">
        <v>56</v>
      </c>
      <c r="M2128" s="85">
        <v>46023</v>
      </c>
      <c r="P2128" t="str">
        <f t="shared" si="33"/>
        <v>QUILLET Sylvie</v>
      </c>
    </row>
    <row r="2129" spans="1:16" x14ac:dyDescent="0.25">
      <c r="A2129" s="84" t="s">
        <v>4334</v>
      </c>
      <c r="B2129" t="s">
        <v>1173</v>
      </c>
      <c r="C2129" t="s">
        <v>677</v>
      </c>
      <c r="D2129" s="85">
        <v>36168</v>
      </c>
      <c r="E2129" t="s">
        <v>52</v>
      </c>
      <c r="F2129" s="84" t="s">
        <v>53</v>
      </c>
      <c r="G2129">
        <v>4135</v>
      </c>
      <c r="H2129" t="s">
        <v>4316</v>
      </c>
      <c r="I2129">
        <v>2026</v>
      </c>
      <c r="J2129" t="s">
        <v>63</v>
      </c>
      <c r="K2129">
        <v>0</v>
      </c>
      <c r="L2129" t="s">
        <v>56</v>
      </c>
      <c r="M2129" s="85">
        <v>46023</v>
      </c>
      <c r="P2129" t="str">
        <f t="shared" si="33"/>
        <v>MERLE Romain</v>
      </c>
    </row>
    <row r="2130" spans="1:16" x14ac:dyDescent="0.25">
      <c r="A2130" s="84" t="s">
        <v>4335</v>
      </c>
      <c r="B2130" t="s">
        <v>4336</v>
      </c>
      <c r="C2130" t="s">
        <v>2176</v>
      </c>
      <c r="D2130" s="85">
        <v>31602</v>
      </c>
      <c r="E2130" t="s">
        <v>56</v>
      </c>
      <c r="F2130" s="84" t="s">
        <v>53</v>
      </c>
      <c r="G2130">
        <v>4135</v>
      </c>
      <c r="H2130" t="s">
        <v>4316</v>
      </c>
      <c r="I2130">
        <v>2026</v>
      </c>
      <c r="J2130" t="s">
        <v>63</v>
      </c>
      <c r="K2130">
        <v>0</v>
      </c>
      <c r="L2130" t="s">
        <v>56</v>
      </c>
      <c r="M2130" s="85">
        <v>46023</v>
      </c>
      <c r="P2130" t="str">
        <f t="shared" si="33"/>
        <v>CHAVOT Amandine</v>
      </c>
    </row>
    <row r="2131" spans="1:16" x14ac:dyDescent="0.25">
      <c r="A2131" s="84" t="s">
        <v>4337</v>
      </c>
      <c r="B2131" t="s">
        <v>4338</v>
      </c>
      <c r="C2131" t="s">
        <v>505</v>
      </c>
      <c r="D2131" s="85">
        <v>35496</v>
      </c>
      <c r="E2131" t="s">
        <v>52</v>
      </c>
      <c r="F2131" s="84" t="s">
        <v>53</v>
      </c>
      <c r="G2131">
        <v>4135</v>
      </c>
      <c r="H2131" t="s">
        <v>4316</v>
      </c>
      <c r="I2131">
        <v>2026</v>
      </c>
      <c r="J2131" t="s">
        <v>63</v>
      </c>
      <c r="K2131">
        <v>0</v>
      </c>
      <c r="L2131" t="s">
        <v>56</v>
      </c>
      <c r="M2131" s="85">
        <v>46023</v>
      </c>
      <c r="P2131" t="str">
        <f t="shared" si="33"/>
        <v>VAYRON Vincent</v>
      </c>
    </row>
    <row r="2132" spans="1:16" x14ac:dyDescent="0.25">
      <c r="A2132" s="84" t="s">
        <v>4339</v>
      </c>
      <c r="B2132" t="s">
        <v>4340</v>
      </c>
      <c r="C2132" t="s">
        <v>4341</v>
      </c>
      <c r="D2132" s="85">
        <v>27042</v>
      </c>
      <c r="E2132" t="s">
        <v>52</v>
      </c>
      <c r="F2132" s="84" t="s">
        <v>53</v>
      </c>
      <c r="G2132">
        <v>4135</v>
      </c>
      <c r="H2132" t="s">
        <v>4316</v>
      </c>
      <c r="I2132">
        <v>2026</v>
      </c>
      <c r="J2132" t="s">
        <v>63</v>
      </c>
      <c r="K2132">
        <v>0</v>
      </c>
      <c r="L2132" t="s">
        <v>56</v>
      </c>
      <c r="M2132" s="85">
        <v>46023</v>
      </c>
      <c r="P2132" t="str">
        <f t="shared" si="33"/>
        <v>LAROYE Florent</v>
      </c>
    </row>
    <row r="2133" spans="1:16" x14ac:dyDescent="0.25">
      <c r="A2133" s="84" t="s">
        <v>4342</v>
      </c>
      <c r="B2133" t="s">
        <v>4343</v>
      </c>
      <c r="C2133" t="s">
        <v>119</v>
      </c>
      <c r="D2133" s="85">
        <v>15813</v>
      </c>
      <c r="E2133" t="s">
        <v>52</v>
      </c>
      <c r="F2133" s="84" t="s">
        <v>53</v>
      </c>
      <c r="G2133">
        <v>4135</v>
      </c>
      <c r="H2133" t="s">
        <v>4316</v>
      </c>
      <c r="I2133">
        <v>2026</v>
      </c>
      <c r="J2133" t="s">
        <v>63</v>
      </c>
      <c r="K2133">
        <v>0</v>
      </c>
      <c r="L2133" t="s">
        <v>56</v>
      </c>
      <c r="M2133" s="85">
        <v>46023</v>
      </c>
      <c r="P2133" t="str">
        <f t="shared" si="33"/>
        <v>VILLEMER Daniel</v>
      </c>
    </row>
    <row r="2134" spans="1:16" x14ac:dyDescent="0.25">
      <c r="A2134" s="84" t="s">
        <v>4344</v>
      </c>
      <c r="B2134" t="s">
        <v>1308</v>
      </c>
      <c r="C2134" t="s">
        <v>134</v>
      </c>
      <c r="D2134" s="85">
        <v>20162</v>
      </c>
      <c r="E2134" t="s">
        <v>52</v>
      </c>
      <c r="F2134" s="84" t="s">
        <v>53</v>
      </c>
      <c r="G2134">
        <v>4135</v>
      </c>
      <c r="H2134" t="s">
        <v>4316</v>
      </c>
      <c r="I2134">
        <v>2026</v>
      </c>
      <c r="J2134" t="s">
        <v>63</v>
      </c>
      <c r="K2134">
        <v>2</v>
      </c>
      <c r="L2134" t="s">
        <v>56</v>
      </c>
      <c r="M2134" s="85">
        <v>46023</v>
      </c>
      <c r="P2134" t="str">
        <f t="shared" si="33"/>
        <v>VALLON Yves</v>
      </c>
    </row>
    <row r="2135" spans="1:16" x14ac:dyDescent="0.25">
      <c r="A2135" s="84" t="s">
        <v>4345</v>
      </c>
      <c r="B2135" t="s">
        <v>4025</v>
      </c>
      <c r="C2135" t="s">
        <v>114</v>
      </c>
      <c r="D2135" s="85">
        <v>35888</v>
      </c>
      <c r="E2135" t="s">
        <v>52</v>
      </c>
      <c r="F2135" s="84" t="s">
        <v>53</v>
      </c>
      <c r="G2135">
        <v>4135</v>
      </c>
      <c r="H2135" t="s">
        <v>4316</v>
      </c>
      <c r="I2135">
        <v>2026</v>
      </c>
      <c r="J2135" t="s">
        <v>63</v>
      </c>
      <c r="K2135">
        <v>0</v>
      </c>
      <c r="L2135" t="s">
        <v>56</v>
      </c>
      <c r="M2135" s="85">
        <v>46023</v>
      </c>
      <c r="P2135" t="str">
        <f t="shared" si="33"/>
        <v>BATIFOULIER Pierre</v>
      </c>
    </row>
    <row r="2136" spans="1:16" x14ac:dyDescent="0.25">
      <c r="A2136" s="84" t="s">
        <v>4346</v>
      </c>
      <c r="B2136" t="s">
        <v>1588</v>
      </c>
      <c r="C2136" t="s">
        <v>215</v>
      </c>
      <c r="D2136" s="85">
        <v>19224</v>
      </c>
      <c r="E2136" t="s">
        <v>52</v>
      </c>
      <c r="F2136" s="84" t="s">
        <v>53</v>
      </c>
      <c r="G2136">
        <v>4135</v>
      </c>
      <c r="H2136" t="s">
        <v>4316</v>
      </c>
      <c r="I2136">
        <v>2026</v>
      </c>
      <c r="J2136" t="s">
        <v>63</v>
      </c>
      <c r="K2136">
        <v>0</v>
      </c>
      <c r="L2136" t="s">
        <v>56</v>
      </c>
      <c r="M2136" s="85">
        <v>46023</v>
      </c>
      <c r="P2136" t="str">
        <f t="shared" si="33"/>
        <v>SIMONET Philippe</v>
      </c>
    </row>
    <row r="2137" spans="1:16" x14ac:dyDescent="0.25">
      <c r="A2137" s="84" t="s">
        <v>4347</v>
      </c>
      <c r="B2137" t="s">
        <v>427</v>
      </c>
      <c r="C2137" t="s">
        <v>268</v>
      </c>
      <c r="D2137" s="85">
        <v>19948</v>
      </c>
      <c r="E2137" t="s">
        <v>52</v>
      </c>
      <c r="F2137" s="84" t="s">
        <v>53</v>
      </c>
      <c r="G2137">
        <v>4135</v>
      </c>
      <c r="H2137" t="s">
        <v>4316</v>
      </c>
      <c r="I2137">
        <v>2026</v>
      </c>
      <c r="J2137" t="s">
        <v>63</v>
      </c>
      <c r="K2137">
        <v>0</v>
      </c>
      <c r="L2137" t="s">
        <v>56</v>
      </c>
      <c r="M2137" s="85">
        <v>46023</v>
      </c>
      <c r="P2137" t="str">
        <f t="shared" si="33"/>
        <v>ROUSSEL Jean-Yves</v>
      </c>
    </row>
    <row r="2138" spans="1:16" x14ac:dyDescent="0.25">
      <c r="A2138" s="84" t="s">
        <v>4348</v>
      </c>
      <c r="B2138" t="s">
        <v>4349</v>
      </c>
      <c r="C2138" t="s">
        <v>192</v>
      </c>
      <c r="D2138" s="85">
        <v>19141</v>
      </c>
      <c r="E2138" t="s">
        <v>52</v>
      </c>
      <c r="F2138" s="84" t="s">
        <v>53</v>
      </c>
      <c r="G2138">
        <v>4135</v>
      </c>
      <c r="H2138" t="s">
        <v>4316</v>
      </c>
      <c r="I2138">
        <v>2026</v>
      </c>
      <c r="J2138" t="s">
        <v>63</v>
      </c>
      <c r="K2138">
        <v>0</v>
      </c>
      <c r="L2138" t="s">
        <v>56</v>
      </c>
      <c r="M2138" s="85">
        <v>46023</v>
      </c>
      <c r="P2138" t="str">
        <f t="shared" si="33"/>
        <v>LASSAGNE Henri</v>
      </c>
    </row>
    <row r="2139" spans="1:16" x14ac:dyDescent="0.25">
      <c r="A2139" s="84" t="s">
        <v>4350</v>
      </c>
      <c r="B2139" t="s">
        <v>4351</v>
      </c>
      <c r="C2139" t="s">
        <v>198</v>
      </c>
      <c r="D2139" s="85">
        <v>21619</v>
      </c>
      <c r="E2139" t="s">
        <v>52</v>
      </c>
      <c r="F2139" s="84" t="s">
        <v>53</v>
      </c>
      <c r="G2139">
        <v>4135</v>
      </c>
      <c r="H2139" t="s">
        <v>4316</v>
      </c>
      <c r="I2139">
        <v>2026</v>
      </c>
      <c r="J2139" t="s">
        <v>63</v>
      </c>
      <c r="K2139">
        <v>0</v>
      </c>
      <c r="L2139" t="s">
        <v>56</v>
      </c>
      <c r="M2139" s="85">
        <v>46023</v>
      </c>
      <c r="P2139" t="str">
        <f t="shared" si="33"/>
        <v>AVRIL Patrick</v>
      </c>
    </row>
    <row r="2140" spans="1:16" x14ac:dyDescent="0.25">
      <c r="A2140" s="84" t="s">
        <v>4352</v>
      </c>
      <c r="B2140" t="s">
        <v>3254</v>
      </c>
      <c r="C2140" t="s">
        <v>73</v>
      </c>
      <c r="D2140" s="85">
        <v>21364</v>
      </c>
      <c r="E2140" t="s">
        <v>56</v>
      </c>
      <c r="F2140" s="84" t="s">
        <v>53</v>
      </c>
      <c r="G2140">
        <v>4135</v>
      </c>
      <c r="H2140" t="s">
        <v>4316</v>
      </c>
      <c r="I2140">
        <v>2026</v>
      </c>
      <c r="J2140" t="s">
        <v>63</v>
      </c>
      <c r="K2140">
        <v>0</v>
      </c>
      <c r="L2140" t="s">
        <v>56</v>
      </c>
      <c r="M2140" s="85">
        <v>46023</v>
      </c>
      <c r="P2140" t="str">
        <f t="shared" si="33"/>
        <v>CLEMENTE Elisabeth</v>
      </c>
    </row>
    <row r="2141" spans="1:16" x14ac:dyDescent="0.25">
      <c r="A2141" s="84" t="s">
        <v>4353</v>
      </c>
      <c r="B2141" t="s">
        <v>3254</v>
      </c>
      <c r="C2141" t="s">
        <v>88</v>
      </c>
      <c r="D2141" s="85">
        <v>21345</v>
      </c>
      <c r="E2141" t="s">
        <v>52</v>
      </c>
      <c r="F2141" s="84" t="s">
        <v>53</v>
      </c>
      <c r="G2141">
        <v>4135</v>
      </c>
      <c r="H2141" t="s">
        <v>4316</v>
      </c>
      <c r="I2141">
        <v>2026</v>
      </c>
      <c r="J2141" t="s">
        <v>63</v>
      </c>
      <c r="K2141">
        <v>0</v>
      </c>
      <c r="L2141" t="s">
        <v>56</v>
      </c>
      <c r="M2141" s="85">
        <v>46023</v>
      </c>
      <c r="P2141" t="str">
        <f t="shared" si="33"/>
        <v>CLEMENTE Guy</v>
      </c>
    </row>
    <row r="2142" spans="1:16" x14ac:dyDescent="0.25">
      <c r="A2142" s="84" t="s">
        <v>4354</v>
      </c>
      <c r="B2142" t="s">
        <v>3958</v>
      </c>
      <c r="C2142" t="s">
        <v>97</v>
      </c>
      <c r="D2142" s="85">
        <v>21480</v>
      </c>
      <c r="E2142" t="s">
        <v>52</v>
      </c>
      <c r="F2142" s="84" t="s">
        <v>53</v>
      </c>
      <c r="G2142">
        <v>4135</v>
      </c>
      <c r="H2142" t="s">
        <v>4316</v>
      </c>
      <c r="I2142">
        <v>2026</v>
      </c>
      <c r="J2142" t="s">
        <v>63</v>
      </c>
      <c r="K2142">
        <v>0</v>
      </c>
      <c r="L2142" t="s">
        <v>56</v>
      </c>
      <c r="M2142" s="85">
        <v>46023</v>
      </c>
      <c r="P2142" t="str">
        <f t="shared" si="33"/>
        <v>MARIN Denis</v>
      </c>
    </row>
    <row r="2143" spans="1:16" x14ac:dyDescent="0.25">
      <c r="A2143" s="84" t="s">
        <v>4355</v>
      </c>
      <c r="B2143" t="s">
        <v>4356</v>
      </c>
      <c r="C2143" t="s">
        <v>215</v>
      </c>
      <c r="D2143" s="85">
        <v>23968</v>
      </c>
      <c r="E2143" t="s">
        <v>52</v>
      </c>
      <c r="F2143" s="84" t="s">
        <v>53</v>
      </c>
      <c r="G2143">
        <v>4135</v>
      </c>
      <c r="H2143" t="s">
        <v>4316</v>
      </c>
      <c r="I2143">
        <v>2026</v>
      </c>
      <c r="J2143" t="s">
        <v>63</v>
      </c>
      <c r="K2143">
        <v>0</v>
      </c>
      <c r="L2143" t="s">
        <v>56</v>
      </c>
      <c r="M2143" s="85">
        <v>46023</v>
      </c>
      <c r="P2143" t="str">
        <f t="shared" si="33"/>
        <v>THIOULOUSE Philippe</v>
      </c>
    </row>
    <row r="2144" spans="1:16" x14ac:dyDescent="0.25">
      <c r="A2144" s="84" t="s">
        <v>4357</v>
      </c>
      <c r="B2144" t="s">
        <v>4358</v>
      </c>
      <c r="C2144" t="s">
        <v>233</v>
      </c>
      <c r="D2144" s="85">
        <v>23126</v>
      </c>
      <c r="E2144" t="s">
        <v>52</v>
      </c>
      <c r="F2144" s="84" t="s">
        <v>53</v>
      </c>
      <c r="G2144">
        <v>4135</v>
      </c>
      <c r="H2144" t="s">
        <v>4316</v>
      </c>
      <c r="I2144">
        <v>2026</v>
      </c>
      <c r="J2144" t="s">
        <v>63</v>
      </c>
      <c r="K2144">
        <v>0</v>
      </c>
      <c r="L2144" t="s">
        <v>56</v>
      </c>
      <c r="M2144" s="85">
        <v>46023</v>
      </c>
      <c r="P2144" t="str">
        <f t="shared" si="33"/>
        <v>DESARMENIEN Gilles</v>
      </c>
    </row>
    <row r="2145" spans="1:16" x14ac:dyDescent="0.25">
      <c r="A2145" s="84" t="s">
        <v>4359</v>
      </c>
      <c r="B2145" t="s">
        <v>4025</v>
      </c>
      <c r="C2145" t="s">
        <v>3593</v>
      </c>
      <c r="D2145" s="85">
        <v>36702</v>
      </c>
      <c r="E2145" t="s">
        <v>56</v>
      </c>
      <c r="F2145" s="84" t="s">
        <v>53</v>
      </c>
      <c r="G2145">
        <v>4135</v>
      </c>
      <c r="H2145" t="s">
        <v>4316</v>
      </c>
      <c r="I2145">
        <v>2026</v>
      </c>
      <c r="J2145" t="s">
        <v>63</v>
      </c>
      <c r="K2145">
        <v>0</v>
      </c>
      <c r="L2145" t="s">
        <v>56</v>
      </c>
      <c r="M2145" s="85">
        <v>46023</v>
      </c>
      <c r="P2145" t="str">
        <f t="shared" si="33"/>
        <v>BATIFOULIER Laura</v>
      </c>
    </row>
    <row r="2146" spans="1:16" x14ac:dyDescent="0.25">
      <c r="A2146" s="84" t="s">
        <v>4360</v>
      </c>
      <c r="B2146" t="s">
        <v>4361</v>
      </c>
      <c r="C2146" t="s">
        <v>284</v>
      </c>
      <c r="D2146" s="85">
        <v>21693</v>
      </c>
      <c r="E2146" t="s">
        <v>52</v>
      </c>
      <c r="F2146" s="84" t="s">
        <v>53</v>
      </c>
      <c r="G2146">
        <v>4135</v>
      </c>
      <c r="H2146" t="s">
        <v>4316</v>
      </c>
      <c r="I2146">
        <v>2026</v>
      </c>
      <c r="J2146" t="s">
        <v>63</v>
      </c>
      <c r="K2146">
        <v>0</v>
      </c>
      <c r="L2146" t="s">
        <v>56</v>
      </c>
      <c r="M2146" s="85">
        <v>46023</v>
      </c>
      <c r="P2146" t="str">
        <f t="shared" si="33"/>
        <v>AUBRY Franck</v>
      </c>
    </row>
    <row r="2147" spans="1:16" x14ac:dyDescent="0.25">
      <c r="A2147" s="84" t="s">
        <v>4362</v>
      </c>
      <c r="B2147" t="s">
        <v>2904</v>
      </c>
      <c r="C2147" t="s">
        <v>2176</v>
      </c>
      <c r="D2147" s="85">
        <v>31940</v>
      </c>
      <c r="E2147" t="s">
        <v>56</v>
      </c>
      <c r="F2147" s="84" t="s">
        <v>53</v>
      </c>
      <c r="G2147">
        <v>4135</v>
      </c>
      <c r="H2147" t="s">
        <v>4316</v>
      </c>
      <c r="I2147">
        <v>2026</v>
      </c>
      <c r="J2147" t="s">
        <v>63</v>
      </c>
      <c r="K2147">
        <v>0</v>
      </c>
      <c r="L2147" t="s">
        <v>56</v>
      </c>
      <c r="M2147" s="85">
        <v>46023</v>
      </c>
      <c r="P2147" t="str">
        <f t="shared" si="33"/>
        <v>LESCURE Amandine</v>
      </c>
    </row>
    <row r="2148" spans="1:16" x14ac:dyDescent="0.25">
      <c r="A2148" s="84" t="s">
        <v>4363</v>
      </c>
      <c r="B2148" t="s">
        <v>1361</v>
      </c>
      <c r="C2148" t="s">
        <v>4364</v>
      </c>
      <c r="D2148" s="85">
        <v>26658</v>
      </c>
      <c r="E2148" t="s">
        <v>52</v>
      </c>
      <c r="F2148" s="84" t="s">
        <v>53</v>
      </c>
      <c r="G2148">
        <v>4135</v>
      </c>
      <c r="H2148" t="s">
        <v>4316</v>
      </c>
      <c r="I2148">
        <v>2026</v>
      </c>
      <c r="J2148" t="s">
        <v>63</v>
      </c>
      <c r="K2148">
        <v>0</v>
      </c>
      <c r="L2148" t="s">
        <v>56</v>
      </c>
      <c r="M2148" s="85">
        <v>46023</v>
      </c>
      <c r="P2148" t="str">
        <f t="shared" si="33"/>
        <v>MALLET Eduardo</v>
      </c>
    </row>
    <row r="2149" spans="1:16" x14ac:dyDescent="0.25">
      <c r="A2149" s="84" t="s">
        <v>4365</v>
      </c>
      <c r="B2149" t="s">
        <v>4366</v>
      </c>
      <c r="C2149" t="s">
        <v>325</v>
      </c>
      <c r="D2149" s="85">
        <v>25882</v>
      </c>
      <c r="E2149" t="s">
        <v>52</v>
      </c>
      <c r="F2149" s="84" t="s">
        <v>53</v>
      </c>
      <c r="G2149">
        <v>4135</v>
      </c>
      <c r="H2149" t="s">
        <v>4316</v>
      </c>
      <c r="I2149">
        <v>2026</v>
      </c>
      <c r="J2149" t="s">
        <v>63</v>
      </c>
      <c r="K2149">
        <v>0</v>
      </c>
      <c r="L2149" t="s">
        <v>56</v>
      </c>
      <c r="M2149" s="85">
        <v>46023</v>
      </c>
      <c r="P2149" t="str">
        <f t="shared" si="33"/>
        <v>WALTER Eric</v>
      </c>
    </row>
    <row r="2150" spans="1:16" x14ac:dyDescent="0.25">
      <c r="A2150" s="84" t="s">
        <v>4367</v>
      </c>
      <c r="B2150" t="s">
        <v>4368</v>
      </c>
      <c r="C2150" t="s">
        <v>4369</v>
      </c>
      <c r="D2150" s="85">
        <v>36557</v>
      </c>
      <c r="E2150" t="s">
        <v>56</v>
      </c>
      <c r="F2150" s="84" t="s">
        <v>53</v>
      </c>
      <c r="G2150">
        <v>4135</v>
      </c>
      <c r="H2150" t="s">
        <v>4316</v>
      </c>
      <c r="I2150">
        <v>2026</v>
      </c>
      <c r="J2150" t="s">
        <v>63</v>
      </c>
      <c r="K2150">
        <v>0</v>
      </c>
      <c r="L2150" t="s">
        <v>56</v>
      </c>
      <c r="M2150" s="85">
        <v>46023</v>
      </c>
      <c r="P2150" t="str">
        <f t="shared" si="33"/>
        <v>BUFFAY Célia</v>
      </c>
    </row>
    <row r="2151" spans="1:16" x14ac:dyDescent="0.25">
      <c r="A2151" s="84" t="s">
        <v>4370</v>
      </c>
      <c r="B2151" t="s">
        <v>4371</v>
      </c>
      <c r="C2151" t="s">
        <v>813</v>
      </c>
      <c r="D2151" s="85">
        <v>29892</v>
      </c>
      <c r="E2151" t="s">
        <v>52</v>
      </c>
      <c r="F2151" s="84" t="s">
        <v>53</v>
      </c>
      <c r="G2151">
        <v>4135</v>
      </c>
      <c r="H2151" t="s">
        <v>4316</v>
      </c>
      <c r="I2151">
        <v>2026</v>
      </c>
      <c r="J2151" t="s">
        <v>63</v>
      </c>
      <c r="K2151">
        <v>0</v>
      </c>
      <c r="L2151" t="s">
        <v>56</v>
      </c>
      <c r="M2151" s="85">
        <v>46023</v>
      </c>
      <c r="P2151" t="str">
        <f t="shared" si="33"/>
        <v>BOS Arnaud</v>
      </c>
    </row>
    <row r="2152" spans="1:16" x14ac:dyDescent="0.25">
      <c r="A2152" s="84" t="s">
        <v>4372</v>
      </c>
      <c r="B2152" t="s">
        <v>4025</v>
      </c>
      <c r="C2152" t="s">
        <v>242</v>
      </c>
      <c r="D2152" s="85">
        <v>24258</v>
      </c>
      <c r="E2152" t="s">
        <v>52</v>
      </c>
      <c r="F2152" s="84" t="s">
        <v>53</v>
      </c>
      <c r="G2152">
        <v>4135</v>
      </c>
      <c r="H2152" t="s">
        <v>4316</v>
      </c>
      <c r="I2152">
        <v>2026</v>
      </c>
      <c r="J2152" t="s">
        <v>63</v>
      </c>
      <c r="K2152">
        <v>0</v>
      </c>
      <c r="L2152" t="s">
        <v>56</v>
      </c>
      <c r="M2152" s="85">
        <v>46023</v>
      </c>
      <c r="P2152" t="str">
        <f t="shared" si="33"/>
        <v>BATIFOULIER Pascal</v>
      </c>
    </row>
    <row r="2153" spans="1:16" x14ac:dyDescent="0.25">
      <c r="A2153" s="84" t="s">
        <v>4373</v>
      </c>
      <c r="B2153" t="s">
        <v>2212</v>
      </c>
      <c r="C2153" t="s">
        <v>353</v>
      </c>
      <c r="D2153" s="85">
        <v>26403</v>
      </c>
      <c r="E2153" t="s">
        <v>52</v>
      </c>
      <c r="F2153" s="84" t="s">
        <v>53</v>
      </c>
      <c r="G2153">
        <v>4135</v>
      </c>
      <c r="H2153" t="s">
        <v>4316</v>
      </c>
      <c r="I2153">
        <v>2026</v>
      </c>
      <c r="J2153" t="s">
        <v>63</v>
      </c>
      <c r="K2153">
        <v>0</v>
      </c>
      <c r="L2153" t="s">
        <v>56</v>
      </c>
      <c r="M2153" s="85">
        <v>46023</v>
      </c>
      <c r="P2153" t="str">
        <f t="shared" si="33"/>
        <v>BLANC Olivier</v>
      </c>
    </row>
    <row r="2154" spans="1:16" x14ac:dyDescent="0.25">
      <c r="A2154" s="84" t="s">
        <v>4374</v>
      </c>
      <c r="B2154" t="s">
        <v>4371</v>
      </c>
      <c r="C2154" t="s">
        <v>139</v>
      </c>
      <c r="D2154" s="85">
        <v>28345</v>
      </c>
      <c r="E2154" t="s">
        <v>52</v>
      </c>
      <c r="F2154" s="84" t="s">
        <v>53</v>
      </c>
      <c r="G2154">
        <v>4135</v>
      </c>
      <c r="H2154" t="s">
        <v>4316</v>
      </c>
      <c r="I2154">
        <v>2026</v>
      </c>
      <c r="J2154" t="s">
        <v>63</v>
      </c>
      <c r="K2154">
        <v>0</v>
      </c>
      <c r="L2154" t="s">
        <v>56</v>
      </c>
      <c r="M2154" s="85">
        <v>46023</v>
      </c>
      <c r="P2154" t="str">
        <f t="shared" si="33"/>
        <v>BOS David</v>
      </c>
    </row>
    <row r="2155" spans="1:16" x14ac:dyDescent="0.25">
      <c r="A2155" s="84" t="s">
        <v>4375</v>
      </c>
      <c r="B2155" t="s">
        <v>4376</v>
      </c>
      <c r="C2155" t="s">
        <v>198</v>
      </c>
      <c r="D2155" s="85">
        <v>20754</v>
      </c>
      <c r="E2155" t="s">
        <v>52</v>
      </c>
      <c r="F2155" s="84" t="s">
        <v>53</v>
      </c>
      <c r="G2155">
        <v>4135</v>
      </c>
      <c r="H2155" t="s">
        <v>4316</v>
      </c>
      <c r="I2155">
        <v>2026</v>
      </c>
      <c r="J2155" t="s">
        <v>63</v>
      </c>
      <c r="K2155">
        <v>0</v>
      </c>
      <c r="L2155" t="s">
        <v>56</v>
      </c>
      <c r="M2155" s="85">
        <v>46023</v>
      </c>
      <c r="P2155" t="str">
        <f t="shared" si="33"/>
        <v>OBLED Patrick</v>
      </c>
    </row>
    <row r="2156" spans="1:16" x14ac:dyDescent="0.25">
      <c r="A2156" s="84" t="s">
        <v>4377</v>
      </c>
      <c r="B2156" t="s">
        <v>4378</v>
      </c>
      <c r="C2156" t="s">
        <v>4379</v>
      </c>
      <c r="D2156" s="85">
        <v>32997</v>
      </c>
      <c r="E2156" t="s">
        <v>52</v>
      </c>
      <c r="F2156" s="84" t="s">
        <v>53</v>
      </c>
      <c r="G2156">
        <v>4135</v>
      </c>
      <c r="H2156" t="s">
        <v>4316</v>
      </c>
      <c r="I2156">
        <v>2026</v>
      </c>
      <c r="J2156" t="s">
        <v>63</v>
      </c>
      <c r="K2156">
        <v>0</v>
      </c>
      <c r="L2156" t="s">
        <v>56</v>
      </c>
      <c r="M2156" s="85">
        <v>46023</v>
      </c>
      <c r="P2156" t="str">
        <f t="shared" si="33"/>
        <v>BEZANGER Erwan</v>
      </c>
    </row>
    <row r="2157" spans="1:16" x14ac:dyDescent="0.25">
      <c r="A2157" s="84" t="s">
        <v>4380</v>
      </c>
      <c r="B2157" t="s">
        <v>4381</v>
      </c>
      <c r="C2157" t="s">
        <v>4382</v>
      </c>
      <c r="D2157" s="85">
        <v>28815</v>
      </c>
      <c r="E2157" t="s">
        <v>56</v>
      </c>
      <c r="F2157" s="84" t="s">
        <v>53</v>
      </c>
      <c r="G2157">
        <v>4135</v>
      </c>
      <c r="H2157" t="s">
        <v>4316</v>
      </c>
      <c r="I2157">
        <v>2026</v>
      </c>
      <c r="J2157" t="s">
        <v>55</v>
      </c>
      <c r="K2157">
        <v>0</v>
      </c>
      <c r="L2157" t="s">
        <v>56</v>
      </c>
      <c r="M2157" s="85">
        <v>46023</v>
      </c>
      <c r="P2157" t="str">
        <f t="shared" si="33"/>
        <v>GINIER Jessica</v>
      </c>
    </row>
    <row r="2158" spans="1:16" x14ac:dyDescent="0.25">
      <c r="A2158" s="84" t="s">
        <v>4383</v>
      </c>
      <c r="B2158" t="s">
        <v>3737</v>
      </c>
      <c r="C2158" t="s">
        <v>400</v>
      </c>
      <c r="D2158" s="85">
        <v>22967</v>
      </c>
      <c r="E2158" t="s">
        <v>52</v>
      </c>
      <c r="F2158" s="84" t="s">
        <v>53</v>
      </c>
      <c r="G2158">
        <v>4135</v>
      </c>
      <c r="H2158" t="s">
        <v>4316</v>
      </c>
      <c r="I2158">
        <v>2026</v>
      </c>
      <c r="J2158" t="s">
        <v>63</v>
      </c>
      <c r="K2158">
        <v>0</v>
      </c>
      <c r="L2158" t="s">
        <v>56</v>
      </c>
      <c r="M2158" s="85">
        <v>46023</v>
      </c>
      <c r="P2158" t="str">
        <f t="shared" si="33"/>
        <v>SANTOIRE Dominique</v>
      </c>
    </row>
    <row r="2159" spans="1:16" x14ac:dyDescent="0.25">
      <c r="A2159" s="84" t="s">
        <v>4384</v>
      </c>
      <c r="B2159" t="s">
        <v>4385</v>
      </c>
      <c r="C2159" t="s">
        <v>4386</v>
      </c>
      <c r="D2159" s="85">
        <v>36424</v>
      </c>
      <c r="E2159" t="s">
        <v>56</v>
      </c>
      <c r="F2159" s="84" t="s">
        <v>53</v>
      </c>
      <c r="G2159">
        <v>4135</v>
      </c>
      <c r="H2159" t="s">
        <v>4316</v>
      </c>
      <c r="I2159">
        <v>2026</v>
      </c>
      <c r="J2159" t="s">
        <v>63</v>
      </c>
      <c r="K2159">
        <v>0</v>
      </c>
      <c r="L2159" t="s">
        <v>56</v>
      </c>
      <c r="M2159" s="85">
        <v>46023</v>
      </c>
      <c r="P2159" t="str">
        <f t="shared" si="33"/>
        <v>LAMAT Juliette</v>
      </c>
    </row>
    <row r="2160" spans="1:16" x14ac:dyDescent="0.25">
      <c r="A2160" s="84" t="s">
        <v>4387</v>
      </c>
      <c r="B2160" t="s">
        <v>2221</v>
      </c>
      <c r="C2160" t="s">
        <v>1784</v>
      </c>
      <c r="D2160" s="85">
        <v>34528</v>
      </c>
      <c r="E2160" t="s">
        <v>56</v>
      </c>
      <c r="F2160" s="84" t="s">
        <v>53</v>
      </c>
      <c r="G2160">
        <v>4135</v>
      </c>
      <c r="H2160" t="s">
        <v>4316</v>
      </c>
      <c r="I2160">
        <v>2026</v>
      </c>
      <c r="J2160" t="s">
        <v>63</v>
      </c>
      <c r="K2160">
        <v>0</v>
      </c>
      <c r="L2160" t="s">
        <v>56</v>
      </c>
      <c r="M2160" s="85">
        <v>46023</v>
      </c>
      <c r="P2160" t="str">
        <f t="shared" si="33"/>
        <v>RANDON Aline</v>
      </c>
    </row>
    <row r="2161" spans="1:16" x14ac:dyDescent="0.25">
      <c r="A2161" s="84" t="s">
        <v>4388</v>
      </c>
      <c r="B2161" t="s">
        <v>4151</v>
      </c>
      <c r="C2161" t="s">
        <v>2032</v>
      </c>
      <c r="D2161" s="85">
        <v>24142</v>
      </c>
      <c r="E2161" t="s">
        <v>52</v>
      </c>
      <c r="F2161" s="84" t="s">
        <v>53</v>
      </c>
      <c r="G2161">
        <v>4135</v>
      </c>
      <c r="H2161" t="s">
        <v>4316</v>
      </c>
      <c r="I2161">
        <v>2026</v>
      </c>
      <c r="J2161" t="s">
        <v>63</v>
      </c>
      <c r="K2161">
        <v>0</v>
      </c>
      <c r="L2161" t="s">
        <v>56</v>
      </c>
      <c r="M2161" s="85">
        <v>46023</v>
      </c>
      <c r="P2161" t="str">
        <f t="shared" si="33"/>
        <v>FANJUL Jose</v>
      </c>
    </row>
    <row r="2162" spans="1:16" x14ac:dyDescent="0.25">
      <c r="A2162" s="84" t="s">
        <v>4389</v>
      </c>
      <c r="B2162" t="s">
        <v>1173</v>
      </c>
      <c r="C2162" t="s">
        <v>4390</v>
      </c>
      <c r="D2162" s="85">
        <v>37308</v>
      </c>
      <c r="E2162" t="s">
        <v>52</v>
      </c>
      <c r="F2162" s="84" t="s">
        <v>53</v>
      </c>
      <c r="G2162">
        <v>4135</v>
      </c>
      <c r="H2162" t="s">
        <v>4316</v>
      </c>
      <c r="I2162">
        <v>2026</v>
      </c>
      <c r="J2162" t="s">
        <v>63</v>
      </c>
      <c r="K2162">
        <v>0</v>
      </c>
      <c r="L2162" t="s">
        <v>56</v>
      </c>
      <c r="M2162" s="85">
        <v>46023</v>
      </c>
      <c r="P2162" t="str">
        <f t="shared" si="33"/>
        <v>MERLE Kévin</v>
      </c>
    </row>
    <row r="2163" spans="1:16" x14ac:dyDescent="0.25">
      <c r="A2163" s="84" t="s">
        <v>4391</v>
      </c>
      <c r="B2163" t="s">
        <v>4392</v>
      </c>
      <c r="C2163" t="s">
        <v>860</v>
      </c>
      <c r="D2163" s="85">
        <v>27890</v>
      </c>
      <c r="E2163" t="s">
        <v>52</v>
      </c>
      <c r="F2163" s="84" t="s">
        <v>53</v>
      </c>
      <c r="G2163">
        <v>4135</v>
      </c>
      <c r="H2163" t="s">
        <v>4316</v>
      </c>
      <c r="I2163">
        <v>2026</v>
      </c>
      <c r="J2163" t="s">
        <v>63</v>
      </c>
      <c r="K2163">
        <v>0</v>
      </c>
      <c r="L2163" t="s">
        <v>56</v>
      </c>
      <c r="M2163" s="85">
        <v>46023</v>
      </c>
      <c r="P2163" t="str">
        <f t="shared" si="33"/>
        <v>BERQUAND Benoît</v>
      </c>
    </row>
    <row r="2164" spans="1:16" x14ac:dyDescent="0.25">
      <c r="A2164" s="84" t="s">
        <v>4393</v>
      </c>
      <c r="B2164" t="s">
        <v>4394</v>
      </c>
      <c r="C2164" t="s">
        <v>346</v>
      </c>
      <c r="D2164" s="85">
        <v>24160</v>
      </c>
      <c r="E2164" t="s">
        <v>52</v>
      </c>
      <c r="F2164" s="84" t="s">
        <v>53</v>
      </c>
      <c r="G2164">
        <v>4135</v>
      </c>
      <c r="H2164" t="s">
        <v>4316</v>
      </c>
      <c r="I2164">
        <v>2026</v>
      </c>
      <c r="J2164" t="s">
        <v>63</v>
      </c>
      <c r="K2164">
        <v>0</v>
      </c>
      <c r="L2164" t="s">
        <v>56</v>
      </c>
      <c r="M2164" s="85">
        <v>46023</v>
      </c>
      <c r="P2164" t="str">
        <f t="shared" si="33"/>
        <v>GUIBERT Jean-Marc</v>
      </c>
    </row>
    <row r="2165" spans="1:16" x14ac:dyDescent="0.25">
      <c r="A2165" s="84" t="s">
        <v>4395</v>
      </c>
      <c r="B2165" t="s">
        <v>4396</v>
      </c>
      <c r="C2165" t="s">
        <v>455</v>
      </c>
      <c r="D2165" s="85">
        <v>32270</v>
      </c>
      <c r="E2165" t="s">
        <v>52</v>
      </c>
      <c r="F2165" s="84" t="s">
        <v>53</v>
      </c>
      <c r="G2165">
        <v>4135</v>
      </c>
      <c r="H2165" t="s">
        <v>4316</v>
      </c>
      <c r="I2165">
        <v>2026</v>
      </c>
      <c r="J2165" t="s">
        <v>63</v>
      </c>
      <c r="K2165">
        <v>0</v>
      </c>
      <c r="L2165" t="s">
        <v>56</v>
      </c>
      <c r="M2165" t="s">
        <v>178</v>
      </c>
      <c r="P2165" t="str">
        <f t="shared" si="33"/>
        <v>E-SILVA Alexandre</v>
      </c>
    </row>
    <row r="2166" spans="1:16" x14ac:dyDescent="0.25">
      <c r="A2166" s="84" t="s">
        <v>4397</v>
      </c>
      <c r="B2166" t="s">
        <v>4398</v>
      </c>
      <c r="C2166" t="s">
        <v>810</v>
      </c>
      <c r="D2166" s="85">
        <v>30392</v>
      </c>
      <c r="E2166" t="s">
        <v>52</v>
      </c>
      <c r="F2166" s="84" t="s">
        <v>53</v>
      </c>
      <c r="G2166">
        <v>4135</v>
      </c>
      <c r="H2166" t="s">
        <v>4316</v>
      </c>
      <c r="I2166">
        <v>2026</v>
      </c>
      <c r="J2166" t="s">
        <v>63</v>
      </c>
      <c r="K2166">
        <v>0</v>
      </c>
      <c r="L2166" t="s">
        <v>56</v>
      </c>
      <c r="M2166" t="s">
        <v>178</v>
      </c>
      <c r="P2166" t="str">
        <f t="shared" si="33"/>
        <v>RECOT Frédéric</v>
      </c>
    </row>
    <row r="2167" spans="1:16" x14ac:dyDescent="0.25">
      <c r="A2167" s="84" t="s">
        <v>4399</v>
      </c>
      <c r="B2167" t="s">
        <v>4400</v>
      </c>
      <c r="C2167" t="s">
        <v>1595</v>
      </c>
      <c r="D2167" s="85">
        <v>20985</v>
      </c>
      <c r="E2167" t="s">
        <v>52</v>
      </c>
      <c r="F2167" s="84" t="s">
        <v>53</v>
      </c>
      <c r="G2167">
        <v>4135</v>
      </c>
      <c r="H2167" t="s">
        <v>4316</v>
      </c>
      <c r="I2167">
        <v>2026</v>
      </c>
      <c r="J2167" t="s">
        <v>63</v>
      </c>
      <c r="K2167">
        <v>0</v>
      </c>
      <c r="L2167" t="s">
        <v>56</v>
      </c>
      <c r="M2167" t="s">
        <v>178</v>
      </c>
      <c r="P2167" t="str">
        <f t="shared" si="33"/>
        <v>BOLLEY Maurice</v>
      </c>
    </row>
    <row r="2168" spans="1:16" x14ac:dyDescent="0.25">
      <c r="A2168" s="84" t="s">
        <v>4401</v>
      </c>
      <c r="B2168" t="s">
        <v>4402</v>
      </c>
      <c r="C2168" t="s">
        <v>677</v>
      </c>
      <c r="D2168" s="85">
        <v>34765</v>
      </c>
      <c r="E2168" t="s">
        <v>52</v>
      </c>
      <c r="F2168" s="84" t="s">
        <v>53</v>
      </c>
      <c r="G2168">
        <v>4135</v>
      </c>
      <c r="H2168" t="s">
        <v>4316</v>
      </c>
      <c r="I2168">
        <v>2026</v>
      </c>
      <c r="J2168" t="s">
        <v>63</v>
      </c>
      <c r="K2168">
        <v>0</v>
      </c>
      <c r="L2168" t="s">
        <v>56</v>
      </c>
      <c r="M2168" t="s">
        <v>178</v>
      </c>
      <c r="P2168" t="str">
        <f t="shared" si="33"/>
        <v>AURIER Romain</v>
      </c>
    </row>
    <row r="2169" spans="1:16" x14ac:dyDescent="0.25">
      <c r="A2169" s="84" t="s">
        <v>4403</v>
      </c>
      <c r="B2169" t="s">
        <v>4404</v>
      </c>
      <c r="C2169" t="s">
        <v>998</v>
      </c>
      <c r="D2169" s="85">
        <v>23167</v>
      </c>
      <c r="E2169" t="s">
        <v>56</v>
      </c>
      <c r="F2169" s="84" t="s">
        <v>53</v>
      </c>
      <c r="G2169">
        <v>4135</v>
      </c>
      <c r="H2169" t="s">
        <v>4316</v>
      </c>
      <c r="I2169">
        <v>2026</v>
      </c>
      <c r="J2169" t="s">
        <v>63</v>
      </c>
      <c r="K2169">
        <v>0</v>
      </c>
      <c r="L2169" t="s">
        <v>56</v>
      </c>
      <c r="M2169" t="s">
        <v>178</v>
      </c>
      <c r="P2169" t="str">
        <f t="shared" si="33"/>
        <v>FAYARD Corinne</v>
      </c>
    </row>
    <row r="2170" spans="1:16" x14ac:dyDescent="0.25">
      <c r="A2170" s="84" t="s">
        <v>4405</v>
      </c>
      <c r="B2170" t="s">
        <v>4406</v>
      </c>
      <c r="C2170" t="s">
        <v>521</v>
      </c>
      <c r="D2170" s="85">
        <v>25299</v>
      </c>
      <c r="E2170" t="s">
        <v>52</v>
      </c>
      <c r="F2170" s="84" t="s">
        <v>53</v>
      </c>
      <c r="G2170">
        <v>4142</v>
      </c>
      <c r="H2170" t="s">
        <v>4407</v>
      </c>
      <c r="I2170">
        <v>2026</v>
      </c>
      <c r="J2170" t="s">
        <v>63</v>
      </c>
      <c r="K2170">
        <v>0</v>
      </c>
      <c r="L2170" t="s">
        <v>56</v>
      </c>
      <c r="M2170" s="85">
        <v>46023</v>
      </c>
      <c r="P2170" t="str">
        <f t="shared" si="33"/>
        <v>CHANIMBAUD François</v>
      </c>
    </row>
    <row r="2171" spans="1:16" x14ac:dyDescent="0.25">
      <c r="A2171" s="84" t="s">
        <v>4408</v>
      </c>
      <c r="B2171" t="s">
        <v>1052</v>
      </c>
      <c r="C2171" t="s">
        <v>900</v>
      </c>
      <c r="D2171" s="85">
        <v>24866</v>
      </c>
      <c r="E2171" t="s">
        <v>52</v>
      </c>
      <c r="F2171" s="84" t="s">
        <v>53</v>
      </c>
      <c r="G2171">
        <v>4142</v>
      </c>
      <c r="H2171" t="s">
        <v>4407</v>
      </c>
      <c r="I2171">
        <v>2026</v>
      </c>
      <c r="J2171" t="s">
        <v>63</v>
      </c>
      <c r="K2171">
        <v>0</v>
      </c>
      <c r="L2171" t="s">
        <v>56</v>
      </c>
      <c r="M2171" s="85">
        <v>46023</v>
      </c>
      <c r="P2171" t="str">
        <f t="shared" si="33"/>
        <v>JANY Bruno</v>
      </c>
    </row>
    <row r="2172" spans="1:16" x14ac:dyDescent="0.25">
      <c r="A2172" s="84" t="s">
        <v>4409</v>
      </c>
      <c r="B2172" t="s">
        <v>4410</v>
      </c>
      <c r="C2172" t="s">
        <v>181</v>
      </c>
      <c r="D2172" s="85">
        <v>17951</v>
      </c>
      <c r="E2172" t="s">
        <v>52</v>
      </c>
      <c r="F2172" s="84" t="s">
        <v>53</v>
      </c>
      <c r="G2172">
        <v>4142</v>
      </c>
      <c r="H2172" t="s">
        <v>4407</v>
      </c>
      <c r="I2172">
        <v>2026</v>
      </c>
      <c r="J2172" t="s">
        <v>63</v>
      </c>
      <c r="K2172">
        <v>0</v>
      </c>
      <c r="L2172" t="s">
        <v>56</v>
      </c>
      <c r="M2172" s="85">
        <v>46023</v>
      </c>
      <c r="P2172" t="str">
        <f t="shared" si="33"/>
        <v>RUDEL Roger</v>
      </c>
    </row>
    <row r="2173" spans="1:16" x14ac:dyDescent="0.25">
      <c r="A2173" s="84" t="s">
        <v>4411</v>
      </c>
      <c r="B2173" t="s">
        <v>2666</v>
      </c>
      <c r="C2173" t="s">
        <v>322</v>
      </c>
      <c r="D2173" s="85">
        <v>22466</v>
      </c>
      <c r="E2173" t="s">
        <v>52</v>
      </c>
      <c r="F2173" s="84" t="s">
        <v>53</v>
      </c>
      <c r="G2173">
        <v>4142</v>
      </c>
      <c r="H2173" t="s">
        <v>4407</v>
      </c>
      <c r="I2173">
        <v>2026</v>
      </c>
      <c r="J2173" t="s">
        <v>63</v>
      </c>
      <c r="K2173">
        <v>0</v>
      </c>
      <c r="L2173" t="s">
        <v>56</v>
      </c>
      <c r="M2173" s="85">
        <v>46023</v>
      </c>
      <c r="P2173" t="str">
        <f t="shared" si="33"/>
        <v>BEAL Claude</v>
      </c>
    </row>
    <row r="2174" spans="1:16" x14ac:dyDescent="0.25">
      <c r="A2174" s="84" t="s">
        <v>4412</v>
      </c>
      <c r="B2174" t="s">
        <v>676</v>
      </c>
      <c r="C2174" t="s">
        <v>70</v>
      </c>
      <c r="D2174" s="85">
        <v>21171</v>
      </c>
      <c r="E2174" t="s">
        <v>52</v>
      </c>
      <c r="F2174" s="84" t="s">
        <v>53</v>
      </c>
      <c r="G2174">
        <v>4142</v>
      </c>
      <c r="H2174" t="s">
        <v>4407</v>
      </c>
      <c r="I2174">
        <v>2026</v>
      </c>
      <c r="J2174" t="s">
        <v>63</v>
      </c>
      <c r="K2174">
        <v>0</v>
      </c>
      <c r="L2174" t="s">
        <v>56</v>
      </c>
      <c r="M2174" s="85">
        <v>46023</v>
      </c>
      <c r="P2174" t="str">
        <f t="shared" si="33"/>
        <v>CHABROL Serge</v>
      </c>
    </row>
    <row r="2175" spans="1:16" x14ac:dyDescent="0.25">
      <c r="A2175" s="84" t="s">
        <v>4413</v>
      </c>
      <c r="B2175" t="s">
        <v>676</v>
      </c>
      <c r="C2175" t="s">
        <v>505</v>
      </c>
      <c r="D2175" s="85">
        <v>31515</v>
      </c>
      <c r="E2175" t="s">
        <v>52</v>
      </c>
      <c r="F2175" s="84" t="s">
        <v>53</v>
      </c>
      <c r="G2175">
        <v>4142</v>
      </c>
      <c r="H2175" t="s">
        <v>4407</v>
      </c>
      <c r="I2175">
        <v>2026</v>
      </c>
      <c r="J2175" t="s">
        <v>63</v>
      </c>
      <c r="K2175">
        <v>0</v>
      </c>
      <c r="L2175" t="s">
        <v>56</v>
      </c>
      <c r="M2175" s="85">
        <v>46023</v>
      </c>
      <c r="P2175" t="str">
        <f t="shared" si="33"/>
        <v>CHABROL Vincent</v>
      </c>
    </row>
    <row r="2176" spans="1:16" x14ac:dyDescent="0.25">
      <c r="A2176" s="84" t="s">
        <v>4414</v>
      </c>
      <c r="B2176" t="s">
        <v>4415</v>
      </c>
      <c r="C2176" t="s">
        <v>271</v>
      </c>
      <c r="D2176" s="85">
        <v>23152</v>
      </c>
      <c r="E2176" t="s">
        <v>52</v>
      </c>
      <c r="F2176" s="84" t="s">
        <v>53</v>
      </c>
      <c r="G2176">
        <v>4142</v>
      </c>
      <c r="H2176" t="s">
        <v>4407</v>
      </c>
      <c r="I2176">
        <v>2026</v>
      </c>
      <c r="J2176" t="s">
        <v>55</v>
      </c>
      <c r="K2176">
        <v>0</v>
      </c>
      <c r="L2176" t="s">
        <v>56</v>
      </c>
      <c r="M2176" s="85">
        <v>46023</v>
      </c>
      <c r="P2176" t="str">
        <f t="shared" si="33"/>
        <v>PIRONON Christian</v>
      </c>
    </row>
    <row r="2177" spans="1:16" x14ac:dyDescent="0.25">
      <c r="A2177" s="84" t="s">
        <v>4416</v>
      </c>
      <c r="B2177" t="s">
        <v>4417</v>
      </c>
      <c r="C2177" t="s">
        <v>284</v>
      </c>
      <c r="D2177" s="85">
        <v>24310</v>
      </c>
      <c r="E2177" t="s">
        <v>52</v>
      </c>
      <c r="F2177" s="84" t="s">
        <v>53</v>
      </c>
      <c r="G2177">
        <v>4142</v>
      </c>
      <c r="H2177" t="s">
        <v>4407</v>
      </c>
      <c r="I2177">
        <v>2026</v>
      </c>
      <c r="J2177" t="s">
        <v>63</v>
      </c>
      <c r="K2177">
        <v>0</v>
      </c>
      <c r="L2177" t="s">
        <v>56</v>
      </c>
      <c r="M2177" s="85">
        <v>46023</v>
      </c>
      <c r="P2177" t="str">
        <f t="shared" si="33"/>
        <v>PERRIOT Franck</v>
      </c>
    </row>
    <row r="2178" spans="1:16" x14ac:dyDescent="0.25">
      <c r="A2178" s="84" t="s">
        <v>4418</v>
      </c>
      <c r="B2178" t="s">
        <v>4419</v>
      </c>
      <c r="C2178" t="s">
        <v>276</v>
      </c>
      <c r="D2178" s="85">
        <v>22196</v>
      </c>
      <c r="E2178" t="s">
        <v>52</v>
      </c>
      <c r="F2178" s="84" t="s">
        <v>53</v>
      </c>
      <c r="G2178">
        <v>4142</v>
      </c>
      <c r="H2178" t="s">
        <v>4407</v>
      </c>
      <c r="I2178">
        <v>2026</v>
      </c>
      <c r="J2178" t="s">
        <v>63</v>
      </c>
      <c r="K2178">
        <v>0</v>
      </c>
      <c r="L2178" t="s">
        <v>56</v>
      </c>
      <c r="M2178" s="85">
        <v>46023</v>
      </c>
      <c r="P2178" t="str">
        <f t="shared" si="33"/>
        <v>CHEYNOUX Gérard</v>
      </c>
    </row>
    <row r="2179" spans="1:16" x14ac:dyDescent="0.25">
      <c r="A2179" s="84" t="s">
        <v>4420</v>
      </c>
      <c r="B2179" t="s">
        <v>1052</v>
      </c>
      <c r="C2179" t="s">
        <v>4421</v>
      </c>
      <c r="D2179" s="85">
        <v>33603</v>
      </c>
      <c r="E2179" t="s">
        <v>52</v>
      </c>
      <c r="F2179" s="84" t="s">
        <v>53</v>
      </c>
      <c r="G2179">
        <v>4142</v>
      </c>
      <c r="H2179" t="s">
        <v>4407</v>
      </c>
      <c r="I2179">
        <v>2026</v>
      </c>
      <c r="J2179" t="s">
        <v>63</v>
      </c>
      <c r="K2179">
        <v>0</v>
      </c>
      <c r="L2179" t="s">
        <v>56</v>
      </c>
      <c r="M2179" s="85">
        <v>46023</v>
      </c>
      <c r="P2179" t="str">
        <f t="shared" ref="P2179:P2242" si="34">(B2179 &amp; " " &amp; C2179)</f>
        <v>JANY Gaétan</v>
      </c>
    </row>
    <row r="2180" spans="1:16" x14ac:dyDescent="0.25">
      <c r="A2180" s="84" t="s">
        <v>4422</v>
      </c>
      <c r="B2180" t="s">
        <v>1052</v>
      </c>
      <c r="C2180" t="s">
        <v>4423</v>
      </c>
      <c r="D2180" s="85">
        <v>25223</v>
      </c>
      <c r="E2180" t="s">
        <v>56</v>
      </c>
      <c r="F2180" s="84" t="s">
        <v>53</v>
      </c>
      <c r="G2180">
        <v>4142</v>
      </c>
      <c r="H2180" t="s">
        <v>4407</v>
      </c>
      <c r="I2180">
        <v>2026</v>
      </c>
      <c r="J2180" t="s">
        <v>63</v>
      </c>
      <c r="K2180">
        <v>0</v>
      </c>
      <c r="L2180" t="s">
        <v>56</v>
      </c>
      <c r="M2180" s="85">
        <v>46023</v>
      </c>
      <c r="P2180" t="str">
        <f t="shared" si="34"/>
        <v>JANY Cécile</v>
      </c>
    </row>
    <row r="2181" spans="1:16" x14ac:dyDescent="0.25">
      <c r="A2181" s="84" t="s">
        <v>4424</v>
      </c>
      <c r="B2181" t="s">
        <v>4425</v>
      </c>
      <c r="C2181" t="s">
        <v>85</v>
      </c>
      <c r="D2181" s="85">
        <v>24678</v>
      </c>
      <c r="E2181" t="s">
        <v>52</v>
      </c>
      <c r="F2181" s="84" t="s">
        <v>53</v>
      </c>
      <c r="G2181">
        <v>4142</v>
      </c>
      <c r="H2181" t="s">
        <v>4407</v>
      </c>
      <c r="I2181">
        <v>2026</v>
      </c>
      <c r="J2181" t="s">
        <v>63</v>
      </c>
      <c r="K2181">
        <v>0</v>
      </c>
      <c r="L2181" t="s">
        <v>56</v>
      </c>
      <c r="M2181" s="85">
        <v>46023</v>
      </c>
      <c r="P2181" t="str">
        <f t="shared" si="34"/>
        <v>DEPERT Christophe</v>
      </c>
    </row>
    <row r="2182" spans="1:16" x14ac:dyDescent="0.25">
      <c r="A2182" s="84" t="s">
        <v>4426</v>
      </c>
      <c r="B2182" t="s">
        <v>3780</v>
      </c>
      <c r="C2182" t="s">
        <v>168</v>
      </c>
      <c r="D2182" s="85">
        <v>33447</v>
      </c>
      <c r="E2182" t="s">
        <v>56</v>
      </c>
      <c r="F2182" s="84" t="s">
        <v>53</v>
      </c>
      <c r="G2182">
        <v>4142</v>
      </c>
      <c r="H2182" t="s">
        <v>4407</v>
      </c>
      <c r="I2182">
        <v>2026</v>
      </c>
      <c r="J2182" t="s">
        <v>63</v>
      </c>
      <c r="K2182">
        <v>0</v>
      </c>
      <c r="L2182" t="s">
        <v>56</v>
      </c>
      <c r="M2182" s="85">
        <v>46023</v>
      </c>
      <c r="P2182" t="str">
        <f t="shared" si="34"/>
        <v>CHABRILLAT Marine</v>
      </c>
    </row>
    <row r="2183" spans="1:16" x14ac:dyDescent="0.25">
      <c r="A2183" s="84" t="s">
        <v>4427</v>
      </c>
      <c r="B2183" t="s">
        <v>4428</v>
      </c>
      <c r="C2183" t="s">
        <v>139</v>
      </c>
      <c r="D2183" s="85">
        <v>27963</v>
      </c>
      <c r="E2183" t="s">
        <v>52</v>
      </c>
      <c r="F2183" s="84" t="s">
        <v>53</v>
      </c>
      <c r="G2183">
        <v>4142</v>
      </c>
      <c r="H2183" t="s">
        <v>4407</v>
      </c>
      <c r="I2183">
        <v>2026</v>
      </c>
      <c r="J2183" t="s">
        <v>63</v>
      </c>
      <c r="K2183">
        <v>0</v>
      </c>
      <c r="L2183" t="s">
        <v>56</v>
      </c>
      <c r="M2183" s="85">
        <v>46023</v>
      </c>
      <c r="P2183" t="str">
        <f t="shared" si="34"/>
        <v>JONCOUX David</v>
      </c>
    </row>
    <row r="2184" spans="1:16" x14ac:dyDescent="0.25">
      <c r="A2184" s="84" t="s">
        <v>4429</v>
      </c>
      <c r="B2184" t="s">
        <v>605</v>
      </c>
      <c r="C2184" t="s">
        <v>163</v>
      </c>
      <c r="D2184" s="85">
        <v>35113</v>
      </c>
      <c r="E2184" t="s">
        <v>52</v>
      </c>
      <c r="F2184" s="84" t="s">
        <v>53</v>
      </c>
      <c r="G2184">
        <v>4142</v>
      </c>
      <c r="H2184" t="s">
        <v>4407</v>
      </c>
      <c r="I2184">
        <v>2026</v>
      </c>
      <c r="J2184" t="s">
        <v>63</v>
      </c>
      <c r="K2184">
        <v>0</v>
      </c>
      <c r="L2184" t="s">
        <v>56</v>
      </c>
      <c r="M2184" s="85">
        <v>46023</v>
      </c>
      <c r="P2184" t="str">
        <f t="shared" si="34"/>
        <v>PERROT Nicolas</v>
      </c>
    </row>
    <row r="2185" spans="1:16" x14ac:dyDescent="0.25">
      <c r="A2185" s="84" t="s">
        <v>4430</v>
      </c>
      <c r="B2185" t="s">
        <v>4417</v>
      </c>
      <c r="C2185" t="s">
        <v>810</v>
      </c>
      <c r="D2185" s="85">
        <v>27942</v>
      </c>
      <c r="E2185" t="s">
        <v>52</v>
      </c>
      <c r="F2185" s="84" t="s">
        <v>53</v>
      </c>
      <c r="G2185">
        <v>4142</v>
      </c>
      <c r="H2185" t="s">
        <v>4407</v>
      </c>
      <c r="I2185">
        <v>2026</v>
      </c>
      <c r="J2185" t="s">
        <v>55</v>
      </c>
      <c r="K2185">
        <v>0</v>
      </c>
      <c r="L2185" t="s">
        <v>56</v>
      </c>
      <c r="M2185" s="85">
        <v>46023</v>
      </c>
      <c r="P2185" t="str">
        <f t="shared" si="34"/>
        <v>PERRIOT Frédéric</v>
      </c>
    </row>
    <row r="2186" spans="1:16" x14ac:dyDescent="0.25">
      <c r="A2186" s="84" t="s">
        <v>4431</v>
      </c>
      <c r="B2186" t="s">
        <v>4432</v>
      </c>
      <c r="C2186" t="s">
        <v>122</v>
      </c>
      <c r="D2186" s="85">
        <v>37046</v>
      </c>
      <c r="E2186" t="s">
        <v>52</v>
      </c>
      <c r="F2186" s="84" t="s">
        <v>53</v>
      </c>
      <c r="G2186">
        <v>4142</v>
      </c>
      <c r="H2186" t="s">
        <v>4407</v>
      </c>
      <c r="I2186">
        <v>2026</v>
      </c>
      <c r="J2186" t="s">
        <v>63</v>
      </c>
      <c r="K2186">
        <v>0</v>
      </c>
      <c r="L2186" t="s">
        <v>56</v>
      </c>
      <c r="M2186" s="85">
        <v>46023</v>
      </c>
      <c r="P2186" t="str">
        <f t="shared" si="34"/>
        <v>MASSACRIER Jérémy</v>
      </c>
    </row>
    <row r="2187" spans="1:16" x14ac:dyDescent="0.25">
      <c r="A2187" s="84" t="s">
        <v>4433</v>
      </c>
      <c r="B2187" t="s">
        <v>4434</v>
      </c>
      <c r="C2187" t="s">
        <v>2001</v>
      </c>
      <c r="D2187" s="85">
        <v>19470</v>
      </c>
      <c r="E2187" t="s">
        <v>52</v>
      </c>
      <c r="F2187" s="84" t="s">
        <v>53</v>
      </c>
      <c r="G2187">
        <v>4142</v>
      </c>
      <c r="H2187" t="s">
        <v>4407</v>
      </c>
      <c r="I2187">
        <v>2026</v>
      </c>
      <c r="J2187" t="s">
        <v>63</v>
      </c>
      <c r="K2187">
        <v>0</v>
      </c>
      <c r="L2187" t="s">
        <v>56</v>
      </c>
      <c r="M2187" s="85">
        <v>46023</v>
      </c>
      <c r="P2187" t="str">
        <f t="shared" si="34"/>
        <v>BORY Albert</v>
      </c>
    </row>
    <row r="2188" spans="1:16" x14ac:dyDescent="0.25">
      <c r="A2188" s="84" t="s">
        <v>4435</v>
      </c>
      <c r="B2188" t="s">
        <v>4436</v>
      </c>
      <c r="C2188" t="s">
        <v>210</v>
      </c>
      <c r="D2188" s="85">
        <v>24567</v>
      </c>
      <c r="E2188" t="s">
        <v>52</v>
      </c>
      <c r="F2188" s="84" t="s">
        <v>53</v>
      </c>
      <c r="G2188">
        <v>4142</v>
      </c>
      <c r="H2188" t="s">
        <v>4407</v>
      </c>
      <c r="I2188">
        <v>2026</v>
      </c>
      <c r="J2188" t="s">
        <v>63</v>
      </c>
      <c r="K2188">
        <v>0</v>
      </c>
      <c r="L2188" t="s">
        <v>56</v>
      </c>
      <c r="M2188" s="85">
        <v>46023</v>
      </c>
      <c r="P2188" t="str">
        <f t="shared" si="34"/>
        <v>VANTALON Luc</v>
      </c>
    </row>
    <row r="2189" spans="1:16" x14ac:dyDescent="0.25">
      <c r="A2189" s="84" t="s">
        <v>4437</v>
      </c>
      <c r="B2189" t="s">
        <v>4438</v>
      </c>
      <c r="C2189" t="s">
        <v>205</v>
      </c>
      <c r="D2189" s="85">
        <v>18944</v>
      </c>
      <c r="E2189" t="s">
        <v>52</v>
      </c>
      <c r="F2189" s="84" t="s">
        <v>53</v>
      </c>
      <c r="G2189">
        <v>4142</v>
      </c>
      <c r="H2189" t="s">
        <v>4407</v>
      </c>
      <c r="I2189">
        <v>2026</v>
      </c>
      <c r="J2189" t="s">
        <v>63</v>
      </c>
      <c r="K2189">
        <v>0</v>
      </c>
      <c r="L2189" t="s">
        <v>56</v>
      </c>
      <c r="M2189" s="85">
        <v>46023</v>
      </c>
      <c r="P2189" t="str">
        <f t="shared" si="34"/>
        <v>BUARD Alain</v>
      </c>
    </row>
    <row r="2190" spans="1:16" x14ac:dyDescent="0.25">
      <c r="A2190" s="84" t="s">
        <v>4439</v>
      </c>
      <c r="B2190" t="s">
        <v>3291</v>
      </c>
      <c r="C2190" t="s">
        <v>2001</v>
      </c>
      <c r="D2190" s="85">
        <v>37034</v>
      </c>
      <c r="E2190" t="s">
        <v>52</v>
      </c>
      <c r="F2190" s="84" t="s">
        <v>53</v>
      </c>
      <c r="G2190">
        <v>4142</v>
      </c>
      <c r="H2190" t="s">
        <v>4407</v>
      </c>
      <c r="I2190">
        <v>2026</v>
      </c>
      <c r="J2190" t="s">
        <v>63</v>
      </c>
      <c r="K2190">
        <v>0</v>
      </c>
      <c r="L2190" t="s">
        <v>56</v>
      </c>
      <c r="M2190" s="85">
        <v>46023</v>
      </c>
      <c r="P2190" t="str">
        <f t="shared" si="34"/>
        <v>RAFFIER Albert</v>
      </c>
    </row>
    <row r="2191" spans="1:16" x14ac:dyDescent="0.25">
      <c r="A2191" s="84" t="s">
        <v>4440</v>
      </c>
      <c r="B2191" t="s">
        <v>4441</v>
      </c>
      <c r="C2191" t="s">
        <v>192</v>
      </c>
      <c r="D2191" s="85">
        <v>19021</v>
      </c>
      <c r="E2191" t="s">
        <v>52</v>
      </c>
      <c r="F2191" s="84" t="s">
        <v>53</v>
      </c>
      <c r="G2191">
        <v>4142</v>
      </c>
      <c r="H2191" t="s">
        <v>4407</v>
      </c>
      <c r="I2191">
        <v>2026</v>
      </c>
      <c r="J2191" t="s">
        <v>55</v>
      </c>
      <c r="K2191">
        <v>0</v>
      </c>
      <c r="L2191" t="s">
        <v>56</v>
      </c>
      <c r="M2191" s="85">
        <v>46023</v>
      </c>
      <c r="P2191" t="str">
        <f t="shared" si="34"/>
        <v>DUPIN Henri</v>
      </c>
    </row>
    <row r="2192" spans="1:16" x14ac:dyDescent="0.25">
      <c r="A2192" s="84" t="s">
        <v>4442</v>
      </c>
      <c r="B2192" t="s">
        <v>3848</v>
      </c>
      <c r="C2192" t="s">
        <v>4443</v>
      </c>
      <c r="D2192" s="85">
        <v>35234</v>
      </c>
      <c r="E2192" t="s">
        <v>56</v>
      </c>
      <c r="F2192" s="84" t="s">
        <v>53</v>
      </c>
      <c r="G2192">
        <v>4142</v>
      </c>
      <c r="H2192" t="s">
        <v>4407</v>
      </c>
      <c r="I2192">
        <v>2026</v>
      </c>
      <c r="J2192" t="s">
        <v>63</v>
      </c>
      <c r="K2192">
        <v>0</v>
      </c>
      <c r="L2192" t="s">
        <v>56</v>
      </c>
      <c r="M2192" s="85">
        <v>46023</v>
      </c>
      <c r="P2192" t="str">
        <f t="shared" si="34"/>
        <v>MONTMORY Alexane</v>
      </c>
    </row>
    <row r="2193" spans="1:16" x14ac:dyDescent="0.25">
      <c r="A2193" s="84" t="s">
        <v>4444</v>
      </c>
      <c r="B2193" t="s">
        <v>4417</v>
      </c>
      <c r="C2193" t="s">
        <v>313</v>
      </c>
      <c r="D2193" s="85">
        <v>33027</v>
      </c>
      <c r="E2193" t="s">
        <v>52</v>
      </c>
      <c r="F2193" s="84" t="s">
        <v>53</v>
      </c>
      <c r="G2193">
        <v>4142</v>
      </c>
      <c r="H2193" t="s">
        <v>4407</v>
      </c>
      <c r="I2193">
        <v>2026</v>
      </c>
      <c r="J2193" t="s">
        <v>63</v>
      </c>
      <c r="K2193">
        <v>0</v>
      </c>
      <c r="L2193" t="s">
        <v>56</v>
      </c>
      <c r="M2193" s="85">
        <v>46023</v>
      </c>
      <c r="P2193" t="str">
        <f t="shared" si="34"/>
        <v>PERRIOT Mickael</v>
      </c>
    </row>
    <row r="2194" spans="1:16" x14ac:dyDescent="0.25">
      <c r="A2194" s="84" t="s">
        <v>4445</v>
      </c>
      <c r="B2194" t="s">
        <v>2959</v>
      </c>
      <c r="C2194" t="s">
        <v>111</v>
      </c>
      <c r="D2194" s="85">
        <v>20183</v>
      </c>
      <c r="E2194" t="s">
        <v>52</v>
      </c>
      <c r="F2194" s="84" t="s">
        <v>53</v>
      </c>
      <c r="G2194">
        <v>4142</v>
      </c>
      <c r="H2194" t="s">
        <v>4407</v>
      </c>
      <c r="I2194">
        <v>2026</v>
      </c>
      <c r="J2194" t="s">
        <v>63</v>
      </c>
      <c r="K2194">
        <v>0</v>
      </c>
      <c r="L2194" t="s">
        <v>56</v>
      </c>
      <c r="M2194" s="85">
        <v>46023</v>
      </c>
      <c r="P2194" t="str">
        <f t="shared" si="34"/>
        <v>BERTRAND Jean-Claude</v>
      </c>
    </row>
    <row r="2195" spans="1:16" x14ac:dyDescent="0.25">
      <c r="A2195" s="84" t="s">
        <v>4446</v>
      </c>
      <c r="B2195" t="s">
        <v>4410</v>
      </c>
      <c r="C2195" t="s">
        <v>313</v>
      </c>
      <c r="D2195" s="85">
        <v>28228</v>
      </c>
      <c r="E2195" t="s">
        <v>52</v>
      </c>
      <c r="F2195" s="84" t="s">
        <v>53</v>
      </c>
      <c r="G2195">
        <v>4142</v>
      </c>
      <c r="H2195" t="s">
        <v>4407</v>
      </c>
      <c r="I2195">
        <v>2026</v>
      </c>
      <c r="J2195" t="s">
        <v>63</v>
      </c>
      <c r="K2195">
        <v>0</v>
      </c>
      <c r="L2195" t="s">
        <v>56</v>
      </c>
      <c r="M2195" s="85">
        <v>46023</v>
      </c>
      <c r="P2195" t="str">
        <f t="shared" si="34"/>
        <v>RUDEL Mickael</v>
      </c>
    </row>
    <row r="2196" spans="1:16" x14ac:dyDescent="0.25">
      <c r="A2196" s="84" t="s">
        <v>4447</v>
      </c>
      <c r="B2196" t="s">
        <v>3746</v>
      </c>
      <c r="C2196" t="s">
        <v>127</v>
      </c>
      <c r="D2196" s="85">
        <v>36671</v>
      </c>
      <c r="E2196" t="s">
        <v>52</v>
      </c>
      <c r="F2196" s="84" t="s">
        <v>53</v>
      </c>
      <c r="G2196">
        <v>4142</v>
      </c>
      <c r="H2196" t="s">
        <v>4407</v>
      </c>
      <c r="I2196">
        <v>2026</v>
      </c>
      <c r="J2196" t="s">
        <v>55</v>
      </c>
      <c r="K2196">
        <v>0</v>
      </c>
      <c r="L2196" t="s">
        <v>56</v>
      </c>
      <c r="M2196" s="85">
        <v>46023</v>
      </c>
      <c r="P2196" t="str">
        <f t="shared" si="34"/>
        <v>FOUILLOUX Lucas</v>
      </c>
    </row>
    <row r="2197" spans="1:16" x14ac:dyDescent="0.25">
      <c r="A2197" s="84" t="s">
        <v>4448</v>
      </c>
      <c r="B2197" t="s">
        <v>4449</v>
      </c>
      <c r="C2197" t="s">
        <v>1335</v>
      </c>
      <c r="D2197" s="85">
        <v>36429</v>
      </c>
      <c r="E2197" t="s">
        <v>52</v>
      </c>
      <c r="F2197" s="84" t="s">
        <v>53</v>
      </c>
      <c r="G2197">
        <v>4142</v>
      </c>
      <c r="H2197" t="s">
        <v>4407</v>
      </c>
      <c r="I2197">
        <v>2026</v>
      </c>
      <c r="J2197" t="s">
        <v>63</v>
      </c>
      <c r="K2197">
        <v>0</v>
      </c>
      <c r="L2197" t="s">
        <v>56</v>
      </c>
      <c r="M2197" s="85">
        <v>46023</v>
      </c>
      <c r="P2197" t="str">
        <f t="shared" si="34"/>
        <v>DUC Remy</v>
      </c>
    </row>
    <row r="2198" spans="1:16" x14ac:dyDescent="0.25">
      <c r="A2198" s="84" t="s">
        <v>4450</v>
      </c>
      <c r="B2198" t="s">
        <v>4406</v>
      </c>
      <c r="C2198" t="s">
        <v>127</v>
      </c>
      <c r="D2198" s="85">
        <v>36936</v>
      </c>
      <c r="E2198" t="s">
        <v>52</v>
      </c>
      <c r="F2198" s="84" t="s">
        <v>53</v>
      </c>
      <c r="G2198">
        <v>4142</v>
      </c>
      <c r="H2198" t="s">
        <v>4407</v>
      </c>
      <c r="I2198">
        <v>2026</v>
      </c>
      <c r="J2198" t="s">
        <v>63</v>
      </c>
      <c r="K2198">
        <v>0</v>
      </c>
      <c r="L2198" t="s">
        <v>56</v>
      </c>
      <c r="M2198" s="85">
        <v>46023</v>
      </c>
      <c r="P2198" t="str">
        <f t="shared" si="34"/>
        <v>CHANIMBAUD Lucas</v>
      </c>
    </row>
    <row r="2199" spans="1:16" x14ac:dyDescent="0.25">
      <c r="A2199" s="84" t="s">
        <v>4451</v>
      </c>
      <c r="B2199" t="s">
        <v>4452</v>
      </c>
      <c r="C2199" t="s">
        <v>4051</v>
      </c>
      <c r="D2199" s="85">
        <v>37272</v>
      </c>
      <c r="E2199" t="s">
        <v>52</v>
      </c>
      <c r="F2199" s="84" t="s">
        <v>53</v>
      </c>
      <c r="G2199">
        <v>4142</v>
      </c>
      <c r="H2199" t="s">
        <v>4407</v>
      </c>
      <c r="I2199">
        <v>2026</v>
      </c>
      <c r="J2199" t="s">
        <v>63</v>
      </c>
      <c r="K2199">
        <v>0</v>
      </c>
      <c r="L2199" t="s">
        <v>56</v>
      </c>
      <c r="M2199" s="85">
        <v>46023</v>
      </c>
      <c r="P2199" t="str">
        <f t="shared" si="34"/>
        <v>MOUTON Axel</v>
      </c>
    </row>
    <row r="2200" spans="1:16" x14ac:dyDescent="0.25">
      <c r="A2200" s="84" t="s">
        <v>4453</v>
      </c>
      <c r="B2200" t="s">
        <v>4419</v>
      </c>
      <c r="C2200" t="s">
        <v>215</v>
      </c>
      <c r="D2200" s="85">
        <v>22196</v>
      </c>
      <c r="E2200" t="s">
        <v>52</v>
      </c>
      <c r="F2200" s="84" t="s">
        <v>53</v>
      </c>
      <c r="G2200">
        <v>4142</v>
      </c>
      <c r="H2200" t="s">
        <v>4407</v>
      </c>
      <c r="I2200">
        <v>2026</v>
      </c>
      <c r="J2200" t="s">
        <v>63</v>
      </c>
      <c r="K2200">
        <v>0</v>
      </c>
      <c r="L2200" t="s">
        <v>56</v>
      </c>
      <c r="M2200" s="85">
        <v>46023</v>
      </c>
      <c r="P2200" t="str">
        <f t="shared" si="34"/>
        <v>CHEYNOUX Philippe</v>
      </c>
    </row>
    <row r="2201" spans="1:16" x14ac:dyDescent="0.25">
      <c r="A2201" s="84" t="s">
        <v>4454</v>
      </c>
      <c r="B2201" t="s">
        <v>4455</v>
      </c>
      <c r="C2201" t="s">
        <v>611</v>
      </c>
      <c r="D2201" s="85">
        <v>26316</v>
      </c>
      <c r="E2201" t="s">
        <v>56</v>
      </c>
      <c r="F2201" s="84" t="s">
        <v>53</v>
      </c>
      <c r="G2201">
        <v>4142</v>
      </c>
      <c r="H2201" t="s">
        <v>4407</v>
      </c>
      <c r="I2201">
        <v>2026</v>
      </c>
      <c r="J2201" t="s">
        <v>63</v>
      </c>
      <c r="K2201">
        <v>0</v>
      </c>
      <c r="L2201" t="s">
        <v>56</v>
      </c>
      <c r="M2201" s="85">
        <v>46023</v>
      </c>
      <c r="P2201" t="str">
        <f t="shared" si="34"/>
        <v>BARDY Laetitia</v>
      </c>
    </row>
    <row r="2202" spans="1:16" x14ac:dyDescent="0.25">
      <c r="A2202" s="84" t="s">
        <v>4456</v>
      </c>
      <c r="B2202" t="s">
        <v>4457</v>
      </c>
      <c r="C2202" t="s">
        <v>475</v>
      </c>
      <c r="D2202" s="85">
        <v>38597</v>
      </c>
      <c r="E2202" t="s">
        <v>52</v>
      </c>
      <c r="F2202" s="84" t="s">
        <v>53</v>
      </c>
      <c r="G2202">
        <v>4142</v>
      </c>
      <c r="H2202" t="s">
        <v>4407</v>
      </c>
      <c r="I2202">
        <v>2026</v>
      </c>
      <c r="J2202" t="s">
        <v>63</v>
      </c>
      <c r="K2202">
        <v>0</v>
      </c>
      <c r="L2202" t="s">
        <v>56</v>
      </c>
      <c r="M2202" s="85">
        <v>46023</v>
      </c>
      <c r="P2202" t="str">
        <f t="shared" si="34"/>
        <v>GOIGOUX Antoine</v>
      </c>
    </row>
    <row r="2203" spans="1:16" x14ac:dyDescent="0.25">
      <c r="A2203" s="84" t="s">
        <v>4458</v>
      </c>
      <c r="B2203" t="s">
        <v>4459</v>
      </c>
      <c r="C2203" t="s">
        <v>900</v>
      </c>
      <c r="D2203" s="85">
        <v>28447</v>
      </c>
      <c r="E2203" t="s">
        <v>52</v>
      </c>
      <c r="F2203" s="84" t="s">
        <v>53</v>
      </c>
      <c r="G2203">
        <v>4142</v>
      </c>
      <c r="H2203" t="s">
        <v>4407</v>
      </c>
      <c r="I2203">
        <v>2026</v>
      </c>
      <c r="J2203" t="s">
        <v>63</v>
      </c>
      <c r="K2203">
        <v>0</v>
      </c>
      <c r="L2203" t="s">
        <v>56</v>
      </c>
      <c r="M2203" s="85">
        <v>46023</v>
      </c>
      <c r="P2203" t="str">
        <f t="shared" si="34"/>
        <v>CHARBONNEL Bruno</v>
      </c>
    </row>
    <row r="2204" spans="1:16" x14ac:dyDescent="0.25">
      <c r="A2204" s="84" t="s">
        <v>4460</v>
      </c>
      <c r="B2204" t="s">
        <v>4459</v>
      </c>
      <c r="C2204" t="s">
        <v>1512</v>
      </c>
      <c r="D2204" s="85">
        <v>38387</v>
      </c>
      <c r="E2204" t="s">
        <v>52</v>
      </c>
      <c r="F2204" s="84" t="s">
        <v>53</v>
      </c>
      <c r="G2204">
        <v>4142</v>
      </c>
      <c r="H2204" t="s">
        <v>4407</v>
      </c>
      <c r="I2204">
        <v>2026</v>
      </c>
      <c r="J2204" t="s">
        <v>63</v>
      </c>
      <c r="K2204">
        <v>0</v>
      </c>
      <c r="L2204" t="s">
        <v>56</v>
      </c>
      <c r="M2204" s="85">
        <v>46023</v>
      </c>
      <c r="P2204" t="str">
        <f t="shared" si="34"/>
        <v>CHARBONNEL Clement</v>
      </c>
    </row>
    <row r="2205" spans="1:16" x14ac:dyDescent="0.25">
      <c r="A2205" s="84" t="s">
        <v>4461</v>
      </c>
      <c r="B2205" t="s">
        <v>676</v>
      </c>
      <c r="C2205" t="s">
        <v>935</v>
      </c>
      <c r="D2205" s="85">
        <v>39052</v>
      </c>
      <c r="E2205" t="s">
        <v>52</v>
      </c>
      <c r="F2205" s="84" t="s">
        <v>53</v>
      </c>
      <c r="G2205">
        <v>4142</v>
      </c>
      <c r="H2205" t="s">
        <v>4407</v>
      </c>
      <c r="I2205">
        <v>2026</v>
      </c>
      <c r="J2205" t="s">
        <v>63</v>
      </c>
      <c r="K2205">
        <v>0</v>
      </c>
      <c r="L2205" t="s">
        <v>56</v>
      </c>
      <c r="M2205" s="85">
        <v>46023</v>
      </c>
      <c r="P2205" t="str">
        <f t="shared" si="34"/>
        <v>CHABROL Ethan</v>
      </c>
    </row>
    <row r="2206" spans="1:16" x14ac:dyDescent="0.25">
      <c r="A2206" s="84" t="s">
        <v>4462</v>
      </c>
      <c r="B2206" t="s">
        <v>4463</v>
      </c>
      <c r="C2206" t="s">
        <v>139</v>
      </c>
      <c r="D2206" s="85">
        <v>30884</v>
      </c>
      <c r="E2206" t="s">
        <v>52</v>
      </c>
      <c r="F2206" s="84" t="s">
        <v>53</v>
      </c>
      <c r="G2206">
        <v>4142</v>
      </c>
      <c r="H2206" t="s">
        <v>4407</v>
      </c>
      <c r="I2206">
        <v>2026</v>
      </c>
      <c r="J2206" t="s">
        <v>63</v>
      </c>
      <c r="K2206">
        <v>0</v>
      </c>
      <c r="L2206" t="s">
        <v>56</v>
      </c>
      <c r="M2206" s="85">
        <v>46023</v>
      </c>
      <c r="P2206" t="str">
        <f t="shared" si="34"/>
        <v>MATTHIEU David</v>
      </c>
    </row>
    <row r="2207" spans="1:16" x14ac:dyDescent="0.25">
      <c r="A2207" s="84" t="s">
        <v>4464</v>
      </c>
      <c r="B2207" t="s">
        <v>4465</v>
      </c>
      <c r="C2207" t="s">
        <v>4466</v>
      </c>
      <c r="D2207" s="85">
        <v>40418</v>
      </c>
      <c r="E2207" t="s">
        <v>52</v>
      </c>
      <c r="F2207" s="84" t="s">
        <v>53</v>
      </c>
      <c r="G2207">
        <v>4142</v>
      </c>
      <c r="H2207" t="s">
        <v>4407</v>
      </c>
      <c r="I2207">
        <v>2026</v>
      </c>
      <c r="J2207" t="s">
        <v>55</v>
      </c>
      <c r="K2207">
        <v>0</v>
      </c>
      <c r="L2207" t="s">
        <v>56</v>
      </c>
      <c r="M2207" s="85">
        <v>46023</v>
      </c>
      <c r="P2207" t="str">
        <f t="shared" si="34"/>
        <v>MOTTET Rafael</v>
      </c>
    </row>
    <row r="2208" spans="1:16" x14ac:dyDescent="0.25">
      <c r="A2208" s="84" t="s">
        <v>4467</v>
      </c>
      <c r="B2208" t="s">
        <v>4432</v>
      </c>
      <c r="C2208" t="s">
        <v>3086</v>
      </c>
      <c r="D2208" s="85">
        <v>37046</v>
      </c>
      <c r="E2208" t="s">
        <v>56</v>
      </c>
      <c r="F2208" s="84" t="s">
        <v>53</v>
      </c>
      <c r="G2208">
        <v>4142</v>
      </c>
      <c r="H2208" t="s">
        <v>4407</v>
      </c>
      <c r="I2208">
        <v>2026</v>
      </c>
      <c r="J2208" t="s">
        <v>63</v>
      </c>
      <c r="K2208">
        <v>0</v>
      </c>
      <c r="L2208" t="s">
        <v>56</v>
      </c>
      <c r="M2208" s="85">
        <v>46023</v>
      </c>
      <c r="P2208" t="str">
        <f t="shared" si="34"/>
        <v>MASSACRIER Camille</v>
      </c>
    </row>
    <row r="2209" spans="1:16" x14ac:dyDescent="0.25">
      <c r="A2209" s="84" t="s">
        <v>4468</v>
      </c>
      <c r="B2209" t="s">
        <v>4469</v>
      </c>
      <c r="C2209" t="s">
        <v>2122</v>
      </c>
      <c r="D2209" s="85">
        <v>32886</v>
      </c>
      <c r="E2209" t="s">
        <v>56</v>
      </c>
      <c r="F2209" s="84" t="s">
        <v>53</v>
      </c>
      <c r="G2209">
        <v>4142</v>
      </c>
      <c r="H2209" t="s">
        <v>4407</v>
      </c>
      <c r="I2209">
        <v>2026</v>
      </c>
      <c r="J2209" t="s">
        <v>63</v>
      </c>
      <c r="K2209">
        <v>0</v>
      </c>
      <c r="L2209" t="s">
        <v>56</v>
      </c>
      <c r="M2209" s="85">
        <v>46023</v>
      </c>
      <c r="P2209" t="str">
        <f t="shared" si="34"/>
        <v>DEROST Elodie</v>
      </c>
    </row>
    <row r="2210" spans="1:16" x14ac:dyDescent="0.25">
      <c r="A2210" s="84" t="s">
        <v>4470</v>
      </c>
      <c r="B2210" t="s">
        <v>2666</v>
      </c>
      <c r="C2210" t="s">
        <v>697</v>
      </c>
      <c r="D2210" s="85">
        <v>34548</v>
      </c>
      <c r="E2210" t="s">
        <v>56</v>
      </c>
      <c r="F2210" s="84" t="s">
        <v>53</v>
      </c>
      <c r="G2210">
        <v>4142</v>
      </c>
      <c r="H2210" t="s">
        <v>4407</v>
      </c>
      <c r="I2210">
        <v>2026</v>
      </c>
      <c r="J2210" t="s">
        <v>63</v>
      </c>
      <c r="K2210">
        <v>0</v>
      </c>
      <c r="L2210" t="s">
        <v>56</v>
      </c>
      <c r="M2210" s="85">
        <v>46023</v>
      </c>
      <c r="P2210" t="str">
        <f t="shared" si="34"/>
        <v>BEAL Manon</v>
      </c>
    </row>
    <row r="2211" spans="1:16" x14ac:dyDescent="0.25">
      <c r="A2211" s="84" t="s">
        <v>4471</v>
      </c>
      <c r="B2211" t="s">
        <v>4406</v>
      </c>
      <c r="C2211" t="s">
        <v>1822</v>
      </c>
      <c r="D2211" s="85">
        <v>37784</v>
      </c>
      <c r="E2211" t="s">
        <v>56</v>
      </c>
      <c r="F2211" s="84" t="s">
        <v>53</v>
      </c>
      <c r="G2211">
        <v>4142</v>
      </c>
      <c r="H2211" t="s">
        <v>4407</v>
      </c>
      <c r="I2211">
        <v>2026</v>
      </c>
      <c r="J2211" t="s">
        <v>63</v>
      </c>
      <c r="K2211">
        <v>0</v>
      </c>
      <c r="L2211" t="s">
        <v>56</v>
      </c>
      <c r="M2211" s="85">
        <v>46023</v>
      </c>
      <c r="P2211" t="str">
        <f t="shared" si="34"/>
        <v>CHANIMBAUD Jade</v>
      </c>
    </row>
    <row r="2212" spans="1:16" x14ac:dyDescent="0.25">
      <c r="A2212" s="84" t="s">
        <v>4472</v>
      </c>
      <c r="B2212" t="s">
        <v>4406</v>
      </c>
      <c r="C2212" t="s">
        <v>2139</v>
      </c>
      <c r="D2212" s="85">
        <v>26782</v>
      </c>
      <c r="E2212" t="s">
        <v>56</v>
      </c>
      <c r="F2212" s="84" t="s">
        <v>53</v>
      </c>
      <c r="G2212">
        <v>4142</v>
      </c>
      <c r="H2212" t="s">
        <v>4407</v>
      </c>
      <c r="I2212">
        <v>2026</v>
      </c>
      <c r="J2212" t="s">
        <v>63</v>
      </c>
      <c r="K2212">
        <v>0</v>
      </c>
      <c r="L2212" t="s">
        <v>56</v>
      </c>
      <c r="M2212" s="85">
        <v>46023</v>
      </c>
      <c r="P2212" t="str">
        <f t="shared" si="34"/>
        <v>CHANIMBAUD Sabine</v>
      </c>
    </row>
    <row r="2213" spans="1:16" x14ac:dyDescent="0.25">
      <c r="A2213" s="84" t="s">
        <v>4473</v>
      </c>
      <c r="B2213" t="s">
        <v>3291</v>
      </c>
      <c r="C2213" t="s">
        <v>4474</v>
      </c>
      <c r="D2213" s="85">
        <v>25608</v>
      </c>
      <c r="E2213" t="s">
        <v>52</v>
      </c>
      <c r="F2213" s="84" t="s">
        <v>53</v>
      </c>
      <c r="G2213">
        <v>4142</v>
      </c>
      <c r="H2213" t="s">
        <v>4407</v>
      </c>
      <c r="I2213">
        <v>2026</v>
      </c>
      <c r="J2213" t="s">
        <v>63</v>
      </c>
      <c r="K2213">
        <v>0</v>
      </c>
      <c r="L2213" t="s">
        <v>56</v>
      </c>
      <c r="M2213" s="85">
        <v>46023</v>
      </c>
      <c r="P2213" t="str">
        <f t="shared" si="34"/>
        <v>RAFFIER Hubert</v>
      </c>
    </row>
    <row r="2214" spans="1:16" x14ac:dyDescent="0.25">
      <c r="A2214" s="84" t="s">
        <v>4475</v>
      </c>
      <c r="B2214" t="s">
        <v>366</v>
      </c>
      <c r="C2214" t="s">
        <v>3655</v>
      </c>
      <c r="D2214" s="85">
        <v>31718</v>
      </c>
      <c r="E2214" t="s">
        <v>52</v>
      </c>
      <c r="F2214" s="84" t="s">
        <v>53</v>
      </c>
      <c r="G2214">
        <v>4142</v>
      </c>
      <c r="H2214" t="s">
        <v>4407</v>
      </c>
      <c r="I2214">
        <v>2026</v>
      </c>
      <c r="J2214" t="s">
        <v>63</v>
      </c>
      <c r="K2214">
        <v>0</v>
      </c>
      <c r="L2214" t="s">
        <v>56</v>
      </c>
      <c r="M2214" t="s">
        <v>178</v>
      </c>
      <c r="P2214" t="str">
        <f t="shared" si="34"/>
        <v>DURAND Gil</v>
      </c>
    </row>
    <row r="2215" spans="1:16" x14ac:dyDescent="0.25">
      <c r="A2215" s="84" t="s">
        <v>4476</v>
      </c>
      <c r="B2215" t="s">
        <v>4477</v>
      </c>
      <c r="C2215" t="s">
        <v>100</v>
      </c>
      <c r="D2215" s="85">
        <v>31200</v>
      </c>
      <c r="E2215" t="s">
        <v>52</v>
      </c>
      <c r="F2215" s="84" t="s">
        <v>53</v>
      </c>
      <c r="G2215">
        <v>4142</v>
      </c>
      <c r="H2215" t="s">
        <v>4407</v>
      </c>
      <c r="I2215">
        <v>2026</v>
      </c>
      <c r="J2215" t="s">
        <v>63</v>
      </c>
      <c r="K2215">
        <v>0</v>
      </c>
      <c r="L2215" t="s">
        <v>56</v>
      </c>
      <c r="M2215" t="s">
        <v>178</v>
      </c>
      <c r="P2215" t="str">
        <f t="shared" si="34"/>
        <v>FOUILHOUX Guillaume</v>
      </c>
    </row>
    <row r="2216" spans="1:16" x14ac:dyDescent="0.25">
      <c r="A2216" s="84" t="s">
        <v>4478</v>
      </c>
      <c r="B2216" t="s">
        <v>4479</v>
      </c>
      <c r="C2216" t="s">
        <v>1555</v>
      </c>
      <c r="D2216" s="85">
        <v>34262</v>
      </c>
      <c r="E2216" t="s">
        <v>52</v>
      </c>
      <c r="F2216" s="84" t="s">
        <v>53</v>
      </c>
      <c r="G2216">
        <v>4142</v>
      </c>
      <c r="H2216" t="s">
        <v>4407</v>
      </c>
      <c r="I2216">
        <v>2026</v>
      </c>
      <c r="J2216" t="s">
        <v>63</v>
      </c>
      <c r="K2216">
        <v>0</v>
      </c>
      <c r="L2216" t="s">
        <v>56</v>
      </c>
      <c r="M2216" t="s">
        <v>178</v>
      </c>
      <c r="P2216" t="str">
        <f t="shared" si="34"/>
        <v>THOMASSON Benoit</v>
      </c>
    </row>
    <row r="2217" spans="1:16" x14ac:dyDescent="0.25">
      <c r="A2217" s="84" t="s">
        <v>4480</v>
      </c>
      <c r="B2217" t="s">
        <v>4481</v>
      </c>
      <c r="C2217" t="s">
        <v>62</v>
      </c>
      <c r="D2217" s="85">
        <v>17718</v>
      </c>
      <c r="E2217" t="s">
        <v>52</v>
      </c>
      <c r="F2217" s="84" t="s">
        <v>53</v>
      </c>
      <c r="G2217">
        <v>4286</v>
      </c>
      <c r="H2217" t="s">
        <v>4482</v>
      </c>
      <c r="I2217">
        <v>2026</v>
      </c>
      <c r="J2217" t="s">
        <v>63</v>
      </c>
      <c r="K2217">
        <v>0</v>
      </c>
      <c r="L2217" t="s">
        <v>56</v>
      </c>
      <c r="M2217" s="85">
        <v>46023</v>
      </c>
      <c r="P2217" t="str">
        <f t="shared" si="34"/>
        <v>VIGEAN Michel</v>
      </c>
    </row>
    <row r="2218" spans="1:16" x14ac:dyDescent="0.25">
      <c r="A2218" s="84" t="s">
        <v>4483</v>
      </c>
      <c r="B2218" t="s">
        <v>4484</v>
      </c>
      <c r="C2218" t="s">
        <v>236</v>
      </c>
      <c r="D2218" s="85">
        <v>20065</v>
      </c>
      <c r="E2218" t="s">
        <v>52</v>
      </c>
      <c r="F2218" s="84" t="s">
        <v>53</v>
      </c>
      <c r="G2218">
        <v>4286</v>
      </c>
      <c r="H2218" t="s">
        <v>4482</v>
      </c>
      <c r="I2218">
        <v>2026</v>
      </c>
      <c r="J2218" t="s">
        <v>63</v>
      </c>
      <c r="K2218">
        <v>0</v>
      </c>
      <c r="L2218" t="s">
        <v>56</v>
      </c>
      <c r="M2218" s="85">
        <v>46023</v>
      </c>
      <c r="P2218" t="str">
        <f t="shared" si="34"/>
        <v>GERTNER Bernard</v>
      </c>
    </row>
    <row r="2219" spans="1:16" x14ac:dyDescent="0.25">
      <c r="A2219" s="84" t="s">
        <v>4485</v>
      </c>
      <c r="B2219" t="s">
        <v>4481</v>
      </c>
      <c r="C2219" t="s">
        <v>174</v>
      </c>
      <c r="D2219" s="85">
        <v>18562</v>
      </c>
      <c r="E2219" t="s">
        <v>56</v>
      </c>
      <c r="F2219" s="84" t="s">
        <v>53</v>
      </c>
      <c r="G2219">
        <v>4286</v>
      </c>
      <c r="H2219" t="s">
        <v>4482</v>
      </c>
      <c r="I2219">
        <v>2026</v>
      </c>
      <c r="J2219" t="s">
        <v>63</v>
      </c>
      <c r="K2219">
        <v>0</v>
      </c>
      <c r="L2219" t="s">
        <v>56</v>
      </c>
      <c r="M2219" s="85">
        <v>46023</v>
      </c>
      <c r="P2219" t="str">
        <f t="shared" si="34"/>
        <v>VIGEAN Annie</v>
      </c>
    </row>
    <row r="2220" spans="1:16" x14ac:dyDescent="0.25">
      <c r="A2220" s="84" t="s">
        <v>4486</v>
      </c>
      <c r="B2220" t="s">
        <v>4487</v>
      </c>
      <c r="C2220" t="s">
        <v>242</v>
      </c>
      <c r="D2220" s="85">
        <v>23853</v>
      </c>
      <c r="E2220" t="s">
        <v>52</v>
      </c>
      <c r="F2220" s="84" t="s">
        <v>53</v>
      </c>
      <c r="G2220">
        <v>4286</v>
      </c>
      <c r="H2220" t="s">
        <v>4482</v>
      </c>
      <c r="I2220">
        <v>2026</v>
      </c>
      <c r="J2220" t="s">
        <v>63</v>
      </c>
      <c r="K2220">
        <v>0</v>
      </c>
      <c r="L2220" t="s">
        <v>56</v>
      </c>
      <c r="M2220" s="85">
        <v>46023</v>
      </c>
      <c r="P2220" t="str">
        <f t="shared" si="34"/>
        <v>GRAND Pascal</v>
      </c>
    </row>
    <row r="2221" spans="1:16" x14ac:dyDescent="0.25">
      <c r="A2221" s="84" t="s">
        <v>4488</v>
      </c>
      <c r="B2221" t="s">
        <v>4481</v>
      </c>
      <c r="C2221" t="s">
        <v>4489</v>
      </c>
      <c r="D2221" s="85">
        <v>27712</v>
      </c>
      <c r="E2221" t="s">
        <v>52</v>
      </c>
      <c r="F2221" s="84" t="s">
        <v>53</v>
      </c>
      <c r="G2221">
        <v>4286</v>
      </c>
      <c r="H2221" t="s">
        <v>4482</v>
      </c>
      <c r="I2221">
        <v>2026</v>
      </c>
      <c r="J2221" t="s">
        <v>63</v>
      </c>
      <c r="K2221">
        <v>0</v>
      </c>
      <c r="L2221" t="s">
        <v>56</v>
      </c>
      <c r="M2221" s="85">
        <v>46023</v>
      </c>
      <c r="P2221" t="str">
        <f t="shared" si="34"/>
        <v>VIGEAN Fréderic</v>
      </c>
    </row>
    <row r="2222" spans="1:16" x14ac:dyDescent="0.25">
      <c r="A2222" s="84" t="s">
        <v>4490</v>
      </c>
      <c r="B2222" t="s">
        <v>4481</v>
      </c>
      <c r="C2222" t="s">
        <v>743</v>
      </c>
      <c r="D2222" s="85">
        <v>39474</v>
      </c>
      <c r="E2222" t="s">
        <v>52</v>
      </c>
      <c r="F2222" s="84" t="s">
        <v>53</v>
      </c>
      <c r="G2222">
        <v>4286</v>
      </c>
      <c r="H2222" t="s">
        <v>4482</v>
      </c>
      <c r="I2222">
        <v>2026</v>
      </c>
      <c r="J2222" t="s">
        <v>63</v>
      </c>
      <c r="K2222">
        <v>0</v>
      </c>
      <c r="L2222" t="s">
        <v>56</v>
      </c>
      <c r="M2222" s="85">
        <v>46023</v>
      </c>
      <c r="P2222" t="str">
        <f t="shared" si="34"/>
        <v>VIGEAN Baptiste</v>
      </c>
    </row>
    <row r="2223" spans="1:16" x14ac:dyDescent="0.25">
      <c r="A2223" s="84" t="s">
        <v>4491</v>
      </c>
      <c r="B2223" t="s">
        <v>4481</v>
      </c>
      <c r="C2223" t="s">
        <v>2555</v>
      </c>
      <c r="D2223" s="85">
        <v>28609</v>
      </c>
      <c r="E2223" t="s">
        <v>56</v>
      </c>
      <c r="F2223" s="84" t="s">
        <v>53</v>
      </c>
      <c r="G2223">
        <v>4286</v>
      </c>
      <c r="H2223" t="s">
        <v>4482</v>
      </c>
      <c r="I2223">
        <v>2026</v>
      </c>
      <c r="J2223" t="s">
        <v>63</v>
      </c>
      <c r="K2223">
        <v>0</v>
      </c>
      <c r="L2223" t="s">
        <v>56</v>
      </c>
      <c r="M2223" s="85">
        <v>46023</v>
      </c>
      <c r="P2223" t="str">
        <f t="shared" si="34"/>
        <v>VIGEAN Sandrine</v>
      </c>
    </row>
    <row r="2224" spans="1:16" x14ac:dyDescent="0.25">
      <c r="A2224" s="84" t="s">
        <v>4492</v>
      </c>
      <c r="B2224" t="s">
        <v>4493</v>
      </c>
      <c r="C2224" t="s">
        <v>163</v>
      </c>
      <c r="D2224" s="85">
        <v>30961</v>
      </c>
      <c r="E2224" t="s">
        <v>52</v>
      </c>
      <c r="F2224" s="84" t="s">
        <v>53</v>
      </c>
      <c r="G2224">
        <v>4286</v>
      </c>
      <c r="H2224" t="s">
        <v>4482</v>
      </c>
      <c r="I2224">
        <v>2026</v>
      </c>
      <c r="J2224" t="s">
        <v>63</v>
      </c>
      <c r="K2224">
        <v>0</v>
      </c>
      <c r="L2224" t="s">
        <v>56</v>
      </c>
      <c r="M2224" s="85">
        <v>46023</v>
      </c>
      <c r="P2224" t="str">
        <f t="shared" si="34"/>
        <v>BONNEFONT Nicolas</v>
      </c>
    </row>
    <row r="2225" spans="1:16" x14ac:dyDescent="0.25">
      <c r="A2225" s="84" t="s">
        <v>4494</v>
      </c>
      <c r="B2225" t="s">
        <v>3917</v>
      </c>
      <c r="C2225" t="s">
        <v>134</v>
      </c>
      <c r="D2225" s="85">
        <v>18766</v>
      </c>
      <c r="E2225" t="s">
        <v>52</v>
      </c>
      <c r="F2225" s="84" t="s">
        <v>53</v>
      </c>
      <c r="G2225">
        <v>4320</v>
      </c>
      <c r="H2225" t="s">
        <v>4495</v>
      </c>
      <c r="I2225">
        <v>2026</v>
      </c>
      <c r="J2225" t="s">
        <v>63</v>
      </c>
      <c r="K2225">
        <v>0</v>
      </c>
      <c r="L2225" t="s">
        <v>56</v>
      </c>
      <c r="M2225" s="85">
        <v>46023</v>
      </c>
      <c r="P2225" t="str">
        <f t="shared" si="34"/>
        <v>BOULAY Yves</v>
      </c>
    </row>
    <row r="2226" spans="1:16" x14ac:dyDescent="0.25">
      <c r="A2226" s="84" t="s">
        <v>4496</v>
      </c>
      <c r="B2226" t="s">
        <v>1824</v>
      </c>
      <c r="C2226" t="s">
        <v>119</v>
      </c>
      <c r="D2226" s="85">
        <v>21972</v>
      </c>
      <c r="E2226" t="s">
        <v>52</v>
      </c>
      <c r="F2226" s="84" t="s">
        <v>53</v>
      </c>
      <c r="G2226">
        <v>4320</v>
      </c>
      <c r="H2226" t="s">
        <v>4495</v>
      </c>
      <c r="I2226">
        <v>2026</v>
      </c>
      <c r="J2226" t="s">
        <v>63</v>
      </c>
      <c r="K2226">
        <v>0</v>
      </c>
      <c r="L2226" t="s">
        <v>56</v>
      </c>
      <c r="M2226" s="85">
        <v>46023</v>
      </c>
      <c r="P2226" t="str">
        <f t="shared" si="34"/>
        <v>FERRI Daniel</v>
      </c>
    </row>
    <row r="2227" spans="1:16" x14ac:dyDescent="0.25">
      <c r="A2227" s="84" t="s">
        <v>4497</v>
      </c>
      <c r="B2227" t="s">
        <v>1073</v>
      </c>
      <c r="C2227" t="s">
        <v>434</v>
      </c>
      <c r="D2227" s="85">
        <v>22991</v>
      </c>
      <c r="E2227" t="s">
        <v>52</v>
      </c>
      <c r="F2227" s="84" t="s">
        <v>53</v>
      </c>
      <c r="G2227">
        <v>4320</v>
      </c>
      <c r="H2227" t="s">
        <v>4495</v>
      </c>
      <c r="I2227">
        <v>2026</v>
      </c>
      <c r="J2227" t="s">
        <v>63</v>
      </c>
      <c r="K2227">
        <v>0</v>
      </c>
      <c r="L2227" t="s">
        <v>56</v>
      </c>
      <c r="M2227" s="85">
        <v>46023</v>
      </c>
      <c r="P2227" t="str">
        <f t="shared" si="34"/>
        <v>BRASSIER Thierry</v>
      </c>
    </row>
    <row r="2228" spans="1:16" x14ac:dyDescent="0.25">
      <c r="A2228" s="84" t="s">
        <v>4498</v>
      </c>
      <c r="B2228" t="s">
        <v>4499</v>
      </c>
      <c r="C2228" t="s">
        <v>382</v>
      </c>
      <c r="D2228" s="85">
        <v>25349</v>
      </c>
      <c r="E2228" t="s">
        <v>52</v>
      </c>
      <c r="F2228" s="84" t="s">
        <v>53</v>
      </c>
      <c r="G2228">
        <v>4320</v>
      </c>
      <c r="H2228" t="s">
        <v>4495</v>
      </c>
      <c r="I2228">
        <v>2026</v>
      </c>
      <c r="J2228" t="s">
        <v>63</v>
      </c>
      <c r="K2228">
        <v>0</v>
      </c>
      <c r="L2228" t="s">
        <v>56</v>
      </c>
      <c r="M2228" s="85">
        <v>46023</v>
      </c>
      <c r="P2228" t="str">
        <f t="shared" si="34"/>
        <v>COLOMBIER Patrice</v>
      </c>
    </row>
    <row r="2229" spans="1:16" x14ac:dyDescent="0.25">
      <c r="A2229" s="84" t="s">
        <v>4500</v>
      </c>
      <c r="B2229" t="s">
        <v>1073</v>
      </c>
      <c r="C2229" t="s">
        <v>494</v>
      </c>
      <c r="D2229" s="85">
        <v>31372</v>
      </c>
      <c r="E2229" t="s">
        <v>52</v>
      </c>
      <c r="F2229" s="84" t="s">
        <v>53</v>
      </c>
      <c r="G2229">
        <v>4320</v>
      </c>
      <c r="H2229" t="s">
        <v>4495</v>
      </c>
      <c r="I2229">
        <v>2026</v>
      </c>
      <c r="J2229" t="s">
        <v>63</v>
      </c>
      <c r="K2229">
        <v>0</v>
      </c>
      <c r="L2229" t="s">
        <v>56</v>
      </c>
      <c r="M2229" s="85">
        <v>46023</v>
      </c>
      <c r="P2229" t="str">
        <f t="shared" si="34"/>
        <v>BRASSIER Sebastien</v>
      </c>
    </row>
    <row r="2230" spans="1:16" x14ac:dyDescent="0.25">
      <c r="A2230" s="84" t="s">
        <v>4501</v>
      </c>
      <c r="B2230" t="s">
        <v>4219</v>
      </c>
      <c r="C2230" t="s">
        <v>2015</v>
      </c>
      <c r="D2230" s="85">
        <v>19827</v>
      </c>
      <c r="E2230" t="s">
        <v>52</v>
      </c>
      <c r="F2230" s="84" t="s">
        <v>53</v>
      </c>
      <c r="G2230">
        <v>4320</v>
      </c>
      <c r="H2230" t="s">
        <v>4495</v>
      </c>
      <c r="I2230">
        <v>2026</v>
      </c>
      <c r="J2230" t="s">
        <v>63</v>
      </c>
      <c r="K2230">
        <v>0</v>
      </c>
      <c r="L2230" t="s">
        <v>56</v>
      </c>
      <c r="M2230" s="85">
        <v>46023</v>
      </c>
      <c r="P2230" t="str">
        <f t="shared" si="34"/>
        <v>DARROT Regis</v>
      </c>
    </row>
    <row r="2231" spans="1:16" x14ac:dyDescent="0.25">
      <c r="A2231" s="84" t="s">
        <v>4502</v>
      </c>
      <c r="B2231" t="s">
        <v>4503</v>
      </c>
      <c r="C2231" t="s">
        <v>205</v>
      </c>
      <c r="D2231" s="85">
        <v>24650</v>
      </c>
      <c r="E2231" t="s">
        <v>52</v>
      </c>
      <c r="F2231" s="84" t="s">
        <v>53</v>
      </c>
      <c r="G2231">
        <v>4320</v>
      </c>
      <c r="H2231" t="s">
        <v>4495</v>
      </c>
      <c r="I2231">
        <v>2026</v>
      </c>
      <c r="J2231" t="s">
        <v>63</v>
      </c>
      <c r="K2231">
        <v>0</v>
      </c>
      <c r="L2231" t="s">
        <v>56</v>
      </c>
      <c r="M2231" s="85">
        <v>46023</v>
      </c>
      <c r="P2231" t="str">
        <f t="shared" si="34"/>
        <v>CHOMET Alain</v>
      </c>
    </row>
    <row r="2232" spans="1:16" x14ac:dyDescent="0.25">
      <c r="A2232" s="84" t="s">
        <v>4504</v>
      </c>
      <c r="B2232" t="s">
        <v>4477</v>
      </c>
      <c r="C2232" t="s">
        <v>4505</v>
      </c>
      <c r="D2232" s="85">
        <v>28936</v>
      </c>
      <c r="E2232" t="s">
        <v>52</v>
      </c>
      <c r="F2232" s="84" t="s">
        <v>53</v>
      </c>
      <c r="G2232">
        <v>4320</v>
      </c>
      <c r="H2232" t="s">
        <v>4495</v>
      </c>
      <c r="I2232">
        <v>2026</v>
      </c>
      <c r="J2232" t="s">
        <v>63</v>
      </c>
      <c r="K2232">
        <v>0</v>
      </c>
      <c r="L2232" t="s">
        <v>56</v>
      </c>
      <c r="M2232" s="85">
        <v>46023</v>
      </c>
      <c r="P2232" t="str">
        <f t="shared" si="34"/>
        <v>FOUILHOUX Cedric</v>
      </c>
    </row>
    <row r="2233" spans="1:16" x14ac:dyDescent="0.25">
      <c r="A2233" s="84" t="s">
        <v>4506</v>
      </c>
      <c r="B2233" t="s">
        <v>4507</v>
      </c>
      <c r="C2233" t="s">
        <v>477</v>
      </c>
      <c r="D2233" s="85">
        <v>21999</v>
      </c>
      <c r="E2233" t="s">
        <v>52</v>
      </c>
      <c r="F2233" s="84" t="s">
        <v>53</v>
      </c>
      <c r="G2233">
        <v>4320</v>
      </c>
      <c r="H2233" t="s">
        <v>4495</v>
      </c>
      <c r="I2233">
        <v>2026</v>
      </c>
      <c r="J2233" t="s">
        <v>63</v>
      </c>
      <c r="K2233">
        <v>0</v>
      </c>
      <c r="L2233" t="s">
        <v>56</v>
      </c>
      <c r="M2233" s="85">
        <v>46023</v>
      </c>
      <c r="P2233" t="str">
        <f t="shared" si="34"/>
        <v>ARCHIMBAUD Herve</v>
      </c>
    </row>
    <row r="2234" spans="1:16" x14ac:dyDescent="0.25">
      <c r="A2234" s="84" t="s">
        <v>4508</v>
      </c>
      <c r="B2234" t="s">
        <v>4509</v>
      </c>
      <c r="C2234" t="s">
        <v>139</v>
      </c>
      <c r="D2234" s="85">
        <v>28125</v>
      </c>
      <c r="E2234" t="s">
        <v>52</v>
      </c>
      <c r="F2234" s="84" t="s">
        <v>53</v>
      </c>
      <c r="G2234">
        <v>4320</v>
      </c>
      <c r="H2234" t="s">
        <v>4495</v>
      </c>
      <c r="I2234">
        <v>2026</v>
      </c>
      <c r="J2234" t="s">
        <v>63</v>
      </c>
      <c r="K2234">
        <v>0</v>
      </c>
      <c r="L2234" t="s">
        <v>56</v>
      </c>
      <c r="M2234" s="85">
        <v>46023</v>
      </c>
      <c r="P2234" t="str">
        <f t="shared" si="34"/>
        <v>ROUCHON David</v>
      </c>
    </row>
    <row r="2235" spans="1:16" x14ac:dyDescent="0.25">
      <c r="A2235" s="84" t="s">
        <v>4510</v>
      </c>
      <c r="B2235" t="s">
        <v>1824</v>
      </c>
      <c r="C2235" t="s">
        <v>4511</v>
      </c>
      <c r="D2235" s="85">
        <v>30969</v>
      </c>
      <c r="E2235" t="s">
        <v>52</v>
      </c>
      <c r="F2235" s="84" t="s">
        <v>53</v>
      </c>
      <c r="G2235">
        <v>4320</v>
      </c>
      <c r="H2235" t="s">
        <v>4495</v>
      </c>
      <c r="I2235">
        <v>2026</v>
      </c>
      <c r="J2235" t="s">
        <v>63</v>
      </c>
      <c r="K2235">
        <v>0</v>
      </c>
      <c r="L2235" t="s">
        <v>56</v>
      </c>
      <c r="M2235" s="85">
        <v>46023</v>
      </c>
      <c r="P2235" t="str">
        <f t="shared" si="34"/>
        <v>FERRI Simon</v>
      </c>
    </row>
    <row r="2236" spans="1:16" x14ac:dyDescent="0.25">
      <c r="A2236" s="84" t="s">
        <v>4512</v>
      </c>
      <c r="B2236" t="s">
        <v>4513</v>
      </c>
      <c r="C2236" t="s">
        <v>677</v>
      </c>
      <c r="D2236" s="85">
        <v>34866</v>
      </c>
      <c r="E2236" t="s">
        <v>52</v>
      </c>
      <c r="F2236" s="84" t="s">
        <v>53</v>
      </c>
      <c r="G2236">
        <v>4320</v>
      </c>
      <c r="H2236" t="s">
        <v>4495</v>
      </c>
      <c r="I2236">
        <v>2026</v>
      </c>
      <c r="J2236" t="s">
        <v>63</v>
      </c>
      <c r="K2236">
        <v>0</v>
      </c>
      <c r="L2236" t="s">
        <v>56</v>
      </c>
      <c r="M2236" s="85">
        <v>46023</v>
      </c>
      <c r="P2236" t="str">
        <f t="shared" si="34"/>
        <v>TITONE Romain</v>
      </c>
    </row>
    <row r="2237" spans="1:16" x14ac:dyDescent="0.25">
      <c r="A2237" s="84" t="s">
        <v>4514</v>
      </c>
      <c r="B2237" t="s">
        <v>1824</v>
      </c>
      <c r="C2237" t="s">
        <v>91</v>
      </c>
      <c r="D2237" s="85">
        <v>35141</v>
      </c>
      <c r="E2237" t="s">
        <v>52</v>
      </c>
      <c r="F2237" s="84" t="s">
        <v>53</v>
      </c>
      <c r="G2237">
        <v>4320</v>
      </c>
      <c r="H2237" t="s">
        <v>4495</v>
      </c>
      <c r="I2237">
        <v>2026</v>
      </c>
      <c r="J2237" t="s">
        <v>55</v>
      </c>
      <c r="K2237">
        <v>0</v>
      </c>
      <c r="L2237" t="s">
        <v>56</v>
      </c>
      <c r="M2237" s="85">
        <v>46023</v>
      </c>
      <c r="P2237" t="str">
        <f t="shared" si="34"/>
        <v>FERRI Louis</v>
      </c>
    </row>
    <row r="2238" spans="1:16" x14ac:dyDescent="0.25">
      <c r="A2238" s="84" t="s">
        <v>4515</v>
      </c>
      <c r="B2238" t="s">
        <v>4516</v>
      </c>
      <c r="C2238" t="s">
        <v>3432</v>
      </c>
      <c r="D2238" s="85">
        <v>28112</v>
      </c>
      <c r="E2238" t="s">
        <v>56</v>
      </c>
      <c r="F2238" s="84" t="s">
        <v>53</v>
      </c>
      <c r="G2238">
        <v>4320</v>
      </c>
      <c r="H2238" t="s">
        <v>4495</v>
      </c>
      <c r="I2238">
        <v>2026</v>
      </c>
      <c r="J2238" t="s">
        <v>63</v>
      </c>
      <c r="K2238">
        <v>0</v>
      </c>
      <c r="L2238" t="s">
        <v>56</v>
      </c>
      <c r="M2238" s="85">
        <v>46023</v>
      </c>
      <c r="P2238" t="str">
        <f t="shared" si="34"/>
        <v>TONSON Carole</v>
      </c>
    </row>
    <row r="2239" spans="1:16" x14ac:dyDescent="0.25">
      <c r="A2239" s="84" t="s">
        <v>4517</v>
      </c>
      <c r="B2239" t="s">
        <v>4507</v>
      </c>
      <c r="C2239" t="s">
        <v>358</v>
      </c>
      <c r="D2239" s="85">
        <v>35352</v>
      </c>
      <c r="E2239" t="s">
        <v>52</v>
      </c>
      <c r="F2239" s="84" t="s">
        <v>53</v>
      </c>
      <c r="G2239">
        <v>4320</v>
      </c>
      <c r="H2239" t="s">
        <v>4495</v>
      </c>
      <c r="I2239">
        <v>2026</v>
      </c>
      <c r="J2239" t="s">
        <v>63</v>
      </c>
      <c r="K2239">
        <v>0</v>
      </c>
      <c r="L2239" t="s">
        <v>56</v>
      </c>
      <c r="M2239" s="85">
        <v>46023</v>
      </c>
      <c r="P2239" t="str">
        <f t="shared" si="34"/>
        <v>ARCHIMBAUD Marcel</v>
      </c>
    </row>
    <row r="2240" spans="1:16" x14ac:dyDescent="0.25">
      <c r="A2240" s="84" t="s">
        <v>4518</v>
      </c>
      <c r="B2240" t="s">
        <v>93</v>
      </c>
      <c r="C2240" t="s">
        <v>163</v>
      </c>
      <c r="D2240" s="85">
        <v>35090</v>
      </c>
      <c r="E2240" t="s">
        <v>52</v>
      </c>
      <c r="F2240" s="84" t="s">
        <v>53</v>
      </c>
      <c r="G2240">
        <v>4320</v>
      </c>
      <c r="H2240" t="s">
        <v>4495</v>
      </c>
      <c r="I2240">
        <v>2026</v>
      </c>
      <c r="J2240" t="s">
        <v>63</v>
      </c>
      <c r="K2240">
        <v>0</v>
      </c>
      <c r="L2240" t="s">
        <v>56</v>
      </c>
      <c r="M2240" s="85">
        <v>46023</v>
      </c>
      <c r="P2240" t="str">
        <f t="shared" si="34"/>
        <v>BONY Nicolas</v>
      </c>
    </row>
    <row r="2241" spans="1:16" x14ac:dyDescent="0.25">
      <c r="A2241" s="84" t="s">
        <v>4519</v>
      </c>
      <c r="B2241" t="s">
        <v>4520</v>
      </c>
      <c r="C2241" t="s">
        <v>51</v>
      </c>
      <c r="D2241" s="85">
        <v>34598</v>
      </c>
      <c r="E2241" t="s">
        <v>52</v>
      </c>
      <c r="F2241" s="84" t="s">
        <v>53</v>
      </c>
      <c r="G2241">
        <v>4320</v>
      </c>
      <c r="H2241" t="s">
        <v>4495</v>
      </c>
      <c r="I2241">
        <v>2026</v>
      </c>
      <c r="J2241" t="s">
        <v>63</v>
      </c>
      <c r="K2241">
        <v>0</v>
      </c>
      <c r="L2241" t="s">
        <v>56</v>
      </c>
      <c r="M2241" s="85">
        <v>46023</v>
      </c>
      <c r="P2241" t="str">
        <f t="shared" si="34"/>
        <v>MADEYRE Jonathan</v>
      </c>
    </row>
    <row r="2242" spans="1:16" x14ac:dyDescent="0.25">
      <c r="A2242" s="84" t="s">
        <v>4521</v>
      </c>
      <c r="B2242" t="s">
        <v>4520</v>
      </c>
      <c r="C2242" t="s">
        <v>139</v>
      </c>
      <c r="D2242" s="85">
        <v>30586</v>
      </c>
      <c r="E2242" t="s">
        <v>52</v>
      </c>
      <c r="F2242" s="84" t="s">
        <v>53</v>
      </c>
      <c r="G2242">
        <v>4320</v>
      </c>
      <c r="H2242" t="s">
        <v>4495</v>
      </c>
      <c r="I2242">
        <v>2026</v>
      </c>
      <c r="J2242" t="s">
        <v>55</v>
      </c>
      <c r="K2242">
        <v>0</v>
      </c>
      <c r="L2242" t="s">
        <v>56</v>
      </c>
      <c r="M2242" s="85">
        <v>46023</v>
      </c>
      <c r="P2242" t="str">
        <f t="shared" si="34"/>
        <v>MADEYRE David</v>
      </c>
    </row>
    <row r="2243" spans="1:16" x14ac:dyDescent="0.25">
      <c r="A2243" s="84" t="s">
        <v>4522</v>
      </c>
      <c r="B2243" t="s">
        <v>3882</v>
      </c>
      <c r="C2243" t="s">
        <v>212</v>
      </c>
      <c r="D2243" s="85">
        <v>34708</v>
      </c>
      <c r="E2243" t="s">
        <v>56</v>
      </c>
      <c r="F2243" s="84" t="s">
        <v>53</v>
      </c>
      <c r="G2243">
        <v>4320</v>
      </c>
      <c r="H2243" t="s">
        <v>4495</v>
      </c>
      <c r="I2243">
        <v>2026</v>
      </c>
      <c r="J2243" t="s">
        <v>63</v>
      </c>
      <c r="K2243">
        <v>0</v>
      </c>
      <c r="L2243" t="s">
        <v>56</v>
      </c>
      <c r="M2243" s="85">
        <v>46023</v>
      </c>
      <c r="P2243" t="str">
        <f t="shared" ref="P2243:P2306" si="35">(B2243 &amp; " " &amp; C2243)</f>
        <v>SAUZET Estelle</v>
      </c>
    </row>
    <row r="2244" spans="1:16" x14ac:dyDescent="0.25">
      <c r="A2244" s="84" t="s">
        <v>4523</v>
      </c>
      <c r="B2244" t="s">
        <v>1192</v>
      </c>
      <c r="C2244" t="s">
        <v>1081</v>
      </c>
      <c r="D2244" s="85">
        <v>30300</v>
      </c>
      <c r="E2244" t="s">
        <v>52</v>
      </c>
      <c r="F2244" s="84" t="s">
        <v>53</v>
      </c>
      <c r="G2244">
        <v>4320</v>
      </c>
      <c r="H2244" t="s">
        <v>4495</v>
      </c>
      <c r="I2244">
        <v>2026</v>
      </c>
      <c r="J2244" t="s">
        <v>63</v>
      </c>
      <c r="K2244">
        <v>0</v>
      </c>
      <c r="L2244" t="s">
        <v>56</v>
      </c>
      <c r="M2244" s="85">
        <v>46023</v>
      </c>
      <c r="P2244" t="str">
        <f t="shared" si="35"/>
        <v>JUILLARD Aurélien</v>
      </c>
    </row>
    <row r="2245" spans="1:16" x14ac:dyDescent="0.25">
      <c r="A2245" s="84" t="s">
        <v>4524</v>
      </c>
      <c r="B2245" t="s">
        <v>4525</v>
      </c>
      <c r="C2245" t="s">
        <v>242</v>
      </c>
      <c r="D2245" s="85">
        <v>21824</v>
      </c>
      <c r="E2245" t="s">
        <v>52</v>
      </c>
      <c r="F2245" s="84" t="s">
        <v>53</v>
      </c>
      <c r="G2245">
        <v>4320</v>
      </c>
      <c r="H2245" t="s">
        <v>4495</v>
      </c>
      <c r="I2245">
        <v>2026</v>
      </c>
      <c r="J2245" t="s">
        <v>63</v>
      </c>
      <c r="K2245">
        <v>0</v>
      </c>
      <c r="L2245" t="s">
        <v>56</v>
      </c>
      <c r="M2245" s="85">
        <v>46023</v>
      </c>
      <c r="P2245" t="str">
        <f t="shared" si="35"/>
        <v>COMBY Pascal</v>
      </c>
    </row>
    <row r="2246" spans="1:16" x14ac:dyDescent="0.25">
      <c r="A2246" s="84" t="s">
        <v>4526</v>
      </c>
      <c r="B2246" t="s">
        <v>4527</v>
      </c>
      <c r="C2246" t="s">
        <v>4528</v>
      </c>
      <c r="D2246" s="85">
        <v>40958</v>
      </c>
      <c r="E2246" t="s">
        <v>56</v>
      </c>
      <c r="F2246" s="84" t="s">
        <v>53</v>
      </c>
      <c r="G2246">
        <v>4320</v>
      </c>
      <c r="H2246" t="s">
        <v>4495</v>
      </c>
      <c r="I2246">
        <v>2026</v>
      </c>
      <c r="J2246" t="s">
        <v>63</v>
      </c>
      <c r="K2246">
        <v>0</v>
      </c>
      <c r="L2246" t="s">
        <v>56</v>
      </c>
      <c r="M2246" s="85">
        <v>43831</v>
      </c>
      <c r="P2246" t="str">
        <f t="shared" si="35"/>
        <v>ROUCHON-TONSON Mola</v>
      </c>
    </row>
    <row r="2247" spans="1:16" x14ac:dyDescent="0.25">
      <c r="A2247" s="84" t="s">
        <v>4529</v>
      </c>
      <c r="B2247" t="s">
        <v>4530</v>
      </c>
      <c r="C2247" t="s">
        <v>636</v>
      </c>
      <c r="D2247" s="85">
        <v>26609</v>
      </c>
      <c r="E2247" t="s">
        <v>52</v>
      </c>
      <c r="F2247" s="84" t="s">
        <v>53</v>
      </c>
      <c r="G2247">
        <v>4320</v>
      </c>
      <c r="H2247" t="s">
        <v>4495</v>
      </c>
      <c r="I2247">
        <v>2026</v>
      </c>
      <c r="J2247" t="s">
        <v>63</v>
      </c>
      <c r="K2247">
        <v>0</v>
      </c>
      <c r="L2247" t="s">
        <v>56</v>
      </c>
      <c r="M2247" s="85">
        <v>46023</v>
      </c>
      <c r="P2247" t="str">
        <f t="shared" si="35"/>
        <v>JULLIARD Stephane</v>
      </c>
    </row>
    <row r="2248" spans="1:16" x14ac:dyDescent="0.25">
      <c r="A2248" s="84" t="s">
        <v>4531</v>
      </c>
      <c r="B2248" t="s">
        <v>3571</v>
      </c>
      <c r="C2248" t="s">
        <v>271</v>
      </c>
      <c r="D2248" s="85">
        <v>20795</v>
      </c>
      <c r="E2248" t="s">
        <v>52</v>
      </c>
      <c r="F2248" s="84" t="s">
        <v>53</v>
      </c>
      <c r="G2248">
        <v>4320</v>
      </c>
      <c r="H2248" t="s">
        <v>4495</v>
      </c>
      <c r="I2248">
        <v>2026</v>
      </c>
      <c r="J2248" t="s">
        <v>63</v>
      </c>
      <c r="K2248">
        <v>0</v>
      </c>
      <c r="L2248" t="s">
        <v>56</v>
      </c>
      <c r="M2248" s="85">
        <v>46023</v>
      </c>
      <c r="P2248" t="str">
        <f t="shared" si="35"/>
        <v>BESSE Christian</v>
      </c>
    </row>
    <row r="2249" spans="1:16" x14ac:dyDescent="0.25">
      <c r="A2249" s="84" t="s">
        <v>4532</v>
      </c>
      <c r="B2249" t="s">
        <v>4533</v>
      </c>
      <c r="C2249" t="s">
        <v>97</v>
      </c>
      <c r="D2249" s="85">
        <v>23320</v>
      </c>
      <c r="E2249" t="s">
        <v>52</v>
      </c>
      <c r="F2249" s="84" t="s">
        <v>53</v>
      </c>
      <c r="G2249">
        <v>4320</v>
      </c>
      <c r="H2249" t="s">
        <v>4495</v>
      </c>
      <c r="I2249">
        <v>2026</v>
      </c>
      <c r="J2249" t="s">
        <v>63</v>
      </c>
      <c r="K2249">
        <v>0</v>
      </c>
      <c r="L2249" t="s">
        <v>56</v>
      </c>
      <c r="M2249" s="85">
        <v>46023</v>
      </c>
      <c r="P2249" t="str">
        <f t="shared" si="35"/>
        <v>FAIZEAU Denis</v>
      </c>
    </row>
    <row r="2250" spans="1:16" x14ac:dyDescent="0.25">
      <c r="A2250" s="84" t="s">
        <v>4534</v>
      </c>
      <c r="B2250" t="s">
        <v>4535</v>
      </c>
      <c r="C2250" t="s">
        <v>119</v>
      </c>
      <c r="D2250" s="85">
        <v>22193</v>
      </c>
      <c r="E2250" t="s">
        <v>52</v>
      </c>
      <c r="F2250" s="84" t="s">
        <v>53</v>
      </c>
      <c r="G2250">
        <v>4320</v>
      </c>
      <c r="H2250" t="s">
        <v>4495</v>
      </c>
      <c r="I2250">
        <v>2026</v>
      </c>
      <c r="J2250" t="s">
        <v>63</v>
      </c>
      <c r="K2250">
        <v>0</v>
      </c>
      <c r="L2250" t="s">
        <v>56</v>
      </c>
      <c r="M2250" s="85">
        <v>46023</v>
      </c>
      <c r="P2250" t="str">
        <f t="shared" si="35"/>
        <v>PARIS Daniel</v>
      </c>
    </row>
    <row r="2251" spans="1:16" x14ac:dyDescent="0.25">
      <c r="A2251" s="84" t="s">
        <v>4536</v>
      </c>
      <c r="B2251" t="s">
        <v>4537</v>
      </c>
      <c r="C2251" t="s">
        <v>4538</v>
      </c>
      <c r="D2251" s="85">
        <v>37053</v>
      </c>
      <c r="E2251" t="s">
        <v>52</v>
      </c>
      <c r="F2251" s="84" t="s">
        <v>53</v>
      </c>
      <c r="G2251">
        <v>4320</v>
      </c>
      <c r="H2251" t="s">
        <v>4495</v>
      </c>
      <c r="I2251">
        <v>2026</v>
      </c>
      <c r="J2251" t="s">
        <v>63</v>
      </c>
      <c r="K2251">
        <v>0</v>
      </c>
      <c r="L2251" t="s">
        <v>56</v>
      </c>
      <c r="M2251" s="85">
        <v>46023</v>
      </c>
      <c r="P2251" t="str">
        <f t="shared" si="35"/>
        <v>SIGNOREL-LURAINE Neo</v>
      </c>
    </row>
    <row r="2252" spans="1:16" x14ac:dyDescent="0.25">
      <c r="A2252" s="84" t="s">
        <v>4539</v>
      </c>
      <c r="B2252" t="s">
        <v>4540</v>
      </c>
      <c r="C2252" t="s">
        <v>2788</v>
      </c>
      <c r="D2252" s="85">
        <v>37103</v>
      </c>
      <c r="E2252" t="s">
        <v>52</v>
      </c>
      <c r="F2252" s="84" t="s">
        <v>53</v>
      </c>
      <c r="G2252">
        <v>4320</v>
      </c>
      <c r="H2252" t="s">
        <v>4495</v>
      </c>
      <c r="I2252">
        <v>2026</v>
      </c>
      <c r="J2252" t="s">
        <v>63</v>
      </c>
      <c r="K2252">
        <v>0</v>
      </c>
      <c r="L2252" t="s">
        <v>56</v>
      </c>
      <c r="M2252" t="s">
        <v>178</v>
      </c>
      <c r="P2252" t="str">
        <f t="shared" si="35"/>
        <v>BRUT Rémy</v>
      </c>
    </row>
    <row r="2253" spans="1:16" x14ac:dyDescent="0.25">
      <c r="A2253" s="84" t="s">
        <v>4541</v>
      </c>
      <c r="B2253" t="s">
        <v>490</v>
      </c>
      <c r="C2253" t="s">
        <v>1604</v>
      </c>
      <c r="D2253" s="85">
        <v>23595</v>
      </c>
      <c r="E2253" t="s">
        <v>52</v>
      </c>
      <c r="F2253" s="84" t="s">
        <v>53</v>
      </c>
      <c r="G2253">
        <v>4322</v>
      </c>
      <c r="H2253" t="s">
        <v>4542</v>
      </c>
      <c r="I2253">
        <v>2026</v>
      </c>
      <c r="J2253" t="s">
        <v>63</v>
      </c>
      <c r="K2253">
        <v>0</v>
      </c>
      <c r="L2253" t="s">
        <v>56</v>
      </c>
      <c r="M2253" s="85">
        <v>46023</v>
      </c>
      <c r="P2253" t="str">
        <f t="shared" si="35"/>
        <v>CHALUS Jean-Michel</v>
      </c>
    </row>
    <row r="2254" spans="1:16" x14ac:dyDescent="0.25">
      <c r="A2254" s="84" t="s">
        <v>4543</v>
      </c>
      <c r="B2254" t="s">
        <v>490</v>
      </c>
      <c r="C2254" t="s">
        <v>185</v>
      </c>
      <c r="D2254" s="85">
        <v>23595</v>
      </c>
      <c r="E2254" t="s">
        <v>52</v>
      </c>
      <c r="F2254" s="84" t="s">
        <v>53</v>
      </c>
      <c r="G2254">
        <v>4322</v>
      </c>
      <c r="H2254" t="s">
        <v>4542</v>
      </c>
      <c r="I2254">
        <v>2026</v>
      </c>
      <c r="J2254" t="s">
        <v>55</v>
      </c>
      <c r="K2254">
        <v>0</v>
      </c>
      <c r="L2254" t="s">
        <v>56</v>
      </c>
      <c r="M2254" s="85">
        <v>46023</v>
      </c>
      <c r="P2254" t="str">
        <f t="shared" si="35"/>
        <v>CHALUS Jean-Luc</v>
      </c>
    </row>
    <row r="2255" spans="1:16" x14ac:dyDescent="0.25">
      <c r="A2255" s="84" t="s">
        <v>4544</v>
      </c>
      <c r="B2255" t="s">
        <v>4545</v>
      </c>
      <c r="C2255" t="s">
        <v>606</v>
      </c>
      <c r="D2255" s="85">
        <v>22063</v>
      </c>
      <c r="E2255" t="s">
        <v>56</v>
      </c>
      <c r="F2255" s="84" t="s">
        <v>53</v>
      </c>
      <c r="G2255">
        <v>4322</v>
      </c>
      <c r="H2255" t="s">
        <v>4542</v>
      </c>
      <c r="I2255">
        <v>2026</v>
      </c>
      <c r="J2255" t="s">
        <v>63</v>
      </c>
      <c r="K2255">
        <v>0</v>
      </c>
      <c r="L2255" t="s">
        <v>56</v>
      </c>
      <c r="M2255" s="85">
        <v>46023</v>
      </c>
      <c r="P2255" t="str">
        <f t="shared" si="35"/>
        <v>FANGON Claudine</v>
      </c>
    </row>
    <row r="2256" spans="1:16" x14ac:dyDescent="0.25">
      <c r="A2256" s="84" t="s">
        <v>4546</v>
      </c>
      <c r="B2256" t="s">
        <v>490</v>
      </c>
      <c r="C2256" t="s">
        <v>3593</v>
      </c>
      <c r="D2256" s="85">
        <v>35027</v>
      </c>
      <c r="E2256" t="s">
        <v>56</v>
      </c>
      <c r="F2256" s="84" t="s">
        <v>53</v>
      </c>
      <c r="G2256">
        <v>4322</v>
      </c>
      <c r="H2256" t="s">
        <v>4542</v>
      </c>
      <c r="I2256">
        <v>2026</v>
      </c>
      <c r="J2256" t="s">
        <v>63</v>
      </c>
      <c r="K2256">
        <v>0</v>
      </c>
      <c r="L2256" t="s">
        <v>56</v>
      </c>
      <c r="M2256" s="85">
        <v>46023</v>
      </c>
      <c r="P2256" t="str">
        <f t="shared" si="35"/>
        <v>CHALUS Laura</v>
      </c>
    </row>
    <row r="2257" spans="1:16" x14ac:dyDescent="0.25">
      <c r="A2257" s="84" t="s">
        <v>4547</v>
      </c>
      <c r="B2257" t="s">
        <v>4548</v>
      </c>
      <c r="C2257" t="s">
        <v>760</v>
      </c>
      <c r="D2257" s="85">
        <v>24314</v>
      </c>
      <c r="E2257" t="s">
        <v>56</v>
      </c>
      <c r="F2257" s="84" t="s">
        <v>53</v>
      </c>
      <c r="G2257">
        <v>4322</v>
      </c>
      <c r="H2257" t="s">
        <v>4542</v>
      </c>
      <c r="I2257">
        <v>2026</v>
      </c>
      <c r="J2257" t="s">
        <v>63</v>
      </c>
      <c r="K2257">
        <v>0</v>
      </c>
      <c r="L2257" t="s">
        <v>56</v>
      </c>
      <c r="M2257" s="85">
        <v>46023</v>
      </c>
      <c r="P2257" t="str">
        <f t="shared" si="35"/>
        <v>NORMAND Beatrice</v>
      </c>
    </row>
    <row r="2258" spans="1:16" x14ac:dyDescent="0.25">
      <c r="A2258" s="84" t="s">
        <v>4549</v>
      </c>
      <c r="B2258" t="s">
        <v>490</v>
      </c>
      <c r="C2258" t="s">
        <v>697</v>
      </c>
      <c r="D2258" s="85">
        <v>35893</v>
      </c>
      <c r="E2258" t="s">
        <v>56</v>
      </c>
      <c r="F2258" s="84" t="s">
        <v>53</v>
      </c>
      <c r="G2258">
        <v>4322</v>
      </c>
      <c r="H2258" t="s">
        <v>4542</v>
      </c>
      <c r="I2258">
        <v>2026</v>
      </c>
      <c r="J2258" t="s">
        <v>55</v>
      </c>
      <c r="K2258">
        <v>0</v>
      </c>
      <c r="L2258" t="s">
        <v>56</v>
      </c>
      <c r="M2258" s="85">
        <v>46023</v>
      </c>
      <c r="P2258" t="str">
        <f t="shared" si="35"/>
        <v>CHALUS Manon</v>
      </c>
    </row>
    <row r="2259" spans="1:16" x14ac:dyDescent="0.25">
      <c r="A2259" s="84" t="s">
        <v>4550</v>
      </c>
      <c r="B2259" t="s">
        <v>490</v>
      </c>
      <c r="C2259" t="s">
        <v>2083</v>
      </c>
      <c r="D2259" s="85">
        <v>36271</v>
      </c>
      <c r="E2259" t="s">
        <v>52</v>
      </c>
      <c r="F2259" s="84" t="s">
        <v>53</v>
      </c>
      <c r="G2259">
        <v>4322</v>
      </c>
      <c r="H2259" t="s">
        <v>4542</v>
      </c>
      <c r="I2259">
        <v>2026</v>
      </c>
      <c r="J2259" t="s">
        <v>55</v>
      </c>
      <c r="K2259">
        <v>0</v>
      </c>
      <c r="L2259" t="s">
        <v>56</v>
      </c>
      <c r="M2259" s="85">
        <v>46023</v>
      </c>
      <c r="P2259" t="str">
        <f t="shared" si="35"/>
        <v>CHALUS Corentin</v>
      </c>
    </row>
    <row r="2260" spans="1:16" x14ac:dyDescent="0.25">
      <c r="A2260" s="84" t="s">
        <v>4551</v>
      </c>
      <c r="B2260" t="s">
        <v>4552</v>
      </c>
      <c r="C2260" t="s">
        <v>1003</v>
      </c>
      <c r="D2260" s="85">
        <v>27113</v>
      </c>
      <c r="E2260" t="s">
        <v>56</v>
      </c>
      <c r="F2260" s="84" t="s">
        <v>53</v>
      </c>
      <c r="G2260">
        <v>4322</v>
      </c>
      <c r="H2260" t="s">
        <v>4542</v>
      </c>
      <c r="I2260">
        <v>2026</v>
      </c>
      <c r="J2260" t="s">
        <v>63</v>
      </c>
      <c r="K2260">
        <v>0</v>
      </c>
      <c r="L2260" t="s">
        <v>56</v>
      </c>
      <c r="M2260" s="85">
        <v>46023</v>
      </c>
      <c r="P2260" t="str">
        <f t="shared" si="35"/>
        <v>AUBRUCHET Sandra</v>
      </c>
    </row>
    <row r="2261" spans="1:16" x14ac:dyDescent="0.25">
      <c r="A2261" s="84" t="s">
        <v>4553</v>
      </c>
      <c r="B2261" t="s">
        <v>4554</v>
      </c>
      <c r="C2261" t="s">
        <v>185</v>
      </c>
      <c r="D2261" s="85">
        <v>24293</v>
      </c>
      <c r="E2261" t="s">
        <v>52</v>
      </c>
      <c r="F2261" s="84" t="s">
        <v>53</v>
      </c>
      <c r="G2261">
        <v>4322</v>
      </c>
      <c r="H2261" t="s">
        <v>4542</v>
      </c>
      <c r="I2261">
        <v>2026</v>
      </c>
      <c r="J2261" t="s">
        <v>63</v>
      </c>
      <c r="K2261">
        <v>0</v>
      </c>
      <c r="L2261" t="s">
        <v>56</v>
      </c>
      <c r="M2261" s="85">
        <v>46023</v>
      </c>
      <c r="P2261" t="str">
        <f t="shared" si="35"/>
        <v>MONTIALOUX Jean-Luc</v>
      </c>
    </row>
    <row r="2262" spans="1:16" x14ac:dyDescent="0.25">
      <c r="A2262" s="84" t="s">
        <v>4555</v>
      </c>
      <c r="B2262" t="s">
        <v>976</v>
      </c>
      <c r="C2262" t="s">
        <v>205</v>
      </c>
      <c r="D2262" s="85">
        <v>21680</v>
      </c>
      <c r="E2262" t="s">
        <v>52</v>
      </c>
      <c r="F2262" s="84" t="s">
        <v>53</v>
      </c>
      <c r="G2262">
        <v>4322</v>
      </c>
      <c r="H2262" t="s">
        <v>4542</v>
      </c>
      <c r="I2262">
        <v>2026</v>
      </c>
      <c r="J2262" t="s">
        <v>55</v>
      </c>
      <c r="K2262">
        <v>0</v>
      </c>
      <c r="L2262" t="s">
        <v>56</v>
      </c>
      <c r="M2262" s="85">
        <v>46023</v>
      </c>
      <c r="P2262" t="str">
        <f t="shared" si="35"/>
        <v>BORGHETTO Alain</v>
      </c>
    </row>
    <row r="2263" spans="1:16" x14ac:dyDescent="0.25">
      <c r="A2263" s="84" t="s">
        <v>4556</v>
      </c>
      <c r="B2263" t="s">
        <v>4122</v>
      </c>
      <c r="C2263" t="s">
        <v>4557</v>
      </c>
      <c r="D2263" s="85">
        <v>36307</v>
      </c>
      <c r="E2263" t="s">
        <v>52</v>
      </c>
      <c r="F2263" s="84" t="s">
        <v>53</v>
      </c>
      <c r="G2263">
        <v>4322</v>
      </c>
      <c r="H2263" t="s">
        <v>4542</v>
      </c>
      <c r="I2263">
        <v>2026</v>
      </c>
      <c r="J2263" t="s">
        <v>63</v>
      </c>
      <c r="K2263">
        <v>0</v>
      </c>
      <c r="L2263" t="s">
        <v>56</v>
      </c>
      <c r="M2263" s="85">
        <v>46023</v>
      </c>
      <c r="P2263" t="str">
        <f t="shared" si="35"/>
        <v>LANCELLE Evane</v>
      </c>
    </row>
    <row r="2264" spans="1:16" x14ac:dyDescent="0.25">
      <c r="A2264" s="84" t="s">
        <v>4558</v>
      </c>
      <c r="B2264" t="s">
        <v>976</v>
      </c>
      <c r="C2264" t="s">
        <v>134</v>
      </c>
      <c r="D2264" s="85">
        <v>22014</v>
      </c>
      <c r="E2264" t="s">
        <v>52</v>
      </c>
      <c r="F2264" s="84" t="s">
        <v>53</v>
      </c>
      <c r="G2264">
        <v>4322</v>
      </c>
      <c r="H2264" t="s">
        <v>4542</v>
      </c>
      <c r="I2264">
        <v>2026</v>
      </c>
      <c r="J2264" t="s">
        <v>63</v>
      </c>
      <c r="K2264">
        <v>0</v>
      </c>
      <c r="L2264" t="s">
        <v>56</v>
      </c>
      <c r="M2264" s="85">
        <v>46023</v>
      </c>
      <c r="P2264" t="str">
        <f t="shared" si="35"/>
        <v>BORGHETTO Yves</v>
      </c>
    </row>
    <row r="2265" spans="1:16" x14ac:dyDescent="0.25">
      <c r="A2265" s="84" t="s">
        <v>4559</v>
      </c>
      <c r="B2265" t="s">
        <v>324</v>
      </c>
      <c r="C2265" t="s">
        <v>1008</v>
      </c>
      <c r="D2265" s="85">
        <v>35956</v>
      </c>
      <c r="E2265" t="s">
        <v>52</v>
      </c>
      <c r="F2265" s="84" t="s">
        <v>53</v>
      </c>
      <c r="G2265">
        <v>4322</v>
      </c>
      <c r="H2265" t="s">
        <v>4542</v>
      </c>
      <c r="I2265">
        <v>2026</v>
      </c>
      <c r="J2265" t="s">
        <v>55</v>
      </c>
      <c r="K2265">
        <v>0</v>
      </c>
      <c r="L2265" t="s">
        <v>56</v>
      </c>
      <c r="M2265" s="85">
        <v>46023</v>
      </c>
      <c r="P2265" t="str">
        <f t="shared" si="35"/>
        <v>BENET Thomas</v>
      </c>
    </row>
    <row r="2266" spans="1:16" x14ac:dyDescent="0.25">
      <c r="A2266" s="84" t="s">
        <v>4560</v>
      </c>
      <c r="B2266" t="s">
        <v>4561</v>
      </c>
      <c r="C2266" t="s">
        <v>4562</v>
      </c>
      <c r="D2266" s="85">
        <v>35640</v>
      </c>
      <c r="E2266" t="s">
        <v>56</v>
      </c>
      <c r="F2266" s="84" t="s">
        <v>53</v>
      </c>
      <c r="G2266">
        <v>4322</v>
      </c>
      <c r="H2266" t="s">
        <v>4542</v>
      </c>
      <c r="I2266">
        <v>2026</v>
      </c>
      <c r="J2266" t="s">
        <v>55</v>
      </c>
      <c r="K2266">
        <v>0</v>
      </c>
      <c r="L2266" t="s">
        <v>56</v>
      </c>
      <c r="M2266" s="85">
        <v>46023</v>
      </c>
      <c r="P2266" t="str">
        <f t="shared" si="35"/>
        <v>GIRY Lea</v>
      </c>
    </row>
    <row r="2267" spans="1:16" x14ac:dyDescent="0.25">
      <c r="A2267" s="84" t="s">
        <v>4563</v>
      </c>
      <c r="B2267" t="s">
        <v>4564</v>
      </c>
      <c r="C2267" t="s">
        <v>636</v>
      </c>
      <c r="D2267" s="85">
        <v>24325</v>
      </c>
      <c r="E2267" t="s">
        <v>52</v>
      </c>
      <c r="F2267" s="84" t="s">
        <v>53</v>
      </c>
      <c r="G2267">
        <v>4322</v>
      </c>
      <c r="H2267" t="s">
        <v>4542</v>
      </c>
      <c r="I2267">
        <v>2026</v>
      </c>
      <c r="J2267" t="s">
        <v>63</v>
      </c>
      <c r="K2267">
        <v>0</v>
      </c>
      <c r="L2267" t="s">
        <v>56</v>
      </c>
      <c r="M2267" s="85">
        <v>46023</v>
      </c>
      <c r="P2267" t="str">
        <f t="shared" si="35"/>
        <v>COURIOL Stephane</v>
      </c>
    </row>
    <row r="2268" spans="1:16" x14ac:dyDescent="0.25">
      <c r="A2268" s="84" t="s">
        <v>4565</v>
      </c>
      <c r="B2268" t="s">
        <v>4566</v>
      </c>
      <c r="C2268" t="s">
        <v>2379</v>
      </c>
      <c r="D2268" s="85">
        <v>27053</v>
      </c>
      <c r="E2268" t="s">
        <v>52</v>
      </c>
      <c r="F2268" s="84" t="s">
        <v>53</v>
      </c>
      <c r="G2268">
        <v>4322</v>
      </c>
      <c r="H2268" t="s">
        <v>4542</v>
      </c>
      <c r="I2268">
        <v>2026</v>
      </c>
      <c r="J2268" t="s">
        <v>63</v>
      </c>
      <c r="K2268">
        <v>0</v>
      </c>
      <c r="L2268" t="s">
        <v>56</v>
      </c>
      <c r="M2268" s="85">
        <v>46023</v>
      </c>
      <c r="P2268" t="str">
        <f t="shared" si="35"/>
        <v>LEBLOND Fabien</v>
      </c>
    </row>
    <row r="2269" spans="1:16" x14ac:dyDescent="0.25">
      <c r="A2269" s="84" t="s">
        <v>4567</v>
      </c>
      <c r="B2269" t="s">
        <v>490</v>
      </c>
      <c r="C2269" t="s">
        <v>463</v>
      </c>
      <c r="D2269" s="85">
        <v>24748</v>
      </c>
      <c r="E2269" t="s">
        <v>56</v>
      </c>
      <c r="F2269" s="84" t="s">
        <v>53</v>
      </c>
      <c r="G2269">
        <v>4322</v>
      </c>
      <c r="H2269" t="s">
        <v>4542</v>
      </c>
      <c r="I2269">
        <v>2026</v>
      </c>
      <c r="J2269" t="s">
        <v>63</v>
      </c>
      <c r="K2269">
        <v>0</v>
      </c>
      <c r="L2269" t="s">
        <v>56</v>
      </c>
      <c r="M2269" s="85">
        <v>46023</v>
      </c>
      <c r="P2269" t="str">
        <f t="shared" si="35"/>
        <v>CHALUS Nathalie</v>
      </c>
    </row>
    <row r="2270" spans="1:16" x14ac:dyDescent="0.25">
      <c r="A2270" s="84" t="s">
        <v>4568</v>
      </c>
      <c r="B2270" t="s">
        <v>4569</v>
      </c>
      <c r="C2270" t="s">
        <v>4570</v>
      </c>
      <c r="D2270" s="85">
        <v>32698</v>
      </c>
      <c r="E2270" t="s">
        <v>56</v>
      </c>
      <c r="F2270" s="84" t="s">
        <v>53</v>
      </c>
      <c r="G2270">
        <v>4322</v>
      </c>
      <c r="H2270" t="s">
        <v>4542</v>
      </c>
      <c r="I2270">
        <v>2026</v>
      </c>
      <c r="J2270" t="s">
        <v>63</v>
      </c>
      <c r="K2270">
        <v>0</v>
      </c>
      <c r="L2270" t="s">
        <v>56</v>
      </c>
      <c r="M2270" s="85">
        <v>46023</v>
      </c>
      <c r="P2270" t="str">
        <f t="shared" si="35"/>
        <v>BERND Aurelia</v>
      </c>
    </row>
    <row r="2271" spans="1:16" x14ac:dyDescent="0.25">
      <c r="A2271" s="84" t="s">
        <v>4571</v>
      </c>
      <c r="B2271" t="s">
        <v>3212</v>
      </c>
      <c r="C2271" t="s">
        <v>382</v>
      </c>
      <c r="D2271" s="85">
        <v>27586</v>
      </c>
      <c r="E2271" t="s">
        <v>52</v>
      </c>
      <c r="F2271" s="84" t="s">
        <v>53</v>
      </c>
      <c r="G2271">
        <v>4322</v>
      </c>
      <c r="H2271" t="s">
        <v>4542</v>
      </c>
      <c r="I2271">
        <v>2026</v>
      </c>
      <c r="J2271" t="s">
        <v>63</v>
      </c>
      <c r="K2271">
        <v>0</v>
      </c>
      <c r="L2271" t="s">
        <v>56</v>
      </c>
      <c r="M2271" t="s">
        <v>178</v>
      </c>
      <c r="P2271" t="str">
        <f t="shared" si="35"/>
        <v>CARRIAS Patrice</v>
      </c>
    </row>
    <row r="2272" spans="1:16" x14ac:dyDescent="0.25">
      <c r="A2272" s="84" t="s">
        <v>4572</v>
      </c>
      <c r="B2272" t="s">
        <v>4573</v>
      </c>
      <c r="C2272" t="s">
        <v>4574</v>
      </c>
      <c r="D2272" s="85">
        <v>39526</v>
      </c>
      <c r="E2272" t="s">
        <v>56</v>
      </c>
      <c r="F2272" s="84" t="s">
        <v>53</v>
      </c>
      <c r="G2272">
        <v>4325</v>
      </c>
      <c r="H2272" t="s">
        <v>4575</v>
      </c>
      <c r="I2272">
        <v>2026</v>
      </c>
      <c r="J2272" t="s">
        <v>63</v>
      </c>
      <c r="K2272">
        <v>2</v>
      </c>
      <c r="L2272" t="s">
        <v>56</v>
      </c>
      <c r="M2272" s="85">
        <v>46023</v>
      </c>
      <c r="P2272" t="str">
        <f t="shared" si="35"/>
        <v>MONTAGNE Harmony</v>
      </c>
    </row>
    <row r="2273" spans="1:16" x14ac:dyDescent="0.25">
      <c r="A2273" s="84" t="s">
        <v>4576</v>
      </c>
      <c r="B2273" t="s">
        <v>4577</v>
      </c>
      <c r="C2273" t="s">
        <v>4578</v>
      </c>
      <c r="D2273" s="85">
        <v>30978</v>
      </c>
      <c r="E2273" t="s">
        <v>52</v>
      </c>
      <c r="F2273" s="84" t="s">
        <v>53</v>
      </c>
      <c r="G2273">
        <v>4325</v>
      </c>
      <c r="H2273" t="s">
        <v>4575</v>
      </c>
      <c r="I2273">
        <v>2026</v>
      </c>
      <c r="J2273" t="s">
        <v>55</v>
      </c>
      <c r="K2273">
        <v>0</v>
      </c>
      <c r="L2273" t="s">
        <v>56</v>
      </c>
      <c r="M2273" s="85">
        <v>46023</v>
      </c>
      <c r="P2273" t="str">
        <f t="shared" si="35"/>
        <v>STEINER Mickaël</v>
      </c>
    </row>
    <row r="2274" spans="1:16" x14ac:dyDescent="0.25">
      <c r="A2274" s="84" t="s">
        <v>4579</v>
      </c>
      <c r="B2274" t="s">
        <v>4580</v>
      </c>
      <c r="C2274" t="s">
        <v>346</v>
      </c>
      <c r="D2274" s="85">
        <v>27443</v>
      </c>
      <c r="E2274" t="s">
        <v>52</v>
      </c>
      <c r="F2274" s="84" t="s">
        <v>53</v>
      </c>
      <c r="G2274">
        <v>4325</v>
      </c>
      <c r="H2274" t="s">
        <v>4575</v>
      </c>
      <c r="I2274">
        <v>2026</v>
      </c>
      <c r="J2274" t="s">
        <v>63</v>
      </c>
      <c r="K2274">
        <v>2</v>
      </c>
      <c r="L2274" t="s">
        <v>56</v>
      </c>
      <c r="M2274" s="85">
        <v>46023</v>
      </c>
      <c r="P2274" t="str">
        <f t="shared" si="35"/>
        <v>PEDRAKI Jean-Marc</v>
      </c>
    </row>
    <row r="2275" spans="1:16" x14ac:dyDescent="0.25">
      <c r="A2275" s="84" t="s">
        <v>4581</v>
      </c>
      <c r="B2275" t="s">
        <v>4582</v>
      </c>
      <c r="C2275" t="s">
        <v>447</v>
      </c>
      <c r="D2275" s="85">
        <v>23208</v>
      </c>
      <c r="E2275" t="s">
        <v>52</v>
      </c>
      <c r="F2275" s="84" t="s">
        <v>53</v>
      </c>
      <c r="G2275">
        <v>4325</v>
      </c>
      <c r="H2275" t="s">
        <v>4575</v>
      </c>
      <c r="I2275">
        <v>2026</v>
      </c>
      <c r="J2275" t="s">
        <v>55</v>
      </c>
      <c r="K2275">
        <v>2</v>
      </c>
      <c r="L2275" t="s">
        <v>56</v>
      </c>
      <c r="M2275" s="85">
        <v>46023</v>
      </c>
      <c r="P2275" t="str">
        <f t="shared" si="35"/>
        <v>CHIGNIER Jean-Paul</v>
      </c>
    </row>
    <row r="2276" spans="1:16" x14ac:dyDescent="0.25">
      <c r="A2276" s="84" t="s">
        <v>4583</v>
      </c>
      <c r="B2276" t="s">
        <v>4584</v>
      </c>
      <c r="C2276" t="s">
        <v>85</v>
      </c>
      <c r="D2276" s="85">
        <v>27412</v>
      </c>
      <c r="E2276" t="s">
        <v>52</v>
      </c>
      <c r="F2276" s="84" t="s">
        <v>53</v>
      </c>
      <c r="G2276">
        <v>4325</v>
      </c>
      <c r="H2276" t="s">
        <v>4575</v>
      </c>
      <c r="I2276">
        <v>2026</v>
      </c>
      <c r="J2276" t="s">
        <v>63</v>
      </c>
      <c r="K2276">
        <v>2</v>
      </c>
      <c r="L2276" t="s">
        <v>56</v>
      </c>
      <c r="M2276" s="85">
        <v>46023</v>
      </c>
      <c r="P2276" t="str">
        <f t="shared" si="35"/>
        <v>VIETTE Christophe</v>
      </c>
    </row>
    <row r="2277" spans="1:16" x14ac:dyDescent="0.25">
      <c r="A2277" s="84" t="s">
        <v>4585</v>
      </c>
      <c r="B2277" t="s">
        <v>4573</v>
      </c>
      <c r="C2277" t="s">
        <v>419</v>
      </c>
      <c r="D2277" s="85">
        <v>24740</v>
      </c>
      <c r="E2277" t="s">
        <v>52</v>
      </c>
      <c r="F2277" s="84" t="s">
        <v>53</v>
      </c>
      <c r="G2277">
        <v>4325</v>
      </c>
      <c r="H2277" t="s">
        <v>4575</v>
      </c>
      <c r="I2277">
        <v>2026</v>
      </c>
      <c r="J2277" t="s">
        <v>63</v>
      </c>
      <c r="K2277">
        <v>1</v>
      </c>
      <c r="L2277" t="s">
        <v>56</v>
      </c>
      <c r="M2277" s="85">
        <v>46023</v>
      </c>
      <c r="P2277" t="str">
        <f t="shared" si="35"/>
        <v>MONTAGNE Marc</v>
      </c>
    </row>
    <row r="2278" spans="1:16" x14ac:dyDescent="0.25">
      <c r="A2278" s="84" t="s">
        <v>4586</v>
      </c>
      <c r="B2278" t="s">
        <v>4587</v>
      </c>
      <c r="C2278" t="s">
        <v>4034</v>
      </c>
      <c r="D2278" s="85">
        <v>27996</v>
      </c>
      <c r="E2278" t="s">
        <v>56</v>
      </c>
      <c r="F2278" s="84" t="s">
        <v>53</v>
      </c>
      <c r="G2278">
        <v>4325</v>
      </c>
      <c r="H2278" t="s">
        <v>4575</v>
      </c>
      <c r="I2278">
        <v>2026</v>
      </c>
      <c r="J2278" t="s">
        <v>63</v>
      </c>
      <c r="K2278">
        <v>0</v>
      </c>
      <c r="L2278" t="s">
        <v>56</v>
      </c>
      <c r="M2278" s="85">
        <v>46023</v>
      </c>
      <c r="P2278" t="str">
        <f t="shared" si="35"/>
        <v>MATHEY Nadege</v>
      </c>
    </row>
    <row r="2279" spans="1:16" x14ac:dyDescent="0.25">
      <c r="A2279" s="84" t="s">
        <v>4588</v>
      </c>
      <c r="B2279" t="s">
        <v>4587</v>
      </c>
      <c r="C2279" t="s">
        <v>834</v>
      </c>
      <c r="D2279" s="85">
        <v>28431</v>
      </c>
      <c r="E2279" t="s">
        <v>52</v>
      </c>
      <c r="F2279" s="84" t="s">
        <v>53</v>
      </c>
      <c r="G2279">
        <v>4325</v>
      </c>
      <c r="H2279" t="s">
        <v>4575</v>
      </c>
      <c r="I2279">
        <v>2026</v>
      </c>
      <c r="J2279" t="s">
        <v>63</v>
      </c>
      <c r="K2279">
        <v>0</v>
      </c>
      <c r="L2279" t="s">
        <v>56</v>
      </c>
      <c r="M2279" s="85">
        <v>46023</v>
      </c>
      <c r="P2279" t="str">
        <f t="shared" si="35"/>
        <v>MATHEY William</v>
      </c>
    </row>
    <row r="2280" spans="1:16" x14ac:dyDescent="0.25">
      <c r="A2280" s="84" t="s">
        <v>4589</v>
      </c>
      <c r="B2280" t="s">
        <v>4590</v>
      </c>
      <c r="C2280" t="s">
        <v>163</v>
      </c>
      <c r="D2280" s="85">
        <v>32401</v>
      </c>
      <c r="E2280" t="s">
        <v>52</v>
      </c>
      <c r="F2280" s="84" t="s">
        <v>53</v>
      </c>
      <c r="G2280">
        <v>4325</v>
      </c>
      <c r="H2280" t="s">
        <v>4575</v>
      </c>
      <c r="I2280">
        <v>2026</v>
      </c>
      <c r="J2280" t="s">
        <v>63</v>
      </c>
      <c r="K2280">
        <v>0</v>
      </c>
      <c r="L2280" t="s">
        <v>56</v>
      </c>
      <c r="M2280" s="85">
        <v>46023</v>
      </c>
      <c r="P2280" t="str">
        <f t="shared" si="35"/>
        <v>THOUROUDE Nicolas</v>
      </c>
    </row>
    <row r="2281" spans="1:16" x14ac:dyDescent="0.25">
      <c r="A2281" s="84" t="s">
        <v>4591</v>
      </c>
      <c r="B2281" t="s">
        <v>4592</v>
      </c>
      <c r="C2281" t="s">
        <v>85</v>
      </c>
      <c r="D2281" s="85">
        <v>26706</v>
      </c>
      <c r="E2281" t="s">
        <v>52</v>
      </c>
      <c r="F2281" s="84" t="s">
        <v>53</v>
      </c>
      <c r="G2281">
        <v>4325</v>
      </c>
      <c r="H2281" t="s">
        <v>4575</v>
      </c>
      <c r="I2281">
        <v>2026</v>
      </c>
      <c r="J2281" t="s">
        <v>63</v>
      </c>
      <c r="K2281">
        <v>0</v>
      </c>
      <c r="L2281" t="s">
        <v>56</v>
      </c>
      <c r="M2281" s="85">
        <v>46023</v>
      </c>
      <c r="P2281" t="str">
        <f t="shared" si="35"/>
        <v>CARRERES Christophe</v>
      </c>
    </row>
    <row r="2282" spans="1:16" x14ac:dyDescent="0.25">
      <c r="A2282" s="84" t="s">
        <v>4593</v>
      </c>
      <c r="B2282" t="s">
        <v>4590</v>
      </c>
      <c r="C2282" t="s">
        <v>242</v>
      </c>
      <c r="D2282" s="85">
        <v>25241</v>
      </c>
      <c r="E2282" t="s">
        <v>52</v>
      </c>
      <c r="F2282" s="84" t="s">
        <v>53</v>
      </c>
      <c r="G2282">
        <v>4325</v>
      </c>
      <c r="H2282" t="s">
        <v>4575</v>
      </c>
      <c r="I2282">
        <v>2026</v>
      </c>
      <c r="J2282" t="s">
        <v>63</v>
      </c>
      <c r="K2282">
        <v>0</v>
      </c>
      <c r="L2282" t="s">
        <v>56</v>
      </c>
      <c r="M2282" s="85">
        <v>46023</v>
      </c>
      <c r="P2282" t="str">
        <f t="shared" si="35"/>
        <v>THOUROUDE Pascal</v>
      </c>
    </row>
    <row r="2283" spans="1:16" x14ac:dyDescent="0.25">
      <c r="A2283" s="84" t="s">
        <v>4594</v>
      </c>
      <c r="B2283" t="s">
        <v>4590</v>
      </c>
      <c r="C2283" t="s">
        <v>1084</v>
      </c>
      <c r="D2283" s="85">
        <v>26313</v>
      </c>
      <c r="E2283" t="s">
        <v>56</v>
      </c>
      <c r="F2283" s="84" t="s">
        <v>53</v>
      </c>
      <c r="G2283">
        <v>4325</v>
      </c>
      <c r="H2283" t="s">
        <v>4575</v>
      </c>
      <c r="I2283">
        <v>2026</v>
      </c>
      <c r="J2283" t="s">
        <v>63</v>
      </c>
      <c r="K2283">
        <v>0</v>
      </c>
      <c r="L2283" t="s">
        <v>56</v>
      </c>
      <c r="M2283" s="85">
        <v>46023</v>
      </c>
      <c r="P2283" t="str">
        <f t="shared" si="35"/>
        <v>THOUROUDE Marie-Pierre</v>
      </c>
    </row>
    <row r="2284" spans="1:16" x14ac:dyDescent="0.25">
      <c r="A2284" s="84" t="s">
        <v>4595</v>
      </c>
      <c r="B2284" t="s">
        <v>4596</v>
      </c>
      <c r="C2284" t="s">
        <v>313</v>
      </c>
      <c r="D2284" s="85">
        <v>29547</v>
      </c>
      <c r="E2284" t="s">
        <v>52</v>
      </c>
      <c r="F2284" s="84" t="s">
        <v>53</v>
      </c>
      <c r="G2284">
        <v>4325</v>
      </c>
      <c r="H2284" t="s">
        <v>4575</v>
      </c>
      <c r="I2284">
        <v>2026</v>
      </c>
      <c r="J2284" t="s">
        <v>63</v>
      </c>
      <c r="K2284">
        <v>0</v>
      </c>
      <c r="L2284" t="s">
        <v>56</v>
      </c>
      <c r="M2284" s="85">
        <v>46023</v>
      </c>
      <c r="P2284" t="str">
        <f t="shared" si="35"/>
        <v>BAYSSAC Mickael</v>
      </c>
    </row>
    <row r="2285" spans="1:16" x14ac:dyDescent="0.25">
      <c r="A2285" s="84" t="s">
        <v>4597</v>
      </c>
      <c r="B2285" t="s">
        <v>4598</v>
      </c>
      <c r="C2285" t="s">
        <v>4599</v>
      </c>
      <c r="D2285" s="85">
        <v>30674</v>
      </c>
      <c r="E2285" t="s">
        <v>56</v>
      </c>
      <c r="F2285" s="84" t="s">
        <v>53</v>
      </c>
      <c r="G2285">
        <v>4325</v>
      </c>
      <c r="H2285" t="s">
        <v>4575</v>
      </c>
      <c r="I2285">
        <v>2026</v>
      </c>
      <c r="J2285" t="s">
        <v>63</v>
      </c>
      <c r="K2285">
        <v>0</v>
      </c>
      <c r="L2285" t="s">
        <v>56</v>
      </c>
      <c r="M2285" s="85">
        <v>46023</v>
      </c>
      <c r="P2285" t="str">
        <f t="shared" si="35"/>
        <v>SICARD Nadége</v>
      </c>
    </row>
    <row r="2286" spans="1:16" x14ac:dyDescent="0.25">
      <c r="A2286" s="84" t="s">
        <v>4600</v>
      </c>
      <c r="B2286" t="s">
        <v>4587</v>
      </c>
      <c r="C2286" t="s">
        <v>925</v>
      </c>
      <c r="D2286" s="85">
        <v>28782</v>
      </c>
      <c r="E2286" t="s">
        <v>52</v>
      </c>
      <c r="F2286" s="84" t="s">
        <v>53</v>
      </c>
      <c r="G2286">
        <v>4325</v>
      </c>
      <c r="H2286" t="s">
        <v>4575</v>
      </c>
      <c r="I2286">
        <v>2026</v>
      </c>
      <c r="J2286" t="s">
        <v>63</v>
      </c>
      <c r="K2286">
        <v>0</v>
      </c>
      <c r="L2286" t="s">
        <v>56</v>
      </c>
      <c r="M2286" s="85">
        <v>46023</v>
      </c>
      <c r="P2286" t="str">
        <f t="shared" si="35"/>
        <v>MATHEY Samuel</v>
      </c>
    </row>
    <row r="2287" spans="1:16" x14ac:dyDescent="0.25">
      <c r="A2287" s="84" t="s">
        <v>4601</v>
      </c>
      <c r="B2287" t="s">
        <v>4602</v>
      </c>
      <c r="C2287" t="s">
        <v>3432</v>
      </c>
      <c r="D2287" s="85">
        <v>28147</v>
      </c>
      <c r="E2287" t="s">
        <v>56</v>
      </c>
      <c r="F2287" s="84" t="s">
        <v>53</v>
      </c>
      <c r="G2287">
        <v>4325</v>
      </c>
      <c r="H2287" t="s">
        <v>4575</v>
      </c>
      <c r="I2287">
        <v>2026</v>
      </c>
      <c r="J2287" t="s">
        <v>67</v>
      </c>
      <c r="K2287">
        <v>2</v>
      </c>
      <c r="L2287" t="s">
        <v>56</v>
      </c>
      <c r="M2287" s="85">
        <v>46023</v>
      </c>
      <c r="P2287" t="str">
        <f t="shared" si="35"/>
        <v>CHANTELOT Carole</v>
      </c>
    </row>
    <row r="2288" spans="1:16" x14ac:dyDescent="0.25">
      <c r="A2288" s="84" t="s">
        <v>4603</v>
      </c>
      <c r="B2288" t="s">
        <v>4604</v>
      </c>
      <c r="C2288" t="s">
        <v>3593</v>
      </c>
      <c r="D2288" s="85">
        <v>38888</v>
      </c>
      <c r="E2288" t="s">
        <v>56</v>
      </c>
      <c r="F2288" s="84" t="s">
        <v>53</v>
      </c>
      <c r="G2288">
        <v>4325</v>
      </c>
      <c r="H2288" t="s">
        <v>4575</v>
      </c>
      <c r="I2288">
        <v>2026</v>
      </c>
      <c r="J2288" t="s">
        <v>63</v>
      </c>
      <c r="K2288">
        <v>0</v>
      </c>
      <c r="L2288" t="s">
        <v>56</v>
      </c>
      <c r="M2288" s="85">
        <v>46023</v>
      </c>
      <c r="P2288" t="str">
        <f t="shared" si="35"/>
        <v>GLAISE Laura</v>
      </c>
    </row>
    <row r="2289" spans="1:16" x14ac:dyDescent="0.25">
      <c r="A2289" s="84" t="s">
        <v>4605</v>
      </c>
      <c r="B2289" t="s">
        <v>4606</v>
      </c>
      <c r="C2289" t="s">
        <v>536</v>
      </c>
      <c r="D2289" s="85">
        <v>26756</v>
      </c>
      <c r="E2289" t="s">
        <v>52</v>
      </c>
      <c r="F2289" s="84" t="s">
        <v>53</v>
      </c>
      <c r="G2289">
        <v>4325</v>
      </c>
      <c r="H2289" t="s">
        <v>4575</v>
      </c>
      <c r="I2289">
        <v>2026</v>
      </c>
      <c r="J2289" t="s">
        <v>63</v>
      </c>
      <c r="K2289">
        <v>0</v>
      </c>
      <c r="L2289" t="s">
        <v>56</v>
      </c>
      <c r="M2289" s="85">
        <v>46023</v>
      </c>
      <c r="P2289" t="str">
        <f t="shared" si="35"/>
        <v>DEMARET Sébastien</v>
      </c>
    </row>
    <row r="2290" spans="1:16" x14ac:dyDescent="0.25">
      <c r="A2290" s="84" t="s">
        <v>4607</v>
      </c>
      <c r="B2290" t="s">
        <v>352</v>
      </c>
      <c r="C2290" t="s">
        <v>508</v>
      </c>
      <c r="D2290" s="85">
        <v>27988</v>
      </c>
      <c r="E2290" t="s">
        <v>52</v>
      </c>
      <c r="F2290" s="84" t="s">
        <v>53</v>
      </c>
      <c r="G2290">
        <v>4325</v>
      </c>
      <c r="H2290" t="s">
        <v>4575</v>
      </c>
      <c r="I2290">
        <v>2026</v>
      </c>
      <c r="J2290" t="s">
        <v>63</v>
      </c>
      <c r="K2290">
        <v>2</v>
      </c>
      <c r="L2290" t="s">
        <v>56</v>
      </c>
      <c r="M2290" s="85">
        <v>46023</v>
      </c>
      <c r="P2290" t="str">
        <f t="shared" si="35"/>
        <v>ROBERT Mike</v>
      </c>
    </row>
    <row r="2291" spans="1:16" x14ac:dyDescent="0.25">
      <c r="A2291" s="84" t="s">
        <v>4608</v>
      </c>
      <c r="B2291" t="s">
        <v>4609</v>
      </c>
      <c r="C2291" t="s">
        <v>1022</v>
      </c>
      <c r="D2291" s="85">
        <v>29623</v>
      </c>
      <c r="E2291" t="s">
        <v>52</v>
      </c>
      <c r="F2291" s="84" t="s">
        <v>53</v>
      </c>
      <c r="G2291">
        <v>4325</v>
      </c>
      <c r="H2291" t="s">
        <v>4575</v>
      </c>
      <c r="I2291">
        <v>2026</v>
      </c>
      <c r="J2291" t="s">
        <v>63</v>
      </c>
      <c r="K2291">
        <v>2</v>
      </c>
      <c r="L2291" t="s">
        <v>56</v>
      </c>
      <c r="M2291" s="85">
        <v>46023</v>
      </c>
      <c r="P2291" t="str">
        <f t="shared" si="35"/>
        <v>DUVILLARD Emmanuel</v>
      </c>
    </row>
    <row r="2292" spans="1:16" x14ac:dyDescent="0.25">
      <c r="A2292" s="84" t="s">
        <v>4610</v>
      </c>
      <c r="B2292" t="s">
        <v>4611</v>
      </c>
      <c r="C2292" t="s">
        <v>894</v>
      </c>
      <c r="D2292" s="85">
        <v>31577</v>
      </c>
      <c r="E2292" t="s">
        <v>52</v>
      </c>
      <c r="F2292" s="84" t="s">
        <v>53</v>
      </c>
      <c r="G2292">
        <v>4325</v>
      </c>
      <c r="H2292" t="s">
        <v>4575</v>
      </c>
      <c r="I2292">
        <v>2026</v>
      </c>
      <c r="J2292" t="s">
        <v>63</v>
      </c>
      <c r="K2292">
        <v>0</v>
      </c>
      <c r="L2292" t="s">
        <v>56</v>
      </c>
      <c r="M2292" s="85">
        <v>46023</v>
      </c>
      <c r="P2292" t="str">
        <f t="shared" si="35"/>
        <v>PAGEIX Jerome</v>
      </c>
    </row>
    <row r="2293" spans="1:16" x14ac:dyDescent="0.25">
      <c r="A2293" s="84" t="s">
        <v>4612</v>
      </c>
      <c r="B2293" t="s">
        <v>4613</v>
      </c>
      <c r="C2293" t="s">
        <v>4614</v>
      </c>
      <c r="D2293" s="85">
        <v>26573</v>
      </c>
      <c r="E2293" t="s">
        <v>52</v>
      </c>
      <c r="F2293" s="84" t="s">
        <v>53</v>
      </c>
      <c r="G2293">
        <v>4325</v>
      </c>
      <c r="H2293" t="s">
        <v>4575</v>
      </c>
      <c r="I2293">
        <v>2026</v>
      </c>
      <c r="J2293" t="s">
        <v>63</v>
      </c>
      <c r="K2293">
        <v>0</v>
      </c>
      <c r="L2293" t="s">
        <v>56</v>
      </c>
      <c r="M2293" s="85">
        <v>46023</v>
      </c>
      <c r="P2293" t="str">
        <f t="shared" si="35"/>
        <v>AYDIN Ercan</v>
      </c>
    </row>
    <row r="2294" spans="1:16" x14ac:dyDescent="0.25">
      <c r="A2294" s="84" t="s">
        <v>4615</v>
      </c>
      <c r="B2294" t="s">
        <v>4609</v>
      </c>
      <c r="C2294" t="s">
        <v>4616</v>
      </c>
      <c r="D2294" s="85">
        <v>30494</v>
      </c>
      <c r="E2294" t="s">
        <v>56</v>
      </c>
      <c r="F2294" s="84" t="s">
        <v>53</v>
      </c>
      <c r="G2294">
        <v>4325</v>
      </c>
      <c r="H2294" t="s">
        <v>4575</v>
      </c>
      <c r="I2294">
        <v>2026</v>
      </c>
      <c r="J2294" t="s">
        <v>63</v>
      </c>
      <c r="K2294">
        <v>0</v>
      </c>
      <c r="L2294" t="s">
        <v>56</v>
      </c>
      <c r="M2294" s="85">
        <v>46023</v>
      </c>
      <c r="P2294" t="str">
        <f t="shared" si="35"/>
        <v>DUVILLARD Pamela</v>
      </c>
    </row>
    <row r="2295" spans="1:16" x14ac:dyDescent="0.25">
      <c r="A2295" s="84" t="s">
        <v>4617</v>
      </c>
      <c r="B2295" t="s">
        <v>4618</v>
      </c>
      <c r="C2295" t="s">
        <v>218</v>
      </c>
      <c r="D2295" s="85">
        <v>31408</v>
      </c>
      <c r="E2295" t="s">
        <v>52</v>
      </c>
      <c r="F2295" s="84" t="s">
        <v>53</v>
      </c>
      <c r="G2295">
        <v>4325</v>
      </c>
      <c r="H2295" t="s">
        <v>4575</v>
      </c>
      <c r="I2295">
        <v>2026</v>
      </c>
      <c r="J2295" t="s">
        <v>55</v>
      </c>
      <c r="K2295">
        <v>0</v>
      </c>
      <c r="L2295" t="s">
        <v>56</v>
      </c>
      <c r="M2295" s="85">
        <v>46023</v>
      </c>
      <c r="P2295" t="str">
        <f t="shared" si="35"/>
        <v>MIKLAS Sylvain</v>
      </c>
    </row>
    <row r="2296" spans="1:16" x14ac:dyDescent="0.25">
      <c r="A2296" s="84" t="s">
        <v>4619</v>
      </c>
      <c r="B2296" t="s">
        <v>4620</v>
      </c>
      <c r="C2296" t="s">
        <v>144</v>
      </c>
      <c r="D2296" s="85">
        <v>27403</v>
      </c>
      <c r="E2296" t="s">
        <v>52</v>
      </c>
      <c r="F2296" s="84" t="s">
        <v>53</v>
      </c>
      <c r="G2296">
        <v>4325</v>
      </c>
      <c r="H2296" t="s">
        <v>4575</v>
      </c>
      <c r="I2296">
        <v>2026</v>
      </c>
      <c r="J2296" t="s">
        <v>63</v>
      </c>
      <c r="K2296">
        <v>0</v>
      </c>
      <c r="L2296" t="s">
        <v>56</v>
      </c>
      <c r="M2296" s="85">
        <v>46023</v>
      </c>
      <c r="P2296" t="str">
        <f t="shared" si="35"/>
        <v>NARCE Lionel</v>
      </c>
    </row>
    <row r="2297" spans="1:16" x14ac:dyDescent="0.25">
      <c r="A2297" s="84" t="s">
        <v>4621</v>
      </c>
      <c r="B2297" t="s">
        <v>4622</v>
      </c>
      <c r="C2297" t="s">
        <v>746</v>
      </c>
      <c r="D2297" s="85">
        <v>33487</v>
      </c>
      <c r="E2297" t="s">
        <v>52</v>
      </c>
      <c r="F2297" s="84" t="s">
        <v>53</v>
      </c>
      <c r="G2297">
        <v>4325</v>
      </c>
      <c r="H2297" t="s">
        <v>4575</v>
      </c>
      <c r="I2297">
        <v>2026</v>
      </c>
      <c r="J2297" t="s">
        <v>63</v>
      </c>
      <c r="K2297">
        <v>0</v>
      </c>
      <c r="L2297" t="s">
        <v>56</v>
      </c>
      <c r="M2297" s="85">
        <v>46023</v>
      </c>
      <c r="P2297" t="str">
        <f t="shared" si="35"/>
        <v>FROMAGE Adrien</v>
      </c>
    </row>
    <row r="2298" spans="1:16" x14ac:dyDescent="0.25">
      <c r="A2298" s="84" t="s">
        <v>4623</v>
      </c>
      <c r="B2298" t="s">
        <v>4624</v>
      </c>
      <c r="C2298" t="s">
        <v>4625</v>
      </c>
      <c r="D2298" s="85">
        <v>29491</v>
      </c>
      <c r="E2298" t="s">
        <v>52</v>
      </c>
      <c r="F2298" s="84" t="s">
        <v>53</v>
      </c>
      <c r="G2298">
        <v>4325</v>
      </c>
      <c r="H2298" t="s">
        <v>4575</v>
      </c>
      <c r="I2298">
        <v>2026</v>
      </c>
      <c r="J2298" t="s">
        <v>63</v>
      </c>
      <c r="K2298">
        <v>0</v>
      </c>
      <c r="L2298" t="s">
        <v>56</v>
      </c>
      <c r="M2298" s="85">
        <v>46023</v>
      </c>
      <c r="P2298" t="str">
        <f t="shared" si="35"/>
        <v>GUILLOUT Rudy</v>
      </c>
    </row>
    <row r="2299" spans="1:16" x14ac:dyDescent="0.25">
      <c r="A2299" s="84" t="s">
        <v>4626</v>
      </c>
      <c r="B2299" t="s">
        <v>4627</v>
      </c>
      <c r="C2299" t="s">
        <v>536</v>
      </c>
      <c r="D2299" s="85">
        <v>28685</v>
      </c>
      <c r="E2299" t="s">
        <v>52</v>
      </c>
      <c r="F2299" s="84" t="s">
        <v>53</v>
      </c>
      <c r="G2299">
        <v>4325</v>
      </c>
      <c r="H2299" t="s">
        <v>4575</v>
      </c>
      <c r="I2299">
        <v>2026</v>
      </c>
      <c r="J2299" t="s">
        <v>63</v>
      </c>
      <c r="K2299">
        <v>0</v>
      </c>
      <c r="L2299" t="s">
        <v>56</v>
      </c>
      <c r="M2299" s="85">
        <v>46023</v>
      </c>
      <c r="P2299" t="str">
        <f t="shared" si="35"/>
        <v>SPITALER Sébastien</v>
      </c>
    </row>
    <row r="2300" spans="1:16" x14ac:dyDescent="0.25">
      <c r="A2300" s="84" t="s">
        <v>4628</v>
      </c>
      <c r="B2300" t="s">
        <v>4629</v>
      </c>
      <c r="C2300" t="s">
        <v>1034</v>
      </c>
      <c r="D2300" s="85">
        <v>27139</v>
      </c>
      <c r="E2300" t="s">
        <v>56</v>
      </c>
      <c r="F2300" s="84" t="s">
        <v>53</v>
      </c>
      <c r="G2300">
        <v>4325</v>
      </c>
      <c r="H2300" t="s">
        <v>4575</v>
      </c>
      <c r="I2300">
        <v>2026</v>
      </c>
      <c r="J2300" t="s">
        <v>63</v>
      </c>
      <c r="K2300">
        <v>0</v>
      </c>
      <c r="L2300" t="s">
        <v>56</v>
      </c>
      <c r="M2300" t="s">
        <v>178</v>
      </c>
      <c r="P2300" t="str">
        <f t="shared" si="35"/>
        <v>BEZERKA Delphine</v>
      </c>
    </row>
    <row r="2301" spans="1:16" x14ac:dyDescent="0.25">
      <c r="A2301" s="84" t="s">
        <v>4630</v>
      </c>
      <c r="B2301" t="s">
        <v>4631</v>
      </c>
      <c r="C2301" t="s">
        <v>4632</v>
      </c>
      <c r="D2301" s="85">
        <v>37842</v>
      </c>
      <c r="E2301" t="s">
        <v>56</v>
      </c>
      <c r="F2301" s="84" t="s">
        <v>53</v>
      </c>
      <c r="G2301">
        <v>4325</v>
      </c>
      <c r="H2301" t="s">
        <v>4575</v>
      </c>
      <c r="I2301">
        <v>2026</v>
      </c>
      <c r="J2301" t="s">
        <v>63</v>
      </c>
      <c r="K2301">
        <v>0</v>
      </c>
      <c r="L2301" t="s">
        <v>56</v>
      </c>
      <c r="M2301" t="s">
        <v>178</v>
      </c>
      <c r="P2301" t="str">
        <f t="shared" si="35"/>
        <v>PEJAIRE Emma</v>
      </c>
    </row>
    <row r="2302" spans="1:16" x14ac:dyDescent="0.25">
      <c r="A2302" s="84" t="s">
        <v>4633</v>
      </c>
      <c r="B2302" t="s">
        <v>4634</v>
      </c>
      <c r="C2302" t="s">
        <v>85</v>
      </c>
      <c r="D2302" s="85">
        <v>32711</v>
      </c>
      <c r="E2302" t="s">
        <v>52</v>
      </c>
      <c r="F2302" s="84" t="s">
        <v>53</v>
      </c>
      <c r="G2302">
        <v>4325</v>
      </c>
      <c r="H2302" t="s">
        <v>4575</v>
      </c>
      <c r="I2302">
        <v>2026</v>
      </c>
      <c r="J2302" t="s">
        <v>63</v>
      </c>
      <c r="K2302">
        <v>0</v>
      </c>
      <c r="L2302" t="s">
        <v>56</v>
      </c>
      <c r="M2302" t="s">
        <v>178</v>
      </c>
      <c r="P2302" t="str">
        <f t="shared" si="35"/>
        <v>CAMPAGNE Christophe</v>
      </c>
    </row>
    <row r="2303" spans="1:16" x14ac:dyDescent="0.25">
      <c r="A2303" s="84" t="s">
        <v>4635</v>
      </c>
      <c r="B2303" t="s">
        <v>4636</v>
      </c>
      <c r="C2303" t="s">
        <v>834</v>
      </c>
      <c r="D2303" s="85">
        <v>39551</v>
      </c>
      <c r="E2303" t="s">
        <v>52</v>
      </c>
      <c r="F2303" s="84" t="s">
        <v>53</v>
      </c>
      <c r="G2303">
        <v>4325</v>
      </c>
      <c r="H2303" t="s">
        <v>4575</v>
      </c>
      <c r="I2303">
        <v>2026</v>
      </c>
      <c r="J2303" t="s">
        <v>63</v>
      </c>
      <c r="K2303">
        <v>0</v>
      </c>
      <c r="L2303" t="s">
        <v>56</v>
      </c>
      <c r="M2303" t="s">
        <v>178</v>
      </c>
      <c r="P2303" t="str">
        <f t="shared" si="35"/>
        <v>LAVIALLE-SABATIER William</v>
      </c>
    </row>
    <row r="2304" spans="1:16" x14ac:dyDescent="0.25">
      <c r="A2304" s="84" t="s">
        <v>4637</v>
      </c>
      <c r="B2304" t="s">
        <v>4638</v>
      </c>
      <c r="C2304" t="s">
        <v>346</v>
      </c>
      <c r="D2304" s="85">
        <v>17907</v>
      </c>
      <c r="E2304" t="s">
        <v>52</v>
      </c>
      <c r="F2304" s="84" t="s">
        <v>53</v>
      </c>
      <c r="G2304">
        <v>4326</v>
      </c>
      <c r="H2304" t="s">
        <v>4639</v>
      </c>
      <c r="I2304">
        <v>2026</v>
      </c>
      <c r="J2304" t="s">
        <v>63</v>
      </c>
      <c r="K2304">
        <v>0</v>
      </c>
      <c r="L2304" t="s">
        <v>56</v>
      </c>
      <c r="M2304" s="85">
        <v>46023</v>
      </c>
      <c r="P2304" t="str">
        <f t="shared" si="35"/>
        <v>SCHOPP Jean-Marc</v>
      </c>
    </row>
    <row r="2305" spans="1:16" x14ac:dyDescent="0.25">
      <c r="A2305" s="84" t="s">
        <v>4640</v>
      </c>
      <c r="B2305" t="s">
        <v>146</v>
      </c>
      <c r="C2305" t="s">
        <v>419</v>
      </c>
      <c r="D2305" s="85">
        <v>23430</v>
      </c>
      <c r="E2305" t="s">
        <v>52</v>
      </c>
      <c r="F2305" s="84" t="s">
        <v>53</v>
      </c>
      <c r="G2305">
        <v>4326</v>
      </c>
      <c r="H2305" t="s">
        <v>4639</v>
      </c>
      <c r="I2305">
        <v>2026</v>
      </c>
      <c r="J2305" t="s">
        <v>63</v>
      </c>
      <c r="K2305">
        <v>0</v>
      </c>
      <c r="L2305" t="s">
        <v>56</v>
      </c>
      <c r="M2305" s="85">
        <v>46023</v>
      </c>
      <c r="P2305" t="str">
        <f t="shared" si="35"/>
        <v>SABATIER Marc</v>
      </c>
    </row>
    <row r="2306" spans="1:16" x14ac:dyDescent="0.25">
      <c r="A2306" s="84" t="s">
        <v>4641</v>
      </c>
      <c r="B2306" t="s">
        <v>4642</v>
      </c>
      <c r="C2306" t="s">
        <v>4643</v>
      </c>
      <c r="D2306" s="85">
        <v>33205</v>
      </c>
      <c r="E2306" t="s">
        <v>52</v>
      </c>
      <c r="F2306" s="84" t="s">
        <v>53</v>
      </c>
      <c r="G2306">
        <v>4326</v>
      </c>
      <c r="H2306" t="s">
        <v>4639</v>
      </c>
      <c r="I2306">
        <v>2026</v>
      </c>
      <c r="J2306" t="s">
        <v>55</v>
      </c>
      <c r="K2306">
        <v>0</v>
      </c>
      <c r="L2306" t="s">
        <v>56</v>
      </c>
      <c r="M2306" s="85">
        <v>46023</v>
      </c>
      <c r="P2306" t="str">
        <f t="shared" si="35"/>
        <v>PAREYRE Jocelyn</v>
      </c>
    </row>
    <row r="2307" spans="1:16" x14ac:dyDescent="0.25">
      <c r="A2307" s="84" t="s">
        <v>4644</v>
      </c>
      <c r="B2307" t="s">
        <v>4645</v>
      </c>
      <c r="C2307" t="s">
        <v>282</v>
      </c>
      <c r="D2307" s="85">
        <v>31681</v>
      </c>
      <c r="E2307" t="s">
        <v>52</v>
      </c>
      <c r="F2307" s="84" t="s">
        <v>53</v>
      </c>
      <c r="G2307">
        <v>4326</v>
      </c>
      <c r="H2307" t="s">
        <v>4639</v>
      </c>
      <c r="I2307">
        <v>2026</v>
      </c>
      <c r="J2307" t="s">
        <v>63</v>
      </c>
      <c r="K2307">
        <v>0</v>
      </c>
      <c r="L2307" t="s">
        <v>56</v>
      </c>
      <c r="M2307" s="85">
        <v>46023</v>
      </c>
      <c r="P2307" t="str">
        <f t="shared" ref="P2307:P2370" si="36">(B2307 &amp; " " &amp; C2307)</f>
        <v>MENUT Yann</v>
      </c>
    </row>
    <row r="2308" spans="1:16" x14ac:dyDescent="0.25">
      <c r="A2308" s="84" t="s">
        <v>4646</v>
      </c>
      <c r="B2308" t="s">
        <v>4647</v>
      </c>
      <c r="C2308" t="s">
        <v>434</v>
      </c>
      <c r="D2308" s="85">
        <v>25556</v>
      </c>
      <c r="E2308" t="s">
        <v>52</v>
      </c>
      <c r="F2308" s="84" t="s">
        <v>53</v>
      </c>
      <c r="G2308">
        <v>4326</v>
      </c>
      <c r="H2308" t="s">
        <v>4639</v>
      </c>
      <c r="I2308">
        <v>2026</v>
      </c>
      <c r="J2308" t="s">
        <v>55</v>
      </c>
      <c r="K2308">
        <v>0</v>
      </c>
      <c r="L2308" t="s">
        <v>56</v>
      </c>
      <c r="M2308" s="85">
        <v>46023</v>
      </c>
      <c r="P2308" t="str">
        <f t="shared" si="36"/>
        <v>MALORON Thierry</v>
      </c>
    </row>
    <row r="2309" spans="1:16" x14ac:dyDescent="0.25">
      <c r="A2309" s="84" t="s">
        <v>4648</v>
      </c>
      <c r="B2309" t="s">
        <v>4649</v>
      </c>
      <c r="C2309" t="s">
        <v>1084</v>
      </c>
      <c r="D2309" s="85">
        <v>25735</v>
      </c>
      <c r="E2309" t="s">
        <v>56</v>
      </c>
      <c r="F2309" s="84" t="s">
        <v>53</v>
      </c>
      <c r="G2309">
        <v>4326</v>
      </c>
      <c r="H2309" t="s">
        <v>4639</v>
      </c>
      <c r="I2309">
        <v>2026</v>
      </c>
      <c r="J2309" t="s">
        <v>63</v>
      </c>
      <c r="K2309">
        <v>0</v>
      </c>
      <c r="L2309" t="s">
        <v>56</v>
      </c>
      <c r="M2309" s="85">
        <v>46023</v>
      </c>
      <c r="P2309" t="str">
        <f t="shared" si="36"/>
        <v>FUEYO Marie-Pierre</v>
      </c>
    </row>
    <row r="2310" spans="1:16" x14ac:dyDescent="0.25">
      <c r="A2310" s="84" t="s">
        <v>4650</v>
      </c>
      <c r="B2310" t="s">
        <v>4651</v>
      </c>
      <c r="C2310" t="s">
        <v>810</v>
      </c>
      <c r="D2310" s="85">
        <v>30176</v>
      </c>
      <c r="E2310" t="s">
        <v>52</v>
      </c>
      <c r="F2310" s="84" t="s">
        <v>53</v>
      </c>
      <c r="G2310">
        <v>4326</v>
      </c>
      <c r="H2310" t="s">
        <v>4639</v>
      </c>
      <c r="I2310">
        <v>2026</v>
      </c>
      <c r="J2310" t="s">
        <v>63</v>
      </c>
      <c r="K2310">
        <v>0</v>
      </c>
      <c r="L2310" t="s">
        <v>56</v>
      </c>
      <c r="M2310" s="85">
        <v>46023</v>
      </c>
      <c r="P2310" t="str">
        <f t="shared" si="36"/>
        <v>FAIDIT Frédéric</v>
      </c>
    </row>
    <row r="2311" spans="1:16" x14ac:dyDescent="0.25">
      <c r="A2311" s="84" t="s">
        <v>4652</v>
      </c>
      <c r="B2311" t="s">
        <v>4651</v>
      </c>
      <c r="C2311" t="s">
        <v>4632</v>
      </c>
      <c r="D2311" s="85">
        <v>40098</v>
      </c>
      <c r="E2311" t="s">
        <v>56</v>
      </c>
      <c r="F2311" s="84" t="s">
        <v>53</v>
      </c>
      <c r="G2311">
        <v>4326</v>
      </c>
      <c r="H2311" t="s">
        <v>4639</v>
      </c>
      <c r="I2311">
        <v>2026</v>
      </c>
      <c r="J2311" t="s">
        <v>63</v>
      </c>
      <c r="K2311">
        <v>0</v>
      </c>
      <c r="L2311" t="s">
        <v>56</v>
      </c>
      <c r="M2311" s="85">
        <v>46023</v>
      </c>
      <c r="P2311" t="str">
        <f t="shared" si="36"/>
        <v>FAIDIT Emma</v>
      </c>
    </row>
    <row r="2312" spans="1:16" x14ac:dyDescent="0.25">
      <c r="A2312" s="84" t="s">
        <v>4653</v>
      </c>
      <c r="B2312" t="s">
        <v>4638</v>
      </c>
      <c r="C2312" t="s">
        <v>4654</v>
      </c>
      <c r="D2312" s="85">
        <v>27760</v>
      </c>
      <c r="E2312" t="s">
        <v>52</v>
      </c>
      <c r="F2312" s="84" t="s">
        <v>53</v>
      </c>
      <c r="G2312">
        <v>4326</v>
      </c>
      <c r="H2312" t="s">
        <v>4639</v>
      </c>
      <c r="I2312">
        <v>2026</v>
      </c>
      <c r="J2312" t="s">
        <v>63</v>
      </c>
      <c r="K2312">
        <v>0</v>
      </c>
      <c r="L2312" t="s">
        <v>56</v>
      </c>
      <c r="M2312" s="85">
        <v>46023</v>
      </c>
      <c r="P2312" t="str">
        <f t="shared" si="36"/>
        <v>SCHOPP Yoann</v>
      </c>
    </row>
    <row r="2313" spans="1:16" x14ac:dyDescent="0.25">
      <c r="A2313" s="84" t="s">
        <v>4655</v>
      </c>
      <c r="B2313" t="s">
        <v>4638</v>
      </c>
      <c r="C2313" t="s">
        <v>1237</v>
      </c>
      <c r="D2313" s="85">
        <v>39504</v>
      </c>
      <c r="E2313" t="s">
        <v>52</v>
      </c>
      <c r="F2313" s="84" t="s">
        <v>53</v>
      </c>
      <c r="G2313">
        <v>4326</v>
      </c>
      <c r="H2313" t="s">
        <v>4639</v>
      </c>
      <c r="I2313">
        <v>2026</v>
      </c>
      <c r="J2313" t="s">
        <v>63</v>
      </c>
      <c r="K2313">
        <v>0</v>
      </c>
      <c r="L2313" t="s">
        <v>56</v>
      </c>
      <c r="M2313" s="85">
        <v>46023</v>
      </c>
      <c r="P2313" t="str">
        <f t="shared" si="36"/>
        <v>SCHOPP Nathan</v>
      </c>
    </row>
    <row r="2314" spans="1:16" x14ac:dyDescent="0.25">
      <c r="A2314" s="84" t="s">
        <v>4656</v>
      </c>
      <c r="B2314" t="s">
        <v>4647</v>
      </c>
      <c r="C2314" t="s">
        <v>455</v>
      </c>
      <c r="D2314" s="85">
        <v>32566</v>
      </c>
      <c r="E2314" t="s">
        <v>52</v>
      </c>
      <c r="F2314" s="84" t="s">
        <v>53</v>
      </c>
      <c r="G2314">
        <v>4326</v>
      </c>
      <c r="H2314" t="s">
        <v>4639</v>
      </c>
      <c r="I2314">
        <v>2026</v>
      </c>
      <c r="J2314" t="s">
        <v>63</v>
      </c>
      <c r="K2314">
        <v>0</v>
      </c>
      <c r="L2314" t="s">
        <v>56</v>
      </c>
      <c r="M2314" s="85">
        <v>46023</v>
      </c>
      <c r="P2314" t="str">
        <f t="shared" si="36"/>
        <v>MALORON Alexandre</v>
      </c>
    </row>
    <row r="2315" spans="1:16" x14ac:dyDescent="0.25">
      <c r="A2315" s="84" t="s">
        <v>4657</v>
      </c>
      <c r="B2315" t="s">
        <v>2262</v>
      </c>
      <c r="C2315" t="s">
        <v>733</v>
      </c>
      <c r="D2315" s="85">
        <v>27882</v>
      </c>
      <c r="E2315" t="s">
        <v>52</v>
      </c>
      <c r="F2315" s="84" t="s">
        <v>53</v>
      </c>
      <c r="G2315">
        <v>4326</v>
      </c>
      <c r="H2315" t="s">
        <v>4639</v>
      </c>
      <c r="I2315">
        <v>2026</v>
      </c>
      <c r="J2315" t="s">
        <v>63</v>
      </c>
      <c r="K2315">
        <v>0</v>
      </c>
      <c r="L2315" t="s">
        <v>56</v>
      </c>
      <c r="M2315" s="85">
        <v>46023</v>
      </c>
      <c r="P2315" t="str">
        <f t="shared" si="36"/>
        <v>AUPETIT Cédric</v>
      </c>
    </row>
    <row r="2316" spans="1:16" x14ac:dyDescent="0.25">
      <c r="A2316" s="84" t="s">
        <v>4658</v>
      </c>
      <c r="B2316" t="s">
        <v>4638</v>
      </c>
      <c r="C2316" t="s">
        <v>4659</v>
      </c>
      <c r="D2316" s="85">
        <v>28065</v>
      </c>
      <c r="E2316" t="s">
        <v>56</v>
      </c>
      <c r="F2316" s="84" t="s">
        <v>53</v>
      </c>
      <c r="G2316">
        <v>4326</v>
      </c>
      <c r="H2316" t="s">
        <v>4639</v>
      </c>
      <c r="I2316">
        <v>2026</v>
      </c>
      <c r="J2316" t="s">
        <v>63</v>
      </c>
      <c r="K2316">
        <v>0</v>
      </c>
      <c r="L2316" t="s">
        <v>56</v>
      </c>
      <c r="M2316" s="85">
        <v>46023</v>
      </c>
      <c r="P2316" t="str">
        <f t="shared" si="36"/>
        <v>SCHOPP Véronique</v>
      </c>
    </row>
    <row r="2317" spans="1:16" x14ac:dyDescent="0.25">
      <c r="A2317" s="84" t="s">
        <v>4660</v>
      </c>
      <c r="B2317" t="s">
        <v>4561</v>
      </c>
      <c r="C2317" t="s">
        <v>111</v>
      </c>
      <c r="D2317" s="85">
        <v>24489</v>
      </c>
      <c r="E2317" t="s">
        <v>52</v>
      </c>
      <c r="F2317" s="84" t="s">
        <v>53</v>
      </c>
      <c r="G2317">
        <v>4326</v>
      </c>
      <c r="H2317" t="s">
        <v>4639</v>
      </c>
      <c r="I2317">
        <v>2026</v>
      </c>
      <c r="J2317" t="s">
        <v>63</v>
      </c>
      <c r="K2317">
        <v>0</v>
      </c>
      <c r="L2317" t="s">
        <v>56</v>
      </c>
      <c r="M2317" s="85">
        <v>46023</v>
      </c>
      <c r="P2317" t="str">
        <f t="shared" si="36"/>
        <v>GIRY Jean-Claude</v>
      </c>
    </row>
    <row r="2318" spans="1:16" x14ac:dyDescent="0.25">
      <c r="A2318" s="84" t="s">
        <v>4661</v>
      </c>
      <c r="B2318" t="s">
        <v>4638</v>
      </c>
      <c r="C2318" t="s">
        <v>1530</v>
      </c>
      <c r="D2318" s="85">
        <v>41762</v>
      </c>
      <c r="E2318" t="s">
        <v>52</v>
      </c>
      <c r="F2318" s="84" t="s">
        <v>53</v>
      </c>
      <c r="G2318">
        <v>4326</v>
      </c>
      <c r="H2318" t="s">
        <v>4639</v>
      </c>
      <c r="I2318">
        <v>2026</v>
      </c>
      <c r="J2318" t="s">
        <v>63</v>
      </c>
      <c r="K2318">
        <v>0</v>
      </c>
      <c r="L2318" t="s">
        <v>56</v>
      </c>
      <c r="M2318" s="85">
        <v>46023</v>
      </c>
      <c r="P2318" t="str">
        <f t="shared" si="36"/>
        <v>SCHOPP Noah</v>
      </c>
    </row>
    <row r="2319" spans="1:16" x14ac:dyDescent="0.25">
      <c r="A2319" s="84" t="s">
        <v>4662</v>
      </c>
      <c r="B2319" t="s">
        <v>2959</v>
      </c>
      <c r="C2319" t="s">
        <v>242</v>
      </c>
      <c r="D2319" s="85">
        <v>27178</v>
      </c>
      <c r="E2319" t="s">
        <v>52</v>
      </c>
      <c r="F2319" s="84" t="s">
        <v>53</v>
      </c>
      <c r="G2319">
        <v>4326</v>
      </c>
      <c r="H2319" t="s">
        <v>4639</v>
      </c>
      <c r="I2319">
        <v>2026</v>
      </c>
      <c r="J2319" t="s">
        <v>63</v>
      </c>
      <c r="K2319">
        <v>0</v>
      </c>
      <c r="L2319" t="s">
        <v>56</v>
      </c>
      <c r="M2319" s="85">
        <v>46023</v>
      </c>
      <c r="P2319" t="str">
        <f t="shared" si="36"/>
        <v>BERTRAND Pascal</v>
      </c>
    </row>
    <row r="2320" spans="1:16" x14ac:dyDescent="0.25">
      <c r="A2320" s="84" t="s">
        <v>4663</v>
      </c>
      <c r="B2320" t="s">
        <v>4664</v>
      </c>
      <c r="C2320" t="s">
        <v>728</v>
      </c>
      <c r="D2320" s="85">
        <v>28668</v>
      </c>
      <c r="E2320" t="s">
        <v>56</v>
      </c>
      <c r="F2320" s="84" t="s">
        <v>53</v>
      </c>
      <c r="G2320">
        <v>4326</v>
      </c>
      <c r="H2320" t="s">
        <v>4639</v>
      </c>
      <c r="I2320">
        <v>2026</v>
      </c>
      <c r="J2320" t="s">
        <v>63</v>
      </c>
      <c r="K2320">
        <v>0</v>
      </c>
      <c r="L2320" t="s">
        <v>56</v>
      </c>
      <c r="M2320" s="85">
        <v>46023</v>
      </c>
      <c r="P2320" t="str">
        <f t="shared" si="36"/>
        <v>BUROT Karine</v>
      </c>
    </row>
    <row r="2321" spans="1:16" x14ac:dyDescent="0.25">
      <c r="A2321" s="84" t="s">
        <v>4665</v>
      </c>
      <c r="B2321" t="s">
        <v>310</v>
      </c>
      <c r="C2321" t="s">
        <v>505</v>
      </c>
      <c r="D2321" s="85">
        <v>31302</v>
      </c>
      <c r="E2321" t="s">
        <v>52</v>
      </c>
      <c r="F2321" s="84" t="s">
        <v>53</v>
      </c>
      <c r="G2321">
        <v>4326</v>
      </c>
      <c r="H2321" t="s">
        <v>4639</v>
      </c>
      <c r="I2321">
        <v>2026</v>
      </c>
      <c r="J2321" t="s">
        <v>63</v>
      </c>
      <c r="K2321">
        <v>0</v>
      </c>
      <c r="L2321" t="s">
        <v>56</v>
      </c>
      <c r="M2321" s="85">
        <v>46023</v>
      </c>
      <c r="P2321" t="str">
        <f t="shared" si="36"/>
        <v>BESSON Vincent</v>
      </c>
    </row>
    <row r="2322" spans="1:16" x14ac:dyDescent="0.25">
      <c r="A2322" s="84" t="s">
        <v>4666</v>
      </c>
      <c r="B2322" t="s">
        <v>4667</v>
      </c>
      <c r="C2322" t="s">
        <v>4423</v>
      </c>
      <c r="D2322" s="85">
        <v>24279</v>
      </c>
      <c r="E2322" t="s">
        <v>56</v>
      </c>
      <c r="F2322" s="84" t="s">
        <v>53</v>
      </c>
      <c r="G2322">
        <v>4326</v>
      </c>
      <c r="H2322" t="s">
        <v>4639</v>
      </c>
      <c r="I2322">
        <v>2026</v>
      </c>
      <c r="J2322" t="s">
        <v>63</v>
      </c>
      <c r="K2322">
        <v>0</v>
      </c>
      <c r="L2322" t="s">
        <v>56</v>
      </c>
      <c r="M2322" s="85">
        <v>46023</v>
      </c>
      <c r="P2322" t="str">
        <f t="shared" si="36"/>
        <v>CHANET Cécile</v>
      </c>
    </row>
    <row r="2323" spans="1:16" x14ac:dyDescent="0.25">
      <c r="A2323" s="84" t="s">
        <v>4668</v>
      </c>
      <c r="B2323" t="s">
        <v>4669</v>
      </c>
      <c r="C2323" t="s">
        <v>780</v>
      </c>
      <c r="D2323" s="85">
        <v>34424</v>
      </c>
      <c r="E2323" t="s">
        <v>52</v>
      </c>
      <c r="F2323" s="84" t="s">
        <v>53</v>
      </c>
      <c r="G2323">
        <v>4326</v>
      </c>
      <c r="H2323" t="s">
        <v>4639</v>
      </c>
      <c r="I2323">
        <v>2026</v>
      </c>
      <c r="J2323" t="s">
        <v>63</v>
      </c>
      <c r="K2323">
        <v>0</v>
      </c>
      <c r="L2323" t="s">
        <v>56</v>
      </c>
      <c r="M2323" s="85">
        <v>46023</v>
      </c>
      <c r="P2323" t="str">
        <f t="shared" si="36"/>
        <v>BOUCAUD Remi</v>
      </c>
    </row>
    <row r="2324" spans="1:16" x14ac:dyDescent="0.25">
      <c r="A2324" s="84" t="s">
        <v>4670</v>
      </c>
      <c r="B2324" t="s">
        <v>4671</v>
      </c>
      <c r="C2324" t="s">
        <v>892</v>
      </c>
      <c r="D2324" s="85">
        <v>29976</v>
      </c>
      <c r="E2324" t="s">
        <v>52</v>
      </c>
      <c r="F2324" s="84" t="s">
        <v>53</v>
      </c>
      <c r="G2324">
        <v>4326</v>
      </c>
      <c r="H2324" t="s">
        <v>4639</v>
      </c>
      <c r="I2324">
        <v>2026</v>
      </c>
      <c r="J2324" t="s">
        <v>63</v>
      </c>
      <c r="K2324">
        <v>0</v>
      </c>
      <c r="L2324" t="s">
        <v>56</v>
      </c>
      <c r="M2324" s="85">
        <v>46023</v>
      </c>
      <c r="P2324" t="str">
        <f t="shared" si="36"/>
        <v>OUTURQUIN Damien</v>
      </c>
    </row>
    <row r="2325" spans="1:16" x14ac:dyDescent="0.25">
      <c r="A2325" s="84" t="s">
        <v>4672</v>
      </c>
      <c r="B2325" t="s">
        <v>4673</v>
      </c>
      <c r="C2325" t="s">
        <v>935</v>
      </c>
      <c r="D2325" s="85">
        <v>38836</v>
      </c>
      <c r="E2325" t="s">
        <v>52</v>
      </c>
      <c r="F2325" s="84" t="s">
        <v>53</v>
      </c>
      <c r="G2325">
        <v>4326</v>
      </c>
      <c r="H2325" t="s">
        <v>4639</v>
      </c>
      <c r="I2325">
        <v>2026</v>
      </c>
      <c r="J2325" t="s">
        <v>55</v>
      </c>
      <c r="K2325">
        <v>0</v>
      </c>
      <c r="L2325" t="s">
        <v>56</v>
      </c>
      <c r="M2325" s="85">
        <v>46023</v>
      </c>
      <c r="P2325" t="str">
        <f t="shared" si="36"/>
        <v>DILLY Ethan</v>
      </c>
    </row>
    <row r="2326" spans="1:16" x14ac:dyDescent="0.25">
      <c r="A2326" s="84" t="s">
        <v>4674</v>
      </c>
      <c r="B2326" t="s">
        <v>4645</v>
      </c>
      <c r="C2326" t="s">
        <v>4675</v>
      </c>
      <c r="D2326" s="85">
        <v>32442</v>
      </c>
      <c r="E2326" t="s">
        <v>56</v>
      </c>
      <c r="F2326" s="84" t="s">
        <v>53</v>
      </c>
      <c r="G2326">
        <v>4326</v>
      </c>
      <c r="H2326" t="s">
        <v>4639</v>
      </c>
      <c r="I2326">
        <v>2026</v>
      </c>
      <c r="J2326" t="s">
        <v>63</v>
      </c>
      <c r="K2326">
        <v>0</v>
      </c>
      <c r="L2326" t="s">
        <v>56</v>
      </c>
      <c r="M2326" s="85">
        <v>46023</v>
      </c>
      <c r="P2326" t="str">
        <f t="shared" si="36"/>
        <v>MENUT Yolène</v>
      </c>
    </row>
    <row r="2327" spans="1:16" x14ac:dyDescent="0.25">
      <c r="A2327" s="84" t="s">
        <v>4676</v>
      </c>
      <c r="B2327" t="s">
        <v>2959</v>
      </c>
      <c r="C2327" t="s">
        <v>697</v>
      </c>
      <c r="D2327" s="85">
        <v>41855</v>
      </c>
      <c r="E2327" t="s">
        <v>56</v>
      </c>
      <c r="F2327" s="84" t="s">
        <v>53</v>
      </c>
      <c r="G2327">
        <v>4326</v>
      </c>
      <c r="H2327" t="s">
        <v>4639</v>
      </c>
      <c r="I2327">
        <v>2026</v>
      </c>
      <c r="J2327" t="s">
        <v>63</v>
      </c>
      <c r="K2327">
        <v>0</v>
      </c>
      <c r="L2327" t="s">
        <v>56</v>
      </c>
      <c r="M2327" s="85">
        <v>46023</v>
      </c>
      <c r="P2327" t="str">
        <f t="shared" si="36"/>
        <v>BERTRAND Manon</v>
      </c>
    </row>
    <row r="2328" spans="1:16" x14ac:dyDescent="0.25">
      <c r="A2328" s="84" t="s">
        <v>4677</v>
      </c>
      <c r="B2328" t="s">
        <v>4678</v>
      </c>
      <c r="C2328" t="s">
        <v>4679</v>
      </c>
      <c r="D2328" s="85">
        <v>41362</v>
      </c>
      <c r="E2328" t="s">
        <v>52</v>
      </c>
      <c r="F2328" s="84" t="s">
        <v>53</v>
      </c>
      <c r="G2328">
        <v>4326</v>
      </c>
      <c r="H2328" t="s">
        <v>4639</v>
      </c>
      <c r="I2328">
        <v>2026</v>
      </c>
      <c r="J2328" t="s">
        <v>63</v>
      </c>
      <c r="K2328">
        <v>0</v>
      </c>
      <c r="L2328" t="s">
        <v>56</v>
      </c>
      <c r="M2328" s="85">
        <v>46023</v>
      </c>
      <c r="P2328" t="str">
        <f t="shared" si="36"/>
        <v>DEMANGEL Céleste</v>
      </c>
    </row>
    <row r="2329" spans="1:16" x14ac:dyDescent="0.25">
      <c r="A2329" s="84" t="s">
        <v>4680</v>
      </c>
      <c r="B2329" t="s">
        <v>4681</v>
      </c>
      <c r="C2329" t="s">
        <v>4682</v>
      </c>
      <c r="D2329" s="85">
        <v>33864</v>
      </c>
      <c r="E2329" t="s">
        <v>56</v>
      </c>
      <c r="F2329" s="84" t="s">
        <v>53</v>
      </c>
      <c r="G2329">
        <v>4326</v>
      </c>
      <c r="H2329" t="s">
        <v>4639</v>
      </c>
      <c r="I2329">
        <v>2026</v>
      </c>
      <c r="J2329" t="s">
        <v>63</v>
      </c>
      <c r="K2329">
        <v>0</v>
      </c>
      <c r="L2329" t="s">
        <v>56</v>
      </c>
      <c r="M2329" s="85">
        <v>46023</v>
      </c>
      <c r="P2329" t="str">
        <f t="shared" si="36"/>
        <v>BOUTONNET Tiffany</v>
      </c>
    </row>
    <row r="2330" spans="1:16" x14ac:dyDescent="0.25">
      <c r="A2330" s="84" t="s">
        <v>4683</v>
      </c>
      <c r="B2330" t="s">
        <v>4684</v>
      </c>
      <c r="C2330" t="s">
        <v>222</v>
      </c>
      <c r="D2330" s="85">
        <v>30152</v>
      </c>
      <c r="E2330" t="s">
        <v>52</v>
      </c>
      <c r="F2330" s="84" t="s">
        <v>53</v>
      </c>
      <c r="G2330">
        <v>4326</v>
      </c>
      <c r="H2330" t="s">
        <v>4639</v>
      </c>
      <c r="I2330">
        <v>2026</v>
      </c>
      <c r="J2330" t="s">
        <v>63</v>
      </c>
      <c r="K2330">
        <v>0</v>
      </c>
      <c r="L2330" t="s">
        <v>56</v>
      </c>
      <c r="M2330" s="85">
        <v>46023</v>
      </c>
      <c r="P2330" t="str">
        <f t="shared" si="36"/>
        <v>GUERIN Maxime</v>
      </c>
    </row>
    <row r="2331" spans="1:16" x14ac:dyDescent="0.25">
      <c r="A2331" s="84" t="s">
        <v>4685</v>
      </c>
      <c r="B2331" t="s">
        <v>2199</v>
      </c>
      <c r="C2331" t="s">
        <v>4686</v>
      </c>
      <c r="D2331" s="85">
        <v>34454</v>
      </c>
      <c r="E2331" t="s">
        <v>52</v>
      </c>
      <c r="F2331" s="84" t="s">
        <v>53</v>
      </c>
      <c r="G2331">
        <v>4326</v>
      </c>
      <c r="H2331" t="s">
        <v>4639</v>
      </c>
      <c r="I2331">
        <v>2026</v>
      </c>
      <c r="J2331" t="s">
        <v>63</v>
      </c>
      <c r="K2331">
        <v>0</v>
      </c>
      <c r="L2331" t="s">
        <v>56</v>
      </c>
      <c r="M2331" t="s">
        <v>178</v>
      </c>
      <c r="P2331" t="str">
        <f t="shared" si="36"/>
        <v>PINTO Terry</v>
      </c>
    </row>
    <row r="2332" spans="1:16" x14ac:dyDescent="0.25">
      <c r="A2332" s="84" t="s">
        <v>4687</v>
      </c>
      <c r="B2332" t="s">
        <v>65</v>
      </c>
      <c r="C2332" t="s">
        <v>258</v>
      </c>
      <c r="D2332" s="85">
        <v>29514</v>
      </c>
      <c r="E2332" t="s">
        <v>56</v>
      </c>
      <c r="F2332" s="84" t="s">
        <v>53</v>
      </c>
      <c r="G2332">
        <v>4327</v>
      </c>
      <c r="H2332" t="s">
        <v>4688</v>
      </c>
      <c r="I2332">
        <v>2026</v>
      </c>
      <c r="J2332" t="s">
        <v>67</v>
      </c>
      <c r="K2332">
        <v>0</v>
      </c>
      <c r="L2332" t="s">
        <v>56</v>
      </c>
      <c r="M2332" s="85">
        <v>46023</v>
      </c>
      <c r="P2332" t="str">
        <f t="shared" si="36"/>
        <v>PERARDOT Mireille</v>
      </c>
    </row>
    <row r="2333" spans="1:16" x14ac:dyDescent="0.25">
      <c r="A2333" s="84" t="s">
        <v>4689</v>
      </c>
      <c r="B2333" t="s">
        <v>791</v>
      </c>
      <c r="C2333" t="s">
        <v>1128</v>
      </c>
      <c r="D2333" s="85">
        <v>27810</v>
      </c>
      <c r="E2333" t="s">
        <v>52</v>
      </c>
      <c r="F2333" s="84" t="s">
        <v>53</v>
      </c>
      <c r="G2333">
        <v>4327</v>
      </c>
      <c r="H2333" t="s">
        <v>4688</v>
      </c>
      <c r="I2333">
        <v>2026</v>
      </c>
      <c r="J2333" t="s">
        <v>63</v>
      </c>
      <c r="K2333">
        <v>0</v>
      </c>
      <c r="L2333" t="s">
        <v>56</v>
      </c>
      <c r="M2333" s="85">
        <v>46023</v>
      </c>
      <c r="P2333" t="str">
        <f t="shared" si="36"/>
        <v>CHANUT Stéphane</v>
      </c>
    </row>
    <row r="2334" spans="1:16" x14ac:dyDescent="0.25">
      <c r="A2334" s="84" t="s">
        <v>4690</v>
      </c>
      <c r="B2334" t="s">
        <v>4691</v>
      </c>
      <c r="C2334" t="s">
        <v>892</v>
      </c>
      <c r="D2334" s="85">
        <v>34522</v>
      </c>
      <c r="E2334" t="s">
        <v>52</v>
      </c>
      <c r="F2334" s="84" t="s">
        <v>53</v>
      </c>
      <c r="G2334">
        <v>4327</v>
      </c>
      <c r="H2334" t="s">
        <v>4688</v>
      </c>
      <c r="I2334">
        <v>2026</v>
      </c>
      <c r="J2334" t="s">
        <v>67</v>
      </c>
      <c r="K2334">
        <v>0</v>
      </c>
      <c r="L2334" t="s">
        <v>56</v>
      </c>
      <c r="M2334" s="85">
        <v>46023</v>
      </c>
      <c r="P2334" t="str">
        <f t="shared" si="36"/>
        <v>CORNELOUP Damien</v>
      </c>
    </row>
    <row r="2335" spans="1:16" x14ac:dyDescent="0.25">
      <c r="A2335" s="84" t="s">
        <v>4692</v>
      </c>
      <c r="B2335" t="s">
        <v>4693</v>
      </c>
      <c r="C2335" t="s">
        <v>2257</v>
      </c>
      <c r="D2335" s="85">
        <v>29516</v>
      </c>
      <c r="E2335" t="s">
        <v>56</v>
      </c>
      <c r="F2335" s="84" t="s">
        <v>53</v>
      </c>
      <c r="G2335">
        <v>4327</v>
      </c>
      <c r="H2335" t="s">
        <v>4688</v>
      </c>
      <c r="I2335">
        <v>2026</v>
      </c>
      <c r="J2335" t="s">
        <v>63</v>
      </c>
      <c r="K2335">
        <v>0</v>
      </c>
      <c r="L2335" t="s">
        <v>56</v>
      </c>
      <c r="M2335" s="85">
        <v>46023</v>
      </c>
      <c r="P2335" t="str">
        <f t="shared" si="36"/>
        <v>MASSON Vanessa</v>
      </c>
    </row>
    <row r="2336" spans="1:16" x14ac:dyDescent="0.25">
      <c r="A2336" s="84" t="s">
        <v>4694</v>
      </c>
      <c r="B2336" t="s">
        <v>1747</v>
      </c>
      <c r="C2336" t="s">
        <v>4695</v>
      </c>
      <c r="D2336" s="85">
        <v>31589</v>
      </c>
      <c r="E2336" t="s">
        <v>52</v>
      </c>
      <c r="F2336" s="84" t="s">
        <v>53</v>
      </c>
      <c r="G2336">
        <v>4327</v>
      </c>
      <c r="H2336" t="s">
        <v>4688</v>
      </c>
      <c r="I2336">
        <v>2026</v>
      </c>
      <c r="J2336" t="s">
        <v>67</v>
      </c>
      <c r="K2336">
        <v>0</v>
      </c>
      <c r="L2336" t="s">
        <v>56</v>
      </c>
      <c r="M2336" s="85">
        <v>46023</v>
      </c>
      <c r="P2336" t="str">
        <f t="shared" si="36"/>
        <v>LOPEZ Moïse</v>
      </c>
    </row>
    <row r="2337" spans="1:16" x14ac:dyDescent="0.25">
      <c r="A2337" s="84" t="s">
        <v>4696</v>
      </c>
      <c r="B2337" t="s">
        <v>4697</v>
      </c>
      <c r="C2337" t="s">
        <v>4698</v>
      </c>
      <c r="D2337" s="85">
        <v>27085</v>
      </c>
      <c r="E2337" t="s">
        <v>52</v>
      </c>
      <c r="F2337" s="84" t="s">
        <v>53</v>
      </c>
      <c r="G2337">
        <v>4327</v>
      </c>
      <c r="H2337" t="s">
        <v>4688</v>
      </c>
      <c r="I2337">
        <v>2026</v>
      </c>
      <c r="J2337" t="s">
        <v>55</v>
      </c>
      <c r="K2337">
        <v>0</v>
      </c>
      <c r="L2337" t="s">
        <v>56</v>
      </c>
      <c r="M2337" s="85">
        <v>46023</v>
      </c>
      <c r="P2337" t="str">
        <f t="shared" si="36"/>
        <v>GAUTARD Eddy</v>
      </c>
    </row>
    <row r="2338" spans="1:16" x14ac:dyDescent="0.25">
      <c r="A2338" s="84" t="s">
        <v>4699</v>
      </c>
      <c r="B2338" t="s">
        <v>4700</v>
      </c>
      <c r="C2338" t="s">
        <v>4701</v>
      </c>
      <c r="D2338" s="85">
        <v>31642</v>
      </c>
      <c r="E2338" t="s">
        <v>52</v>
      </c>
      <c r="F2338" s="84" t="s">
        <v>53</v>
      </c>
      <c r="G2338">
        <v>4327</v>
      </c>
      <c r="H2338" t="s">
        <v>4688</v>
      </c>
      <c r="I2338">
        <v>2026</v>
      </c>
      <c r="J2338" t="s">
        <v>55</v>
      </c>
      <c r="K2338">
        <v>0</v>
      </c>
      <c r="L2338" t="s">
        <v>56</v>
      </c>
      <c r="M2338" s="85">
        <v>46023</v>
      </c>
      <c r="P2338" t="str">
        <f t="shared" si="36"/>
        <v>ZIEGLER Angélo</v>
      </c>
    </row>
    <row r="2339" spans="1:16" x14ac:dyDescent="0.25">
      <c r="A2339" s="84" t="s">
        <v>4702</v>
      </c>
      <c r="B2339" t="s">
        <v>3710</v>
      </c>
      <c r="C2339" t="s">
        <v>119</v>
      </c>
      <c r="D2339" s="85">
        <v>22750</v>
      </c>
      <c r="E2339" t="s">
        <v>52</v>
      </c>
      <c r="F2339" s="84" t="s">
        <v>53</v>
      </c>
      <c r="G2339">
        <v>4327</v>
      </c>
      <c r="H2339" t="s">
        <v>4688</v>
      </c>
      <c r="I2339">
        <v>2026</v>
      </c>
      <c r="J2339" t="s">
        <v>63</v>
      </c>
      <c r="K2339">
        <v>2</v>
      </c>
      <c r="L2339" t="s">
        <v>56</v>
      </c>
      <c r="M2339" s="85">
        <v>46023</v>
      </c>
      <c r="P2339" t="str">
        <f t="shared" si="36"/>
        <v>BRIOUDE Daniel</v>
      </c>
    </row>
    <row r="2340" spans="1:16" x14ac:dyDescent="0.25">
      <c r="A2340" s="84" t="s">
        <v>4703</v>
      </c>
      <c r="B2340" t="s">
        <v>4704</v>
      </c>
      <c r="C2340" t="s">
        <v>139</v>
      </c>
      <c r="D2340" s="85">
        <v>27455</v>
      </c>
      <c r="E2340" t="s">
        <v>52</v>
      </c>
      <c r="F2340" s="84" t="s">
        <v>53</v>
      </c>
      <c r="G2340">
        <v>4327</v>
      </c>
      <c r="H2340" t="s">
        <v>4688</v>
      </c>
      <c r="I2340">
        <v>2026</v>
      </c>
      <c r="J2340" t="s">
        <v>67</v>
      </c>
      <c r="K2340">
        <v>0</v>
      </c>
      <c r="L2340" t="s">
        <v>56</v>
      </c>
      <c r="M2340" s="85">
        <v>46023</v>
      </c>
      <c r="P2340" t="str">
        <f t="shared" si="36"/>
        <v>KIM David</v>
      </c>
    </row>
    <row r="2341" spans="1:16" x14ac:dyDescent="0.25">
      <c r="A2341" s="84" t="s">
        <v>4705</v>
      </c>
      <c r="B2341" t="s">
        <v>4165</v>
      </c>
      <c r="C2341" t="s">
        <v>62</v>
      </c>
      <c r="D2341" s="85">
        <v>21338</v>
      </c>
      <c r="E2341" t="s">
        <v>52</v>
      </c>
      <c r="F2341" s="84" t="s">
        <v>53</v>
      </c>
      <c r="G2341">
        <v>4327</v>
      </c>
      <c r="H2341" t="s">
        <v>4688</v>
      </c>
      <c r="I2341">
        <v>2026</v>
      </c>
      <c r="J2341" t="s">
        <v>67</v>
      </c>
      <c r="K2341">
        <v>0</v>
      </c>
      <c r="L2341" t="s">
        <v>56</v>
      </c>
      <c r="M2341" s="85">
        <v>46023</v>
      </c>
      <c r="P2341" t="str">
        <f t="shared" si="36"/>
        <v>AUBEUF Michel</v>
      </c>
    </row>
    <row r="2342" spans="1:16" x14ac:dyDescent="0.25">
      <c r="A2342" s="84" t="s">
        <v>4706</v>
      </c>
      <c r="B2342" t="s">
        <v>4704</v>
      </c>
      <c r="C2342" t="s">
        <v>97</v>
      </c>
      <c r="D2342" s="85">
        <v>18946</v>
      </c>
      <c r="E2342" t="s">
        <v>52</v>
      </c>
      <c r="F2342" s="84" t="s">
        <v>53</v>
      </c>
      <c r="G2342">
        <v>4327</v>
      </c>
      <c r="H2342" t="s">
        <v>4688</v>
      </c>
      <c r="I2342">
        <v>2026</v>
      </c>
      <c r="J2342" t="s">
        <v>63</v>
      </c>
      <c r="K2342">
        <v>0</v>
      </c>
      <c r="L2342" t="s">
        <v>56</v>
      </c>
      <c r="M2342" s="85">
        <v>46023</v>
      </c>
      <c r="P2342" t="str">
        <f t="shared" si="36"/>
        <v>KIM Denis</v>
      </c>
    </row>
    <row r="2343" spans="1:16" x14ac:dyDescent="0.25">
      <c r="A2343" s="84" t="s">
        <v>4707</v>
      </c>
      <c r="B2343" t="s">
        <v>4704</v>
      </c>
      <c r="C2343" t="s">
        <v>1406</v>
      </c>
      <c r="D2343" s="85">
        <v>18315</v>
      </c>
      <c r="E2343" t="s">
        <v>56</v>
      </c>
      <c r="F2343" s="84" t="s">
        <v>53</v>
      </c>
      <c r="G2343">
        <v>4327</v>
      </c>
      <c r="H2343" t="s">
        <v>4688</v>
      </c>
      <c r="I2343">
        <v>2026</v>
      </c>
      <c r="J2343" t="s">
        <v>63</v>
      </c>
      <c r="K2343">
        <v>0</v>
      </c>
      <c r="L2343" t="s">
        <v>56</v>
      </c>
      <c r="M2343" s="85">
        <v>46023</v>
      </c>
      <c r="P2343" t="str">
        <f t="shared" si="36"/>
        <v>KIM Jacqueline</v>
      </c>
    </row>
    <row r="2344" spans="1:16" x14ac:dyDescent="0.25">
      <c r="A2344" s="84" t="s">
        <v>4708</v>
      </c>
      <c r="B2344" t="s">
        <v>65</v>
      </c>
      <c r="C2344" t="s">
        <v>2278</v>
      </c>
      <c r="D2344" s="85">
        <v>37856</v>
      </c>
      <c r="E2344" t="s">
        <v>52</v>
      </c>
      <c r="F2344" s="84" t="s">
        <v>53</v>
      </c>
      <c r="G2344">
        <v>4327</v>
      </c>
      <c r="H2344" t="s">
        <v>4688</v>
      </c>
      <c r="I2344">
        <v>2026</v>
      </c>
      <c r="J2344" t="s">
        <v>67</v>
      </c>
      <c r="K2344">
        <v>0</v>
      </c>
      <c r="L2344" t="s">
        <v>56</v>
      </c>
      <c r="M2344" s="85">
        <v>46023</v>
      </c>
      <c r="P2344" t="str">
        <f t="shared" si="36"/>
        <v>PERARDOT Brandon</v>
      </c>
    </row>
    <row r="2345" spans="1:16" x14ac:dyDescent="0.25">
      <c r="A2345" s="84" t="s">
        <v>4709</v>
      </c>
      <c r="B2345" t="s">
        <v>4019</v>
      </c>
      <c r="C2345" t="s">
        <v>533</v>
      </c>
      <c r="D2345" s="85">
        <v>34121</v>
      </c>
      <c r="E2345" t="s">
        <v>52</v>
      </c>
      <c r="F2345" s="84" t="s">
        <v>53</v>
      </c>
      <c r="G2345">
        <v>4327</v>
      </c>
      <c r="H2345" t="s">
        <v>4688</v>
      </c>
      <c r="I2345">
        <v>2026</v>
      </c>
      <c r="J2345" t="s">
        <v>67</v>
      </c>
      <c r="K2345">
        <v>0</v>
      </c>
      <c r="L2345" t="s">
        <v>56</v>
      </c>
      <c r="M2345" s="85">
        <v>46023</v>
      </c>
      <c r="P2345" t="str">
        <f t="shared" si="36"/>
        <v>PISTER Jordan</v>
      </c>
    </row>
    <row r="2346" spans="1:16" x14ac:dyDescent="0.25">
      <c r="A2346" s="84" t="s">
        <v>4710</v>
      </c>
      <c r="B2346" t="s">
        <v>4029</v>
      </c>
      <c r="C2346" t="s">
        <v>3224</v>
      </c>
      <c r="D2346" s="85">
        <v>34940</v>
      </c>
      <c r="E2346" t="s">
        <v>52</v>
      </c>
      <c r="F2346" s="84" t="s">
        <v>53</v>
      </c>
      <c r="G2346">
        <v>4327</v>
      </c>
      <c r="H2346" t="s">
        <v>4688</v>
      </c>
      <c r="I2346">
        <v>2026</v>
      </c>
      <c r="J2346" t="s">
        <v>67</v>
      </c>
      <c r="K2346">
        <v>0</v>
      </c>
      <c r="L2346" t="s">
        <v>56</v>
      </c>
      <c r="M2346" s="85">
        <v>46023</v>
      </c>
      <c r="P2346" t="str">
        <f t="shared" si="36"/>
        <v>DESSERRE Dylan</v>
      </c>
    </row>
    <row r="2347" spans="1:16" x14ac:dyDescent="0.25">
      <c r="A2347" s="84" t="s">
        <v>4711</v>
      </c>
      <c r="B2347" t="s">
        <v>431</v>
      </c>
      <c r="C2347" t="s">
        <v>4712</v>
      </c>
      <c r="D2347" s="85">
        <v>22333</v>
      </c>
      <c r="E2347" t="s">
        <v>52</v>
      </c>
      <c r="F2347" s="84" t="s">
        <v>53</v>
      </c>
      <c r="G2347">
        <v>4327</v>
      </c>
      <c r="H2347" t="s">
        <v>4688</v>
      </c>
      <c r="I2347">
        <v>2026</v>
      </c>
      <c r="J2347" t="s">
        <v>67</v>
      </c>
      <c r="K2347">
        <v>0</v>
      </c>
      <c r="L2347" t="s">
        <v>56</v>
      </c>
      <c r="M2347" s="85">
        <v>46023</v>
      </c>
      <c r="P2347" t="str">
        <f t="shared" si="36"/>
        <v>MOREL Rolland</v>
      </c>
    </row>
    <row r="2348" spans="1:16" x14ac:dyDescent="0.25">
      <c r="A2348" s="84" t="s">
        <v>4713</v>
      </c>
      <c r="B2348" t="s">
        <v>305</v>
      </c>
      <c r="C2348" t="s">
        <v>543</v>
      </c>
      <c r="D2348" s="85">
        <v>35119</v>
      </c>
      <c r="E2348" t="s">
        <v>52</v>
      </c>
      <c r="F2348" s="84" t="s">
        <v>53</v>
      </c>
      <c r="G2348">
        <v>4327</v>
      </c>
      <c r="H2348" t="s">
        <v>4688</v>
      </c>
      <c r="I2348">
        <v>2026</v>
      </c>
      <c r="J2348" t="s">
        <v>67</v>
      </c>
      <c r="K2348">
        <v>0</v>
      </c>
      <c r="L2348" t="s">
        <v>56</v>
      </c>
      <c r="M2348" s="85">
        <v>46023</v>
      </c>
      <c r="P2348" t="str">
        <f t="shared" si="36"/>
        <v>VEDRINE Yannick</v>
      </c>
    </row>
    <row r="2349" spans="1:16" x14ac:dyDescent="0.25">
      <c r="A2349" s="84" t="s">
        <v>4714</v>
      </c>
      <c r="B2349" t="s">
        <v>4019</v>
      </c>
      <c r="C2349" t="s">
        <v>497</v>
      </c>
      <c r="D2349" s="85">
        <v>31474</v>
      </c>
      <c r="E2349" t="s">
        <v>52</v>
      </c>
      <c r="F2349" s="84" t="s">
        <v>53</v>
      </c>
      <c r="G2349">
        <v>4327</v>
      </c>
      <c r="H2349" t="s">
        <v>4688</v>
      </c>
      <c r="I2349">
        <v>2026</v>
      </c>
      <c r="J2349" t="s">
        <v>67</v>
      </c>
      <c r="K2349">
        <v>2</v>
      </c>
      <c r="L2349" t="s">
        <v>56</v>
      </c>
      <c r="M2349" s="85">
        <v>46023</v>
      </c>
      <c r="P2349" t="str">
        <f t="shared" si="36"/>
        <v>PISTER Yoan</v>
      </c>
    </row>
    <row r="2350" spans="1:16" x14ac:dyDescent="0.25">
      <c r="A2350" s="84" t="s">
        <v>4715</v>
      </c>
      <c r="B2350" t="s">
        <v>4716</v>
      </c>
      <c r="C2350" t="s">
        <v>636</v>
      </c>
      <c r="D2350" s="85">
        <v>28110</v>
      </c>
      <c r="E2350" t="s">
        <v>52</v>
      </c>
      <c r="F2350" s="84" t="s">
        <v>53</v>
      </c>
      <c r="G2350">
        <v>4327</v>
      </c>
      <c r="H2350" t="s">
        <v>4688</v>
      </c>
      <c r="I2350">
        <v>2026</v>
      </c>
      <c r="J2350" t="s">
        <v>55</v>
      </c>
      <c r="K2350">
        <v>0</v>
      </c>
      <c r="L2350" t="s">
        <v>56</v>
      </c>
      <c r="M2350" s="85">
        <v>46023</v>
      </c>
      <c r="P2350" t="str">
        <f t="shared" si="36"/>
        <v>BRIDARD Stephane</v>
      </c>
    </row>
    <row r="2351" spans="1:16" x14ac:dyDescent="0.25">
      <c r="A2351" s="84" t="s">
        <v>4717</v>
      </c>
      <c r="B2351" t="s">
        <v>2155</v>
      </c>
      <c r="C2351" t="s">
        <v>4718</v>
      </c>
      <c r="D2351" s="85">
        <v>40170</v>
      </c>
      <c r="E2351" t="s">
        <v>52</v>
      </c>
      <c r="F2351" s="84" t="s">
        <v>53</v>
      </c>
      <c r="G2351">
        <v>4327</v>
      </c>
      <c r="H2351" t="s">
        <v>4688</v>
      </c>
      <c r="I2351">
        <v>2026</v>
      </c>
      <c r="J2351" t="s">
        <v>67</v>
      </c>
      <c r="K2351">
        <v>0</v>
      </c>
      <c r="L2351" t="s">
        <v>56</v>
      </c>
      <c r="M2351" s="85">
        <v>46023</v>
      </c>
      <c r="P2351" t="str">
        <f t="shared" si="36"/>
        <v>BARRI Maikeul</v>
      </c>
    </row>
    <row r="2352" spans="1:16" x14ac:dyDescent="0.25">
      <c r="A2352" s="84" t="s">
        <v>4719</v>
      </c>
      <c r="B2352" t="s">
        <v>4019</v>
      </c>
      <c r="C2352" t="s">
        <v>51</v>
      </c>
      <c r="D2352" s="85">
        <v>37762</v>
      </c>
      <c r="E2352" t="s">
        <v>52</v>
      </c>
      <c r="F2352" s="84" t="s">
        <v>53</v>
      </c>
      <c r="G2352">
        <v>4327</v>
      </c>
      <c r="H2352" t="s">
        <v>4688</v>
      </c>
      <c r="I2352">
        <v>2026</v>
      </c>
      <c r="J2352" t="s">
        <v>67</v>
      </c>
      <c r="K2352">
        <v>2</v>
      </c>
      <c r="L2352" t="s">
        <v>56</v>
      </c>
      <c r="M2352" s="85">
        <v>46023</v>
      </c>
      <c r="P2352" t="str">
        <f t="shared" si="36"/>
        <v>PISTER Jonathan</v>
      </c>
    </row>
    <row r="2353" spans="1:16" x14ac:dyDescent="0.25">
      <c r="A2353" s="84" t="s">
        <v>4720</v>
      </c>
      <c r="B2353" t="s">
        <v>4721</v>
      </c>
      <c r="C2353" t="s">
        <v>4722</v>
      </c>
      <c r="D2353" s="85">
        <v>33335</v>
      </c>
      <c r="E2353" t="s">
        <v>52</v>
      </c>
      <c r="F2353" s="84" t="s">
        <v>53</v>
      </c>
      <c r="G2353">
        <v>4327</v>
      </c>
      <c r="H2353" t="s">
        <v>4688</v>
      </c>
      <c r="I2353">
        <v>2026</v>
      </c>
      <c r="J2353" t="s">
        <v>67</v>
      </c>
      <c r="K2353">
        <v>0</v>
      </c>
      <c r="L2353" t="s">
        <v>56</v>
      </c>
      <c r="M2353" s="85">
        <v>46023</v>
      </c>
      <c r="P2353" t="str">
        <f t="shared" si="36"/>
        <v>DELSUC Mikael</v>
      </c>
    </row>
    <row r="2354" spans="1:16" x14ac:dyDescent="0.25">
      <c r="A2354" s="84" t="s">
        <v>4723</v>
      </c>
      <c r="B2354" t="s">
        <v>4198</v>
      </c>
      <c r="C2354" t="s">
        <v>215</v>
      </c>
      <c r="D2354" s="85">
        <v>21756</v>
      </c>
      <c r="E2354" t="s">
        <v>52</v>
      </c>
      <c r="F2354" s="84" t="s">
        <v>53</v>
      </c>
      <c r="G2354">
        <v>4327</v>
      </c>
      <c r="H2354" t="s">
        <v>4688</v>
      </c>
      <c r="I2354">
        <v>2026</v>
      </c>
      <c r="J2354" t="s">
        <v>67</v>
      </c>
      <c r="K2354">
        <v>0</v>
      </c>
      <c r="L2354" t="s">
        <v>56</v>
      </c>
      <c r="M2354" s="85">
        <v>46023</v>
      </c>
      <c r="P2354" t="str">
        <f t="shared" si="36"/>
        <v>GIRARD Philippe</v>
      </c>
    </row>
    <row r="2355" spans="1:16" x14ac:dyDescent="0.25">
      <c r="A2355" s="84" t="s">
        <v>4724</v>
      </c>
      <c r="B2355" t="s">
        <v>4198</v>
      </c>
      <c r="C2355" t="s">
        <v>978</v>
      </c>
      <c r="D2355" s="85">
        <v>25599</v>
      </c>
      <c r="E2355" t="s">
        <v>56</v>
      </c>
      <c r="F2355" s="84" t="s">
        <v>53</v>
      </c>
      <c r="G2355">
        <v>4327</v>
      </c>
      <c r="H2355" t="s">
        <v>4688</v>
      </c>
      <c r="I2355">
        <v>2026</v>
      </c>
      <c r="J2355" t="s">
        <v>67</v>
      </c>
      <c r="K2355">
        <v>0</v>
      </c>
      <c r="L2355" t="s">
        <v>56</v>
      </c>
      <c r="M2355" s="85">
        <v>46023</v>
      </c>
      <c r="P2355" t="str">
        <f t="shared" si="36"/>
        <v>GIRARD Francoise</v>
      </c>
    </row>
    <row r="2356" spans="1:16" x14ac:dyDescent="0.25">
      <c r="A2356" s="84" t="s">
        <v>4725</v>
      </c>
      <c r="B2356" t="s">
        <v>4726</v>
      </c>
      <c r="C2356" t="s">
        <v>846</v>
      </c>
      <c r="D2356" s="85">
        <v>33035</v>
      </c>
      <c r="E2356" t="s">
        <v>52</v>
      </c>
      <c r="F2356" s="84" t="s">
        <v>53</v>
      </c>
      <c r="G2356">
        <v>4327</v>
      </c>
      <c r="H2356" t="s">
        <v>4688</v>
      </c>
      <c r="I2356">
        <v>2026</v>
      </c>
      <c r="J2356" t="s">
        <v>67</v>
      </c>
      <c r="K2356">
        <v>0</v>
      </c>
      <c r="L2356" t="s">
        <v>56</v>
      </c>
      <c r="M2356" s="85">
        <v>46023</v>
      </c>
      <c r="P2356" t="str">
        <f t="shared" si="36"/>
        <v>DEVEZE Anthony</v>
      </c>
    </row>
    <row r="2357" spans="1:16" x14ac:dyDescent="0.25">
      <c r="A2357" s="84" t="s">
        <v>4727</v>
      </c>
      <c r="B2357" t="s">
        <v>4728</v>
      </c>
      <c r="C2357" t="s">
        <v>3453</v>
      </c>
      <c r="D2357" s="85">
        <v>30659</v>
      </c>
      <c r="E2357" t="s">
        <v>56</v>
      </c>
      <c r="F2357" s="84" t="s">
        <v>53</v>
      </c>
      <c r="G2357">
        <v>4327</v>
      </c>
      <c r="H2357" t="s">
        <v>4688</v>
      </c>
      <c r="I2357">
        <v>2026</v>
      </c>
      <c r="J2357" t="s">
        <v>67</v>
      </c>
      <c r="K2357">
        <v>0</v>
      </c>
      <c r="L2357" t="s">
        <v>56</v>
      </c>
      <c r="M2357" s="85">
        <v>46023</v>
      </c>
      <c r="P2357" t="str">
        <f t="shared" si="36"/>
        <v>GALI Sabrina</v>
      </c>
    </row>
    <row r="2358" spans="1:16" x14ac:dyDescent="0.25">
      <c r="A2358" s="84" t="s">
        <v>4729</v>
      </c>
      <c r="B2358" t="s">
        <v>4730</v>
      </c>
      <c r="C2358" t="s">
        <v>4731</v>
      </c>
      <c r="D2358" s="85">
        <v>36994</v>
      </c>
      <c r="E2358" t="s">
        <v>56</v>
      </c>
      <c r="F2358" s="84" t="s">
        <v>53</v>
      </c>
      <c r="G2358">
        <v>4327</v>
      </c>
      <c r="H2358" t="s">
        <v>4688</v>
      </c>
      <c r="I2358">
        <v>2026</v>
      </c>
      <c r="J2358" t="s">
        <v>67</v>
      </c>
      <c r="K2358">
        <v>0</v>
      </c>
      <c r="L2358" t="s">
        <v>56</v>
      </c>
      <c r="M2358" s="85">
        <v>46023</v>
      </c>
      <c r="P2358" t="str">
        <f t="shared" si="36"/>
        <v>GONNET Charline</v>
      </c>
    </row>
    <row r="2359" spans="1:16" x14ac:dyDescent="0.25">
      <c r="A2359" s="84" t="s">
        <v>4732</v>
      </c>
      <c r="B2359" t="s">
        <v>4733</v>
      </c>
      <c r="C2359" t="s">
        <v>2379</v>
      </c>
      <c r="D2359" s="85">
        <v>32493</v>
      </c>
      <c r="E2359" t="s">
        <v>52</v>
      </c>
      <c r="F2359" s="84" t="s">
        <v>53</v>
      </c>
      <c r="G2359">
        <v>4327</v>
      </c>
      <c r="H2359" t="s">
        <v>4688</v>
      </c>
      <c r="I2359">
        <v>2026</v>
      </c>
      <c r="J2359" t="s">
        <v>55</v>
      </c>
      <c r="K2359">
        <v>0</v>
      </c>
      <c r="L2359" t="s">
        <v>56</v>
      </c>
      <c r="M2359" s="85">
        <v>46023</v>
      </c>
      <c r="P2359" t="str">
        <f t="shared" si="36"/>
        <v>MASSARDIER Fabien</v>
      </c>
    </row>
    <row r="2360" spans="1:16" x14ac:dyDescent="0.25">
      <c r="A2360" s="84" t="s">
        <v>4734</v>
      </c>
      <c r="B2360" t="s">
        <v>4735</v>
      </c>
      <c r="C2360" t="s">
        <v>4736</v>
      </c>
      <c r="D2360" s="85">
        <v>37958</v>
      </c>
      <c r="E2360" t="s">
        <v>56</v>
      </c>
      <c r="F2360" s="84" t="s">
        <v>53</v>
      </c>
      <c r="G2360">
        <v>4327</v>
      </c>
      <c r="H2360" t="s">
        <v>4688</v>
      </c>
      <c r="I2360">
        <v>2026</v>
      </c>
      <c r="J2360" t="s">
        <v>67</v>
      </c>
      <c r="K2360">
        <v>0</v>
      </c>
      <c r="L2360" t="s">
        <v>56</v>
      </c>
      <c r="M2360" s="85">
        <v>46023</v>
      </c>
      <c r="P2360" t="str">
        <f t="shared" si="36"/>
        <v>DANJEAN Oceanne</v>
      </c>
    </row>
    <row r="2361" spans="1:16" x14ac:dyDescent="0.25">
      <c r="A2361" s="84" t="s">
        <v>4737</v>
      </c>
      <c r="B2361" t="s">
        <v>4735</v>
      </c>
      <c r="C2361" t="s">
        <v>3593</v>
      </c>
      <c r="D2361" s="85">
        <v>38701</v>
      </c>
      <c r="E2361" t="s">
        <v>56</v>
      </c>
      <c r="F2361" s="84" t="s">
        <v>53</v>
      </c>
      <c r="G2361">
        <v>4327</v>
      </c>
      <c r="H2361" t="s">
        <v>4688</v>
      </c>
      <c r="I2361">
        <v>2026</v>
      </c>
      <c r="J2361" t="s">
        <v>55</v>
      </c>
      <c r="K2361">
        <v>0</v>
      </c>
      <c r="L2361" t="s">
        <v>56</v>
      </c>
      <c r="M2361" s="85">
        <v>46023</v>
      </c>
      <c r="P2361" t="str">
        <f t="shared" si="36"/>
        <v>DANJEAN Laura</v>
      </c>
    </row>
    <row r="2362" spans="1:16" x14ac:dyDescent="0.25">
      <c r="A2362" s="84" t="s">
        <v>4738</v>
      </c>
      <c r="B2362" t="s">
        <v>1999</v>
      </c>
      <c r="C2362" t="s">
        <v>1485</v>
      </c>
      <c r="D2362" s="85">
        <v>32962</v>
      </c>
      <c r="E2362" t="s">
        <v>56</v>
      </c>
      <c r="F2362" s="84" t="s">
        <v>53</v>
      </c>
      <c r="G2362">
        <v>4327</v>
      </c>
      <c r="H2362" t="s">
        <v>4688</v>
      </c>
      <c r="I2362">
        <v>2026</v>
      </c>
      <c r="J2362" t="s">
        <v>67</v>
      </c>
      <c r="K2362">
        <v>2</v>
      </c>
      <c r="L2362" t="s">
        <v>56</v>
      </c>
      <c r="M2362" s="85">
        <v>46023</v>
      </c>
      <c r="P2362" t="str">
        <f t="shared" si="36"/>
        <v>HENRI Cindy</v>
      </c>
    </row>
    <row r="2363" spans="1:16" x14ac:dyDescent="0.25">
      <c r="A2363" s="84" t="s">
        <v>4739</v>
      </c>
      <c r="B2363" t="s">
        <v>321</v>
      </c>
      <c r="C2363" t="s">
        <v>1800</v>
      </c>
      <c r="D2363" s="85">
        <v>29514</v>
      </c>
      <c r="E2363" t="s">
        <v>56</v>
      </c>
      <c r="F2363" s="84" t="s">
        <v>53</v>
      </c>
      <c r="G2363">
        <v>4327</v>
      </c>
      <c r="H2363" t="s">
        <v>4688</v>
      </c>
      <c r="I2363">
        <v>2026</v>
      </c>
      <c r="J2363" t="s">
        <v>55</v>
      </c>
      <c r="K2363">
        <v>0</v>
      </c>
      <c r="L2363" t="s">
        <v>56</v>
      </c>
      <c r="M2363" s="85">
        <v>46023</v>
      </c>
      <c r="P2363" t="str">
        <f t="shared" si="36"/>
        <v>BABUT Stephanie</v>
      </c>
    </row>
    <row r="2364" spans="1:16" x14ac:dyDescent="0.25">
      <c r="A2364" s="84" t="s">
        <v>4740</v>
      </c>
      <c r="B2364" t="s">
        <v>4741</v>
      </c>
      <c r="C2364" t="s">
        <v>4341</v>
      </c>
      <c r="D2364" s="85">
        <v>32913</v>
      </c>
      <c r="E2364" t="s">
        <v>52</v>
      </c>
      <c r="F2364" s="84" t="s">
        <v>53</v>
      </c>
      <c r="G2364">
        <v>4327</v>
      </c>
      <c r="H2364" t="s">
        <v>4688</v>
      </c>
      <c r="I2364">
        <v>2026</v>
      </c>
      <c r="J2364" t="s">
        <v>63</v>
      </c>
      <c r="K2364">
        <v>0</v>
      </c>
      <c r="L2364" t="s">
        <v>56</v>
      </c>
      <c r="M2364" s="85">
        <v>46023</v>
      </c>
      <c r="P2364" t="str">
        <f t="shared" si="36"/>
        <v>TAFIN Florent</v>
      </c>
    </row>
    <row r="2365" spans="1:16" x14ac:dyDescent="0.25">
      <c r="A2365" s="84" t="s">
        <v>4742</v>
      </c>
      <c r="B2365" t="s">
        <v>4730</v>
      </c>
      <c r="C2365" t="s">
        <v>3224</v>
      </c>
      <c r="D2365" s="85">
        <v>35403</v>
      </c>
      <c r="E2365" t="s">
        <v>52</v>
      </c>
      <c r="F2365" s="84" t="s">
        <v>53</v>
      </c>
      <c r="G2365">
        <v>4327</v>
      </c>
      <c r="H2365" t="s">
        <v>4688</v>
      </c>
      <c r="I2365">
        <v>2026</v>
      </c>
      <c r="J2365" t="s">
        <v>55</v>
      </c>
      <c r="K2365">
        <v>0</v>
      </c>
      <c r="L2365" t="s">
        <v>56</v>
      </c>
      <c r="M2365" s="85">
        <v>46023</v>
      </c>
      <c r="P2365" t="str">
        <f t="shared" si="36"/>
        <v>GONNET Dylan</v>
      </c>
    </row>
    <row r="2366" spans="1:16" x14ac:dyDescent="0.25">
      <c r="A2366" s="84" t="s">
        <v>4743</v>
      </c>
      <c r="B2366" t="s">
        <v>4045</v>
      </c>
      <c r="C2366" t="s">
        <v>4744</v>
      </c>
      <c r="D2366" s="85">
        <v>40606</v>
      </c>
      <c r="E2366" t="s">
        <v>52</v>
      </c>
      <c r="F2366" s="84" t="s">
        <v>53</v>
      </c>
      <c r="G2366">
        <v>4327</v>
      </c>
      <c r="H2366" t="s">
        <v>4688</v>
      </c>
      <c r="I2366">
        <v>2026</v>
      </c>
      <c r="J2366" t="s">
        <v>55</v>
      </c>
      <c r="K2366">
        <v>2</v>
      </c>
      <c r="L2366" t="s">
        <v>56</v>
      </c>
      <c r="M2366" s="85">
        <v>46023</v>
      </c>
      <c r="P2366" t="str">
        <f t="shared" si="36"/>
        <v>STIMBACH Isaak</v>
      </c>
    </row>
    <row r="2367" spans="1:16" x14ac:dyDescent="0.25">
      <c r="A2367" s="84" t="s">
        <v>4745</v>
      </c>
      <c r="B2367" t="s">
        <v>1747</v>
      </c>
      <c r="C2367" t="s">
        <v>508</v>
      </c>
      <c r="D2367" s="85">
        <v>33433</v>
      </c>
      <c r="E2367" t="s">
        <v>52</v>
      </c>
      <c r="F2367" s="84" t="s">
        <v>53</v>
      </c>
      <c r="G2367">
        <v>4327</v>
      </c>
      <c r="H2367" t="s">
        <v>4688</v>
      </c>
      <c r="I2367">
        <v>2026</v>
      </c>
      <c r="J2367" t="s">
        <v>55</v>
      </c>
      <c r="K2367">
        <v>0</v>
      </c>
      <c r="L2367" t="s">
        <v>56</v>
      </c>
      <c r="M2367" s="85">
        <v>46023</v>
      </c>
      <c r="P2367" t="str">
        <f t="shared" si="36"/>
        <v>LOPEZ Mike</v>
      </c>
    </row>
    <row r="2368" spans="1:16" x14ac:dyDescent="0.25">
      <c r="A2368" s="84" t="s">
        <v>4746</v>
      </c>
      <c r="B2368" t="s">
        <v>3793</v>
      </c>
      <c r="C2368" t="s">
        <v>94</v>
      </c>
      <c r="D2368" s="85">
        <v>19235</v>
      </c>
      <c r="E2368" t="s">
        <v>52</v>
      </c>
      <c r="F2368" s="84" t="s">
        <v>53</v>
      </c>
      <c r="G2368">
        <v>4328</v>
      </c>
      <c r="H2368" t="s">
        <v>4747</v>
      </c>
      <c r="I2368">
        <v>2026</v>
      </c>
      <c r="J2368" t="s">
        <v>63</v>
      </c>
      <c r="K2368">
        <v>2</v>
      </c>
      <c r="L2368" t="s">
        <v>56</v>
      </c>
      <c r="M2368" s="85">
        <v>46023</v>
      </c>
      <c r="P2368" t="str">
        <f t="shared" si="36"/>
        <v>SOLER Jean-François</v>
      </c>
    </row>
    <row r="2369" spans="1:16" x14ac:dyDescent="0.25">
      <c r="A2369" s="84" t="s">
        <v>4748</v>
      </c>
      <c r="B2369" t="s">
        <v>4749</v>
      </c>
      <c r="C2369" t="s">
        <v>1121</v>
      </c>
      <c r="D2369" s="85">
        <v>27184</v>
      </c>
      <c r="E2369" t="s">
        <v>52</v>
      </c>
      <c r="F2369" s="84" t="s">
        <v>53</v>
      </c>
      <c r="G2369">
        <v>4328</v>
      </c>
      <c r="H2369" t="s">
        <v>4747</v>
      </c>
      <c r="I2369">
        <v>2026</v>
      </c>
      <c r="J2369" t="s">
        <v>63</v>
      </c>
      <c r="K2369">
        <v>0</v>
      </c>
      <c r="L2369" t="s">
        <v>56</v>
      </c>
      <c r="M2369" s="85">
        <v>46023</v>
      </c>
      <c r="P2369" t="str">
        <f t="shared" si="36"/>
        <v>GAOUDI Jérome</v>
      </c>
    </row>
    <row r="2370" spans="1:16" x14ac:dyDescent="0.25">
      <c r="A2370" s="84" t="s">
        <v>4750</v>
      </c>
      <c r="B2370" t="s">
        <v>4751</v>
      </c>
      <c r="C2370" t="s">
        <v>419</v>
      </c>
      <c r="D2370" s="85">
        <v>21246</v>
      </c>
      <c r="E2370" t="s">
        <v>52</v>
      </c>
      <c r="F2370" s="84" t="s">
        <v>53</v>
      </c>
      <c r="G2370">
        <v>4328</v>
      </c>
      <c r="H2370" t="s">
        <v>4747</v>
      </c>
      <c r="I2370">
        <v>2026</v>
      </c>
      <c r="J2370" t="s">
        <v>63</v>
      </c>
      <c r="K2370">
        <v>0</v>
      </c>
      <c r="L2370" t="s">
        <v>56</v>
      </c>
      <c r="M2370" s="85">
        <v>46023</v>
      </c>
      <c r="P2370" t="str">
        <f t="shared" si="36"/>
        <v>PELEE Marc</v>
      </c>
    </row>
    <row r="2371" spans="1:16" x14ac:dyDescent="0.25">
      <c r="A2371" s="84" t="s">
        <v>4752</v>
      </c>
      <c r="B2371" t="s">
        <v>4751</v>
      </c>
      <c r="C2371" t="s">
        <v>395</v>
      </c>
      <c r="D2371" s="85">
        <v>20362</v>
      </c>
      <c r="E2371" t="s">
        <v>56</v>
      </c>
      <c r="F2371" s="84" t="s">
        <v>53</v>
      </c>
      <c r="G2371">
        <v>4328</v>
      </c>
      <c r="H2371" t="s">
        <v>4747</v>
      </c>
      <c r="I2371">
        <v>2026</v>
      </c>
      <c r="J2371" t="s">
        <v>63</v>
      </c>
      <c r="K2371">
        <v>0</v>
      </c>
      <c r="L2371" t="s">
        <v>56</v>
      </c>
      <c r="M2371" s="85">
        <v>46023</v>
      </c>
      <c r="P2371" t="str">
        <f t="shared" ref="P2371:P2434" si="37">(B2371 &amp; " " &amp; C2371)</f>
        <v>PELEE Martine</v>
      </c>
    </row>
    <row r="2372" spans="1:16" x14ac:dyDescent="0.25">
      <c r="A2372" s="84" t="s">
        <v>4753</v>
      </c>
      <c r="B2372" t="s">
        <v>3793</v>
      </c>
      <c r="C2372" t="s">
        <v>258</v>
      </c>
      <c r="D2372" s="85">
        <v>19929</v>
      </c>
      <c r="E2372" t="s">
        <v>56</v>
      </c>
      <c r="F2372" s="84" t="s">
        <v>53</v>
      </c>
      <c r="G2372">
        <v>4328</v>
      </c>
      <c r="H2372" t="s">
        <v>4747</v>
      </c>
      <c r="I2372">
        <v>2026</v>
      </c>
      <c r="J2372" t="s">
        <v>63</v>
      </c>
      <c r="K2372">
        <v>2</v>
      </c>
      <c r="L2372" t="s">
        <v>56</v>
      </c>
      <c r="M2372" s="85">
        <v>46023</v>
      </c>
      <c r="P2372" t="str">
        <f t="shared" si="37"/>
        <v>SOLER Mireille</v>
      </c>
    </row>
    <row r="2373" spans="1:16" x14ac:dyDescent="0.25">
      <c r="A2373" s="84" t="s">
        <v>4754</v>
      </c>
      <c r="B2373" t="s">
        <v>4755</v>
      </c>
      <c r="C2373" t="s">
        <v>4756</v>
      </c>
      <c r="D2373" s="85">
        <v>31317</v>
      </c>
      <c r="E2373" t="s">
        <v>56</v>
      </c>
      <c r="F2373" s="84" t="s">
        <v>53</v>
      </c>
      <c r="G2373">
        <v>4328</v>
      </c>
      <c r="H2373" t="s">
        <v>4747</v>
      </c>
      <c r="I2373">
        <v>2026</v>
      </c>
      <c r="J2373" t="s">
        <v>63</v>
      </c>
      <c r="K2373">
        <v>2</v>
      </c>
      <c r="L2373" t="s">
        <v>56</v>
      </c>
      <c r="M2373" s="85">
        <v>46023</v>
      </c>
      <c r="P2373" t="str">
        <f t="shared" si="37"/>
        <v>JOUVANCY Aurélie</v>
      </c>
    </row>
    <row r="2374" spans="1:16" x14ac:dyDescent="0.25">
      <c r="A2374" s="84" t="s">
        <v>4757</v>
      </c>
      <c r="B2374" t="s">
        <v>1118</v>
      </c>
      <c r="C2374" t="s">
        <v>119</v>
      </c>
      <c r="D2374" s="85">
        <v>20953</v>
      </c>
      <c r="E2374" t="s">
        <v>52</v>
      </c>
      <c r="F2374" s="84" t="s">
        <v>53</v>
      </c>
      <c r="G2374">
        <v>4328</v>
      </c>
      <c r="H2374" t="s">
        <v>4747</v>
      </c>
      <c r="I2374">
        <v>2026</v>
      </c>
      <c r="J2374" t="s">
        <v>63</v>
      </c>
      <c r="K2374">
        <v>2</v>
      </c>
      <c r="L2374" t="s">
        <v>56</v>
      </c>
      <c r="M2374" s="85">
        <v>46023</v>
      </c>
      <c r="P2374" t="str">
        <f t="shared" si="37"/>
        <v>FOURNIER Daniel</v>
      </c>
    </row>
    <row r="2375" spans="1:16" x14ac:dyDescent="0.25">
      <c r="A2375" s="84" t="s">
        <v>4758</v>
      </c>
      <c r="B2375" t="s">
        <v>4759</v>
      </c>
      <c r="C2375" t="s">
        <v>346</v>
      </c>
      <c r="D2375" s="85">
        <v>28971</v>
      </c>
      <c r="E2375" t="s">
        <v>52</v>
      </c>
      <c r="F2375" s="84" t="s">
        <v>53</v>
      </c>
      <c r="G2375">
        <v>4328</v>
      </c>
      <c r="H2375" t="s">
        <v>4747</v>
      </c>
      <c r="I2375">
        <v>2026</v>
      </c>
      <c r="J2375" t="s">
        <v>55</v>
      </c>
      <c r="K2375">
        <v>2</v>
      </c>
      <c r="L2375" t="s">
        <v>56</v>
      </c>
      <c r="M2375" s="85">
        <v>46023</v>
      </c>
      <c r="P2375" t="str">
        <f t="shared" si="37"/>
        <v>DUCAT Jean-Marc</v>
      </c>
    </row>
    <row r="2376" spans="1:16" x14ac:dyDescent="0.25">
      <c r="A2376" s="84" t="s">
        <v>4760</v>
      </c>
      <c r="B2376" t="s">
        <v>4198</v>
      </c>
      <c r="C2376" t="s">
        <v>236</v>
      </c>
      <c r="D2376" s="85">
        <v>21207</v>
      </c>
      <c r="E2376" t="s">
        <v>52</v>
      </c>
      <c r="F2376" s="84" t="s">
        <v>53</v>
      </c>
      <c r="G2376">
        <v>4328</v>
      </c>
      <c r="H2376" t="s">
        <v>4747</v>
      </c>
      <c r="I2376">
        <v>2026</v>
      </c>
      <c r="J2376" t="s">
        <v>63</v>
      </c>
      <c r="K2376">
        <v>0</v>
      </c>
      <c r="L2376" t="s">
        <v>56</v>
      </c>
      <c r="M2376" s="85">
        <v>46023</v>
      </c>
      <c r="P2376" t="str">
        <f t="shared" si="37"/>
        <v>GIRARD Bernard</v>
      </c>
    </row>
    <row r="2377" spans="1:16" x14ac:dyDescent="0.25">
      <c r="A2377" s="84" t="s">
        <v>4761</v>
      </c>
      <c r="B2377" t="s">
        <v>3958</v>
      </c>
      <c r="C2377" t="s">
        <v>85</v>
      </c>
      <c r="D2377" s="85">
        <v>27162</v>
      </c>
      <c r="E2377" t="s">
        <v>52</v>
      </c>
      <c r="F2377" s="84" t="s">
        <v>53</v>
      </c>
      <c r="G2377">
        <v>4328</v>
      </c>
      <c r="H2377" t="s">
        <v>4747</v>
      </c>
      <c r="I2377">
        <v>2026</v>
      </c>
      <c r="J2377" t="s">
        <v>63</v>
      </c>
      <c r="K2377">
        <v>0</v>
      </c>
      <c r="L2377" t="s">
        <v>56</v>
      </c>
      <c r="M2377" s="85">
        <v>46023</v>
      </c>
      <c r="P2377" t="str">
        <f t="shared" si="37"/>
        <v>MARIN Christophe</v>
      </c>
    </row>
    <row r="2378" spans="1:16" x14ac:dyDescent="0.25">
      <c r="A2378" s="84" t="s">
        <v>4762</v>
      </c>
      <c r="B2378" t="s">
        <v>4763</v>
      </c>
      <c r="C2378" t="s">
        <v>4756</v>
      </c>
      <c r="D2378" s="85">
        <v>30816</v>
      </c>
      <c r="E2378" t="s">
        <v>56</v>
      </c>
      <c r="F2378" s="84" t="s">
        <v>53</v>
      </c>
      <c r="G2378">
        <v>4328</v>
      </c>
      <c r="H2378" t="s">
        <v>4747</v>
      </c>
      <c r="I2378">
        <v>2026</v>
      </c>
      <c r="J2378" t="s">
        <v>63</v>
      </c>
      <c r="K2378">
        <v>0</v>
      </c>
      <c r="L2378" t="s">
        <v>56</v>
      </c>
      <c r="M2378" s="85">
        <v>46023</v>
      </c>
      <c r="P2378" t="str">
        <f t="shared" si="37"/>
        <v>PAQUET Aurélie</v>
      </c>
    </row>
    <row r="2379" spans="1:16" x14ac:dyDescent="0.25">
      <c r="A2379" s="84" t="s">
        <v>4764</v>
      </c>
      <c r="B2379" t="s">
        <v>4765</v>
      </c>
      <c r="C2379" t="s">
        <v>1022</v>
      </c>
      <c r="D2379" s="85">
        <v>26390</v>
      </c>
      <c r="E2379" t="s">
        <v>52</v>
      </c>
      <c r="F2379" s="84" t="s">
        <v>53</v>
      </c>
      <c r="G2379">
        <v>4328</v>
      </c>
      <c r="H2379" t="s">
        <v>4747</v>
      </c>
      <c r="I2379">
        <v>2026</v>
      </c>
      <c r="J2379" t="s">
        <v>63</v>
      </c>
      <c r="K2379">
        <v>0</v>
      </c>
      <c r="L2379" t="s">
        <v>56</v>
      </c>
      <c r="M2379" s="85">
        <v>46023</v>
      </c>
      <c r="P2379" t="str">
        <f t="shared" si="37"/>
        <v>JEAN Emmanuel</v>
      </c>
    </row>
    <row r="2380" spans="1:16" x14ac:dyDescent="0.25">
      <c r="A2380" s="84" t="s">
        <v>4766</v>
      </c>
      <c r="B2380" t="s">
        <v>4198</v>
      </c>
      <c r="C2380" t="s">
        <v>395</v>
      </c>
      <c r="D2380" s="85">
        <v>18890</v>
      </c>
      <c r="E2380" t="s">
        <v>56</v>
      </c>
      <c r="F2380" s="84" t="s">
        <v>53</v>
      </c>
      <c r="G2380">
        <v>4328</v>
      </c>
      <c r="H2380" t="s">
        <v>4747</v>
      </c>
      <c r="I2380">
        <v>2026</v>
      </c>
      <c r="J2380" t="s">
        <v>63</v>
      </c>
      <c r="K2380">
        <v>0</v>
      </c>
      <c r="L2380" t="s">
        <v>56</v>
      </c>
      <c r="M2380" s="85">
        <v>46023</v>
      </c>
      <c r="P2380" t="str">
        <f t="shared" si="37"/>
        <v>GIRARD Martine</v>
      </c>
    </row>
    <row r="2381" spans="1:16" x14ac:dyDescent="0.25">
      <c r="A2381" s="84" t="s">
        <v>4767</v>
      </c>
      <c r="B2381" t="s">
        <v>4700</v>
      </c>
      <c r="C2381" t="s">
        <v>4695</v>
      </c>
      <c r="D2381" s="85">
        <v>28926</v>
      </c>
      <c r="E2381" t="s">
        <v>52</v>
      </c>
      <c r="F2381" s="84" t="s">
        <v>53</v>
      </c>
      <c r="G2381">
        <v>4328</v>
      </c>
      <c r="H2381" t="s">
        <v>4747</v>
      </c>
      <c r="I2381">
        <v>2026</v>
      </c>
      <c r="J2381" t="s">
        <v>67</v>
      </c>
      <c r="K2381">
        <v>2</v>
      </c>
      <c r="L2381" t="s">
        <v>56</v>
      </c>
      <c r="M2381" s="85">
        <v>46023</v>
      </c>
      <c r="P2381" t="str">
        <f t="shared" si="37"/>
        <v>ZIEGLER Moïse</v>
      </c>
    </row>
    <row r="2382" spans="1:16" x14ac:dyDescent="0.25">
      <c r="A2382" s="84" t="s">
        <v>4768</v>
      </c>
      <c r="B2382" t="s">
        <v>4684</v>
      </c>
      <c r="C2382" t="s">
        <v>139</v>
      </c>
      <c r="D2382" s="85">
        <v>28265</v>
      </c>
      <c r="E2382" t="s">
        <v>52</v>
      </c>
      <c r="F2382" s="84" t="s">
        <v>53</v>
      </c>
      <c r="G2382">
        <v>4328</v>
      </c>
      <c r="H2382" t="s">
        <v>4747</v>
      </c>
      <c r="I2382">
        <v>2026</v>
      </c>
      <c r="J2382" t="s">
        <v>55</v>
      </c>
      <c r="K2382">
        <v>0</v>
      </c>
      <c r="L2382" t="s">
        <v>56</v>
      </c>
      <c r="M2382" s="85">
        <v>46023</v>
      </c>
      <c r="P2382" t="str">
        <f t="shared" si="37"/>
        <v>GUERIN David</v>
      </c>
    </row>
    <row r="2383" spans="1:16" x14ac:dyDescent="0.25">
      <c r="A2383" s="84" t="s">
        <v>4769</v>
      </c>
      <c r="B2383" t="s">
        <v>1115</v>
      </c>
      <c r="C2383" t="s">
        <v>163</v>
      </c>
      <c r="D2383" s="85">
        <v>31926</v>
      </c>
      <c r="E2383" t="s">
        <v>52</v>
      </c>
      <c r="F2383" s="84" t="s">
        <v>53</v>
      </c>
      <c r="G2383">
        <v>4328</v>
      </c>
      <c r="H2383" t="s">
        <v>4747</v>
      </c>
      <c r="I2383">
        <v>2026</v>
      </c>
      <c r="J2383" t="s">
        <v>63</v>
      </c>
      <c r="K2383">
        <v>0</v>
      </c>
      <c r="L2383" t="s">
        <v>56</v>
      </c>
      <c r="M2383" s="85">
        <v>46023</v>
      </c>
      <c r="P2383" t="str">
        <f t="shared" si="37"/>
        <v>BRUGIERE Nicolas</v>
      </c>
    </row>
    <row r="2384" spans="1:16" x14ac:dyDescent="0.25">
      <c r="A2384" s="84" t="s">
        <v>4770</v>
      </c>
      <c r="B2384" t="s">
        <v>4771</v>
      </c>
      <c r="C2384" t="s">
        <v>127</v>
      </c>
      <c r="D2384" s="85">
        <v>37586</v>
      </c>
      <c r="E2384" t="s">
        <v>52</v>
      </c>
      <c r="F2384" s="84" t="s">
        <v>53</v>
      </c>
      <c r="G2384">
        <v>4328</v>
      </c>
      <c r="H2384" t="s">
        <v>4747</v>
      </c>
      <c r="I2384">
        <v>2026</v>
      </c>
      <c r="J2384" t="s">
        <v>55</v>
      </c>
      <c r="K2384">
        <v>0</v>
      </c>
      <c r="L2384" t="s">
        <v>56</v>
      </c>
      <c r="M2384" s="85">
        <v>46023</v>
      </c>
      <c r="P2384" t="str">
        <f t="shared" si="37"/>
        <v>MEMPONTEL Lucas</v>
      </c>
    </row>
    <row r="2385" spans="1:16" x14ac:dyDescent="0.25">
      <c r="A2385" s="84" t="s">
        <v>4772</v>
      </c>
      <c r="B2385" t="s">
        <v>4773</v>
      </c>
      <c r="C2385" t="s">
        <v>215</v>
      </c>
      <c r="D2385" s="85">
        <v>21635</v>
      </c>
      <c r="E2385" t="s">
        <v>56</v>
      </c>
      <c r="F2385" s="84" t="s">
        <v>53</v>
      </c>
      <c r="G2385">
        <v>4328</v>
      </c>
      <c r="H2385" t="s">
        <v>4747</v>
      </c>
      <c r="I2385">
        <v>2026</v>
      </c>
      <c r="J2385" t="s">
        <v>63</v>
      </c>
      <c r="K2385">
        <v>0</v>
      </c>
      <c r="L2385" t="s">
        <v>56</v>
      </c>
      <c r="M2385" s="85">
        <v>46023</v>
      </c>
      <c r="P2385" t="str">
        <f t="shared" si="37"/>
        <v>CALCAGNO Philippe</v>
      </c>
    </row>
    <row r="2386" spans="1:16" x14ac:dyDescent="0.25">
      <c r="A2386" s="84" t="s">
        <v>4774</v>
      </c>
      <c r="B2386" t="s">
        <v>4775</v>
      </c>
      <c r="C2386" t="s">
        <v>139</v>
      </c>
      <c r="D2386" s="85">
        <v>31279</v>
      </c>
      <c r="E2386" t="s">
        <v>52</v>
      </c>
      <c r="F2386" s="84" t="s">
        <v>53</v>
      </c>
      <c r="G2386">
        <v>4328</v>
      </c>
      <c r="H2386" t="s">
        <v>4747</v>
      </c>
      <c r="I2386">
        <v>2026</v>
      </c>
      <c r="J2386" t="s">
        <v>63</v>
      </c>
      <c r="K2386">
        <v>0</v>
      </c>
      <c r="L2386" t="s">
        <v>56</v>
      </c>
      <c r="M2386" s="85">
        <v>46023</v>
      </c>
      <c r="P2386" t="str">
        <f t="shared" si="37"/>
        <v>DISSEIX David</v>
      </c>
    </row>
    <row r="2387" spans="1:16" x14ac:dyDescent="0.25">
      <c r="A2387" s="84" t="s">
        <v>4776</v>
      </c>
      <c r="B2387" t="s">
        <v>1973</v>
      </c>
      <c r="C2387" t="s">
        <v>85</v>
      </c>
      <c r="D2387" s="85">
        <v>26432</v>
      </c>
      <c r="E2387" t="s">
        <v>52</v>
      </c>
      <c r="F2387" s="84" t="s">
        <v>53</v>
      </c>
      <c r="G2387">
        <v>4328</v>
      </c>
      <c r="H2387" t="s">
        <v>4747</v>
      </c>
      <c r="I2387">
        <v>2026</v>
      </c>
      <c r="J2387" t="s">
        <v>63</v>
      </c>
      <c r="K2387">
        <v>0</v>
      </c>
      <c r="L2387" t="s">
        <v>56</v>
      </c>
      <c r="M2387" s="85">
        <v>46023</v>
      </c>
      <c r="P2387" t="str">
        <f t="shared" si="37"/>
        <v>RAYMOND Christophe</v>
      </c>
    </row>
    <row r="2388" spans="1:16" x14ac:dyDescent="0.25">
      <c r="A2388" s="84" t="s">
        <v>4777</v>
      </c>
      <c r="B2388" t="s">
        <v>4778</v>
      </c>
      <c r="C2388" t="s">
        <v>163</v>
      </c>
      <c r="D2388" s="85">
        <v>28817</v>
      </c>
      <c r="E2388" t="s">
        <v>52</v>
      </c>
      <c r="F2388" s="84" t="s">
        <v>53</v>
      </c>
      <c r="G2388">
        <v>4328</v>
      </c>
      <c r="H2388" t="s">
        <v>4747</v>
      </c>
      <c r="I2388">
        <v>2026</v>
      </c>
      <c r="J2388" t="s">
        <v>63</v>
      </c>
      <c r="K2388">
        <v>0</v>
      </c>
      <c r="L2388" t="s">
        <v>56</v>
      </c>
      <c r="M2388" s="85">
        <v>46023</v>
      </c>
      <c r="P2388" t="str">
        <f t="shared" si="37"/>
        <v>LEPINEUX Nicolas</v>
      </c>
    </row>
    <row r="2389" spans="1:16" x14ac:dyDescent="0.25">
      <c r="A2389" s="84" t="s">
        <v>4779</v>
      </c>
      <c r="B2389" t="s">
        <v>4520</v>
      </c>
      <c r="C2389" t="s">
        <v>4780</v>
      </c>
      <c r="D2389" s="85">
        <v>32158</v>
      </c>
      <c r="E2389" t="s">
        <v>56</v>
      </c>
      <c r="F2389" s="84" t="s">
        <v>53</v>
      </c>
      <c r="G2389">
        <v>4328</v>
      </c>
      <c r="H2389" t="s">
        <v>4747</v>
      </c>
      <c r="I2389">
        <v>2026</v>
      </c>
      <c r="J2389" t="s">
        <v>63</v>
      </c>
      <c r="K2389">
        <v>0</v>
      </c>
      <c r="L2389" t="s">
        <v>56</v>
      </c>
      <c r="M2389" s="85">
        <v>46023</v>
      </c>
      <c r="P2389" t="str">
        <f t="shared" si="37"/>
        <v>MADEYRE Christelle</v>
      </c>
    </row>
    <row r="2390" spans="1:16" x14ac:dyDescent="0.25">
      <c r="A2390" s="84" t="s">
        <v>4781</v>
      </c>
      <c r="B2390" t="s">
        <v>4782</v>
      </c>
      <c r="C2390" t="s">
        <v>100</v>
      </c>
      <c r="D2390" s="85">
        <v>31826</v>
      </c>
      <c r="E2390" t="s">
        <v>52</v>
      </c>
      <c r="F2390" s="84" t="s">
        <v>53</v>
      </c>
      <c r="G2390">
        <v>4328</v>
      </c>
      <c r="H2390" t="s">
        <v>4747</v>
      </c>
      <c r="I2390">
        <v>2026</v>
      </c>
      <c r="J2390" t="s">
        <v>55</v>
      </c>
      <c r="K2390">
        <v>0</v>
      </c>
      <c r="L2390" t="s">
        <v>56</v>
      </c>
      <c r="M2390" s="85">
        <v>46023</v>
      </c>
      <c r="P2390" t="str">
        <f t="shared" si="37"/>
        <v>SEGARD Guillaume</v>
      </c>
    </row>
    <row r="2391" spans="1:16" x14ac:dyDescent="0.25">
      <c r="A2391" s="84" t="s">
        <v>4783</v>
      </c>
      <c r="B2391" t="s">
        <v>4784</v>
      </c>
      <c r="C2391" t="s">
        <v>434</v>
      </c>
      <c r="D2391" s="85">
        <v>21938</v>
      </c>
      <c r="E2391" t="s">
        <v>52</v>
      </c>
      <c r="F2391" s="84" t="s">
        <v>53</v>
      </c>
      <c r="G2391">
        <v>4328</v>
      </c>
      <c r="H2391" t="s">
        <v>4747</v>
      </c>
      <c r="I2391">
        <v>2026</v>
      </c>
      <c r="J2391" t="s">
        <v>63</v>
      </c>
      <c r="K2391">
        <v>0</v>
      </c>
      <c r="L2391" t="s">
        <v>56</v>
      </c>
      <c r="M2391" s="85">
        <v>46023</v>
      </c>
      <c r="P2391" t="str">
        <f t="shared" si="37"/>
        <v>PLANTIN Thierry</v>
      </c>
    </row>
    <row r="2392" spans="1:16" x14ac:dyDescent="0.25">
      <c r="A2392" s="84" t="s">
        <v>4785</v>
      </c>
      <c r="B2392" t="s">
        <v>4786</v>
      </c>
      <c r="C2392" t="s">
        <v>738</v>
      </c>
      <c r="D2392" s="85">
        <v>30173</v>
      </c>
      <c r="E2392" t="s">
        <v>52</v>
      </c>
      <c r="F2392" s="84" t="s">
        <v>53</v>
      </c>
      <c r="G2392">
        <v>4328</v>
      </c>
      <c r="H2392" t="s">
        <v>4747</v>
      </c>
      <c r="I2392">
        <v>2026</v>
      </c>
      <c r="J2392" t="s">
        <v>63</v>
      </c>
      <c r="K2392">
        <v>0</v>
      </c>
      <c r="L2392" t="s">
        <v>56</v>
      </c>
      <c r="M2392" s="85">
        <v>46023</v>
      </c>
      <c r="P2392" t="str">
        <f t="shared" si="37"/>
        <v>VICTOOR Paul</v>
      </c>
    </row>
    <row r="2393" spans="1:16" x14ac:dyDescent="0.25">
      <c r="A2393" s="84" t="s">
        <v>4787</v>
      </c>
      <c r="B2393" t="s">
        <v>4788</v>
      </c>
      <c r="C2393" t="s">
        <v>1216</v>
      </c>
      <c r="D2393" s="85">
        <v>27456</v>
      </c>
      <c r="E2393" t="s">
        <v>52</v>
      </c>
      <c r="F2393" s="84" t="s">
        <v>53</v>
      </c>
      <c r="G2393">
        <v>4328</v>
      </c>
      <c r="H2393" t="s">
        <v>4747</v>
      </c>
      <c r="I2393">
        <v>2026</v>
      </c>
      <c r="J2393" t="s">
        <v>63</v>
      </c>
      <c r="K2393">
        <v>0</v>
      </c>
      <c r="L2393" t="s">
        <v>56</v>
      </c>
      <c r="M2393" s="85">
        <v>46023</v>
      </c>
      <c r="P2393" t="str">
        <f t="shared" si="37"/>
        <v>TREMOUILLE Fabrice</v>
      </c>
    </row>
    <row r="2394" spans="1:16" x14ac:dyDescent="0.25">
      <c r="A2394" s="84" t="s">
        <v>4789</v>
      </c>
      <c r="B2394" t="s">
        <v>1346</v>
      </c>
      <c r="C2394" t="s">
        <v>141</v>
      </c>
      <c r="D2394" s="85">
        <v>38750</v>
      </c>
      <c r="E2394" t="s">
        <v>52</v>
      </c>
      <c r="F2394" s="84" t="s">
        <v>53</v>
      </c>
      <c r="G2394">
        <v>4328</v>
      </c>
      <c r="H2394" t="s">
        <v>4747</v>
      </c>
      <c r="I2394">
        <v>2026</v>
      </c>
      <c r="J2394" t="s">
        <v>63</v>
      </c>
      <c r="K2394">
        <v>0</v>
      </c>
      <c r="L2394" t="s">
        <v>56</v>
      </c>
      <c r="M2394" s="85">
        <v>46023</v>
      </c>
      <c r="P2394" t="str">
        <f t="shared" si="37"/>
        <v>GAUTHIER Mathis</v>
      </c>
    </row>
    <row r="2395" spans="1:16" x14ac:dyDescent="0.25">
      <c r="A2395" s="84" t="s">
        <v>4790</v>
      </c>
      <c r="B2395" t="s">
        <v>4791</v>
      </c>
      <c r="C2395" t="s">
        <v>567</v>
      </c>
      <c r="D2395" s="85">
        <v>34761</v>
      </c>
      <c r="E2395" t="s">
        <v>52</v>
      </c>
      <c r="F2395" s="84" t="s">
        <v>53</v>
      </c>
      <c r="G2395">
        <v>4328</v>
      </c>
      <c r="H2395" t="s">
        <v>4747</v>
      </c>
      <c r="I2395">
        <v>2026</v>
      </c>
      <c r="J2395" t="s">
        <v>63</v>
      </c>
      <c r="K2395">
        <v>0</v>
      </c>
      <c r="L2395" t="s">
        <v>56</v>
      </c>
      <c r="M2395" s="85">
        <v>46023</v>
      </c>
      <c r="P2395" t="str">
        <f t="shared" si="37"/>
        <v>REBUFIE Alexis</v>
      </c>
    </row>
    <row r="2396" spans="1:16" x14ac:dyDescent="0.25">
      <c r="A2396" s="84" t="s">
        <v>4792</v>
      </c>
      <c r="B2396" t="s">
        <v>4793</v>
      </c>
      <c r="C2396" t="s">
        <v>733</v>
      </c>
      <c r="D2396" s="85">
        <v>27191</v>
      </c>
      <c r="E2396" t="s">
        <v>52</v>
      </c>
      <c r="F2396" s="84" t="s">
        <v>53</v>
      </c>
      <c r="G2396">
        <v>4328</v>
      </c>
      <c r="H2396" t="s">
        <v>4747</v>
      </c>
      <c r="I2396">
        <v>2026</v>
      </c>
      <c r="J2396" t="s">
        <v>63</v>
      </c>
      <c r="K2396">
        <v>0</v>
      </c>
      <c r="L2396" t="s">
        <v>56</v>
      </c>
      <c r="M2396" t="s">
        <v>178</v>
      </c>
      <c r="P2396" t="str">
        <f t="shared" si="37"/>
        <v>JOVIN Cédric</v>
      </c>
    </row>
    <row r="2397" spans="1:16" x14ac:dyDescent="0.25">
      <c r="A2397" s="84" t="s">
        <v>4794</v>
      </c>
      <c r="B2397" t="s">
        <v>4795</v>
      </c>
      <c r="C2397" t="s">
        <v>308</v>
      </c>
      <c r="D2397" s="85">
        <v>22745</v>
      </c>
      <c r="E2397" t="s">
        <v>52</v>
      </c>
      <c r="F2397" s="84" t="s">
        <v>53</v>
      </c>
      <c r="G2397">
        <v>4328</v>
      </c>
      <c r="H2397" t="s">
        <v>4747</v>
      </c>
      <c r="I2397">
        <v>2026</v>
      </c>
      <c r="J2397" t="s">
        <v>63</v>
      </c>
      <c r="K2397">
        <v>0</v>
      </c>
      <c r="L2397" t="s">
        <v>56</v>
      </c>
      <c r="M2397" t="s">
        <v>178</v>
      </c>
      <c r="P2397" t="str">
        <f t="shared" si="37"/>
        <v>GAYDIER Jean-Jacques</v>
      </c>
    </row>
    <row r="2398" spans="1:16" x14ac:dyDescent="0.25">
      <c r="A2398" s="84" t="s">
        <v>4796</v>
      </c>
      <c r="B2398" t="s">
        <v>4795</v>
      </c>
      <c r="C2398" t="s">
        <v>108</v>
      </c>
      <c r="D2398" s="85">
        <v>12342</v>
      </c>
      <c r="E2398" t="s">
        <v>52</v>
      </c>
      <c r="F2398" s="84" t="s">
        <v>53</v>
      </c>
      <c r="G2398">
        <v>4328</v>
      </c>
      <c r="H2398" t="s">
        <v>4747</v>
      </c>
      <c r="I2398">
        <v>2026</v>
      </c>
      <c r="J2398" t="s">
        <v>63</v>
      </c>
      <c r="K2398">
        <v>0</v>
      </c>
      <c r="L2398" t="s">
        <v>56</v>
      </c>
      <c r="M2398" t="s">
        <v>178</v>
      </c>
      <c r="P2398" t="str">
        <f t="shared" si="37"/>
        <v>GAYDIER Jacques</v>
      </c>
    </row>
    <row r="2399" spans="1:16" x14ac:dyDescent="0.25">
      <c r="A2399" s="84" t="s">
        <v>4797</v>
      </c>
      <c r="B2399" t="s">
        <v>4798</v>
      </c>
      <c r="C2399" t="s">
        <v>521</v>
      </c>
      <c r="D2399" s="85">
        <v>24503</v>
      </c>
      <c r="E2399" t="s">
        <v>52</v>
      </c>
      <c r="F2399" s="84" t="s">
        <v>53</v>
      </c>
      <c r="G2399">
        <v>4328</v>
      </c>
      <c r="H2399" t="s">
        <v>4747</v>
      </c>
      <c r="I2399">
        <v>2026</v>
      </c>
      <c r="J2399" t="s">
        <v>63</v>
      </c>
      <c r="K2399">
        <v>0</v>
      </c>
      <c r="L2399" t="s">
        <v>56</v>
      </c>
      <c r="M2399" t="s">
        <v>178</v>
      </c>
      <c r="P2399" t="str">
        <f t="shared" si="37"/>
        <v>GUITTON François</v>
      </c>
    </row>
    <row r="2400" spans="1:16" x14ac:dyDescent="0.25">
      <c r="A2400" s="84" t="s">
        <v>4799</v>
      </c>
      <c r="B2400" t="s">
        <v>4800</v>
      </c>
      <c r="C2400" t="s">
        <v>892</v>
      </c>
      <c r="D2400" s="85">
        <v>30063</v>
      </c>
      <c r="E2400" t="s">
        <v>52</v>
      </c>
      <c r="F2400" s="84" t="s">
        <v>53</v>
      </c>
      <c r="G2400">
        <v>4329</v>
      </c>
      <c r="H2400" t="s">
        <v>4801</v>
      </c>
      <c r="I2400">
        <v>2026</v>
      </c>
      <c r="J2400" t="s">
        <v>55</v>
      </c>
      <c r="K2400">
        <v>0</v>
      </c>
      <c r="L2400" t="s">
        <v>56</v>
      </c>
      <c r="M2400" s="85">
        <v>46023</v>
      </c>
      <c r="P2400" t="str">
        <f t="shared" si="37"/>
        <v>GARRET Damien</v>
      </c>
    </row>
    <row r="2401" spans="1:16" x14ac:dyDescent="0.25">
      <c r="A2401" s="84" t="s">
        <v>4802</v>
      </c>
      <c r="B2401" t="s">
        <v>4803</v>
      </c>
      <c r="C2401" t="s">
        <v>70</v>
      </c>
      <c r="D2401" s="85">
        <v>20025</v>
      </c>
      <c r="E2401" t="s">
        <v>52</v>
      </c>
      <c r="F2401" s="84" t="s">
        <v>53</v>
      </c>
      <c r="G2401">
        <v>4329</v>
      </c>
      <c r="H2401" t="s">
        <v>4801</v>
      </c>
      <c r="I2401">
        <v>2026</v>
      </c>
      <c r="J2401" t="s">
        <v>55</v>
      </c>
      <c r="K2401">
        <v>0</v>
      </c>
      <c r="L2401" t="s">
        <v>56</v>
      </c>
      <c r="M2401" s="85">
        <v>46023</v>
      </c>
      <c r="P2401" t="str">
        <f t="shared" si="37"/>
        <v>SEMBEL Serge</v>
      </c>
    </row>
    <row r="2402" spans="1:16" x14ac:dyDescent="0.25">
      <c r="A2402" s="84" t="s">
        <v>4804</v>
      </c>
      <c r="B2402" t="s">
        <v>2012</v>
      </c>
      <c r="C2402" t="s">
        <v>382</v>
      </c>
      <c r="D2402" s="85">
        <v>20469</v>
      </c>
      <c r="E2402" t="s">
        <v>52</v>
      </c>
      <c r="F2402" s="84" t="s">
        <v>53</v>
      </c>
      <c r="G2402">
        <v>4329</v>
      </c>
      <c r="H2402" t="s">
        <v>4801</v>
      </c>
      <c r="I2402">
        <v>2026</v>
      </c>
      <c r="J2402" t="s">
        <v>63</v>
      </c>
      <c r="K2402">
        <v>0</v>
      </c>
      <c r="L2402" t="s">
        <v>56</v>
      </c>
      <c r="M2402" s="85">
        <v>46023</v>
      </c>
      <c r="P2402" t="str">
        <f t="shared" si="37"/>
        <v>COURTY Patrice</v>
      </c>
    </row>
    <row r="2403" spans="1:16" x14ac:dyDescent="0.25">
      <c r="A2403" s="84" t="s">
        <v>4805</v>
      </c>
      <c r="B2403" t="s">
        <v>3492</v>
      </c>
      <c r="C2403" t="s">
        <v>834</v>
      </c>
      <c r="D2403" s="85">
        <v>28712</v>
      </c>
      <c r="E2403" t="s">
        <v>52</v>
      </c>
      <c r="F2403" s="84" t="s">
        <v>53</v>
      </c>
      <c r="G2403">
        <v>4329</v>
      </c>
      <c r="H2403" t="s">
        <v>4801</v>
      </c>
      <c r="I2403">
        <v>2026</v>
      </c>
      <c r="J2403" t="s">
        <v>55</v>
      </c>
      <c r="K2403">
        <v>0</v>
      </c>
      <c r="L2403" t="s">
        <v>56</v>
      </c>
      <c r="M2403" s="85">
        <v>46023</v>
      </c>
      <c r="P2403" t="str">
        <f t="shared" si="37"/>
        <v>LEROY William</v>
      </c>
    </row>
    <row r="2404" spans="1:16" x14ac:dyDescent="0.25">
      <c r="A2404" s="84" t="s">
        <v>4806</v>
      </c>
      <c r="B2404" t="s">
        <v>2012</v>
      </c>
      <c r="C2404" t="s">
        <v>82</v>
      </c>
      <c r="D2404" s="85">
        <v>30969</v>
      </c>
      <c r="E2404" t="s">
        <v>52</v>
      </c>
      <c r="F2404" s="84" t="s">
        <v>53</v>
      </c>
      <c r="G2404">
        <v>4329</v>
      </c>
      <c r="H2404" t="s">
        <v>4801</v>
      </c>
      <c r="I2404">
        <v>2026</v>
      </c>
      <c r="J2404" t="s">
        <v>55</v>
      </c>
      <c r="K2404">
        <v>0</v>
      </c>
      <c r="L2404" t="s">
        <v>56</v>
      </c>
      <c r="M2404" s="85">
        <v>46023</v>
      </c>
      <c r="P2404" t="str">
        <f t="shared" si="37"/>
        <v>COURTY Julien</v>
      </c>
    </row>
    <row r="2405" spans="1:16" x14ac:dyDescent="0.25">
      <c r="A2405" s="84" t="s">
        <v>4807</v>
      </c>
      <c r="B2405" t="s">
        <v>1628</v>
      </c>
      <c r="C2405" t="s">
        <v>139</v>
      </c>
      <c r="D2405" s="85">
        <v>30451</v>
      </c>
      <c r="E2405" t="s">
        <v>52</v>
      </c>
      <c r="F2405" s="84" t="s">
        <v>53</v>
      </c>
      <c r="G2405">
        <v>4329</v>
      </c>
      <c r="H2405" t="s">
        <v>4801</v>
      </c>
      <c r="I2405">
        <v>2026</v>
      </c>
      <c r="J2405" t="s">
        <v>55</v>
      </c>
      <c r="K2405">
        <v>0</v>
      </c>
      <c r="L2405" t="s">
        <v>56</v>
      </c>
      <c r="M2405" s="85">
        <v>46023</v>
      </c>
      <c r="P2405" t="str">
        <f t="shared" si="37"/>
        <v>FERREIRA David</v>
      </c>
    </row>
    <row r="2406" spans="1:16" x14ac:dyDescent="0.25">
      <c r="A2406" s="84" t="s">
        <v>4808</v>
      </c>
      <c r="B2406" t="s">
        <v>4809</v>
      </c>
      <c r="C2406" t="s">
        <v>677</v>
      </c>
      <c r="D2406" s="85">
        <v>32331</v>
      </c>
      <c r="E2406" t="s">
        <v>52</v>
      </c>
      <c r="F2406" s="84" t="s">
        <v>53</v>
      </c>
      <c r="G2406">
        <v>4329</v>
      </c>
      <c r="H2406" t="s">
        <v>4801</v>
      </c>
      <c r="I2406">
        <v>2026</v>
      </c>
      <c r="J2406" t="s">
        <v>55</v>
      </c>
      <c r="K2406">
        <v>0</v>
      </c>
      <c r="L2406" t="s">
        <v>56</v>
      </c>
      <c r="M2406" s="85">
        <v>46023</v>
      </c>
      <c r="P2406" t="str">
        <f t="shared" si="37"/>
        <v>VOYON Romain</v>
      </c>
    </row>
    <row r="2407" spans="1:16" x14ac:dyDescent="0.25">
      <c r="A2407" s="84" t="s">
        <v>4810</v>
      </c>
      <c r="B2407" t="s">
        <v>4811</v>
      </c>
      <c r="C2407" t="s">
        <v>846</v>
      </c>
      <c r="D2407" s="85">
        <v>32680</v>
      </c>
      <c r="E2407" t="s">
        <v>52</v>
      </c>
      <c r="F2407" s="84" t="s">
        <v>53</v>
      </c>
      <c r="G2407">
        <v>4329</v>
      </c>
      <c r="H2407" t="s">
        <v>4801</v>
      </c>
      <c r="I2407">
        <v>2026</v>
      </c>
      <c r="J2407" t="s">
        <v>63</v>
      </c>
      <c r="K2407">
        <v>0</v>
      </c>
      <c r="L2407" t="s">
        <v>56</v>
      </c>
      <c r="M2407" s="85">
        <v>46023</v>
      </c>
      <c r="P2407" t="str">
        <f t="shared" si="37"/>
        <v>MARLEUF Anthony</v>
      </c>
    </row>
    <row r="2408" spans="1:16" x14ac:dyDescent="0.25">
      <c r="A2408" s="84" t="s">
        <v>4812</v>
      </c>
      <c r="B2408" t="s">
        <v>4813</v>
      </c>
      <c r="C2408" t="s">
        <v>1008</v>
      </c>
      <c r="D2408" s="85">
        <v>34100</v>
      </c>
      <c r="E2408" t="s">
        <v>52</v>
      </c>
      <c r="F2408" s="84" t="s">
        <v>53</v>
      </c>
      <c r="G2408">
        <v>4329</v>
      </c>
      <c r="H2408" t="s">
        <v>4801</v>
      </c>
      <c r="I2408">
        <v>2026</v>
      </c>
      <c r="J2408" t="s">
        <v>63</v>
      </c>
      <c r="K2408">
        <v>2</v>
      </c>
      <c r="L2408" t="s">
        <v>56</v>
      </c>
      <c r="M2408" s="85">
        <v>46023</v>
      </c>
      <c r="P2408" t="str">
        <f t="shared" si="37"/>
        <v>BANTWELL Thomas</v>
      </c>
    </row>
    <row r="2409" spans="1:16" x14ac:dyDescent="0.25">
      <c r="A2409" s="84" t="s">
        <v>4814</v>
      </c>
      <c r="B2409" t="s">
        <v>4815</v>
      </c>
      <c r="C2409" t="s">
        <v>1519</v>
      </c>
      <c r="D2409" s="85">
        <v>34449</v>
      </c>
      <c r="E2409" t="s">
        <v>52</v>
      </c>
      <c r="F2409" s="84" t="s">
        <v>53</v>
      </c>
      <c r="G2409">
        <v>4329</v>
      </c>
      <c r="H2409" t="s">
        <v>4801</v>
      </c>
      <c r="I2409">
        <v>2026</v>
      </c>
      <c r="J2409" t="s">
        <v>63</v>
      </c>
      <c r="K2409">
        <v>0</v>
      </c>
      <c r="L2409" t="s">
        <v>56</v>
      </c>
      <c r="M2409" s="85">
        <v>46023</v>
      </c>
      <c r="P2409" t="str">
        <f t="shared" si="37"/>
        <v>CHEVALEYRE Bastien</v>
      </c>
    </row>
    <row r="2410" spans="1:16" x14ac:dyDescent="0.25">
      <c r="A2410" s="84" t="s">
        <v>4816</v>
      </c>
      <c r="B2410" t="s">
        <v>4817</v>
      </c>
      <c r="C2410" t="s">
        <v>4818</v>
      </c>
      <c r="D2410" s="85">
        <v>33850</v>
      </c>
      <c r="E2410" t="s">
        <v>52</v>
      </c>
      <c r="F2410" s="84" t="s">
        <v>53</v>
      </c>
      <c r="G2410">
        <v>4329</v>
      </c>
      <c r="H2410" t="s">
        <v>4801</v>
      </c>
      <c r="I2410">
        <v>2026</v>
      </c>
      <c r="J2410" t="s">
        <v>63</v>
      </c>
      <c r="K2410">
        <v>0</v>
      </c>
      <c r="L2410" t="s">
        <v>56</v>
      </c>
      <c r="M2410" s="85">
        <v>46023</v>
      </c>
      <c r="P2410" t="str">
        <f t="shared" si="37"/>
        <v>BOEUF Maxence</v>
      </c>
    </row>
    <row r="2411" spans="1:16" x14ac:dyDescent="0.25">
      <c r="A2411" s="84" t="s">
        <v>4819</v>
      </c>
      <c r="B2411" t="s">
        <v>4820</v>
      </c>
      <c r="C2411" t="s">
        <v>900</v>
      </c>
      <c r="D2411" s="85">
        <v>30356</v>
      </c>
      <c r="E2411" t="s">
        <v>52</v>
      </c>
      <c r="F2411" s="84" t="s">
        <v>53</v>
      </c>
      <c r="G2411">
        <v>4329</v>
      </c>
      <c r="H2411" t="s">
        <v>4801</v>
      </c>
      <c r="I2411">
        <v>2026</v>
      </c>
      <c r="J2411" t="s">
        <v>63</v>
      </c>
      <c r="K2411">
        <v>0</v>
      </c>
      <c r="L2411" t="s">
        <v>56</v>
      </c>
      <c r="M2411" s="85">
        <v>46023</v>
      </c>
      <c r="P2411" t="str">
        <f t="shared" si="37"/>
        <v>JUAN Bruno</v>
      </c>
    </row>
    <row r="2412" spans="1:16" x14ac:dyDescent="0.25">
      <c r="A2412" s="84" t="s">
        <v>4821</v>
      </c>
      <c r="B2412" t="s">
        <v>4820</v>
      </c>
      <c r="C2412" t="s">
        <v>4822</v>
      </c>
      <c r="D2412" s="85">
        <v>40593</v>
      </c>
      <c r="E2412" t="s">
        <v>52</v>
      </c>
      <c r="F2412" s="84" t="s">
        <v>53</v>
      </c>
      <c r="G2412">
        <v>4329</v>
      </c>
      <c r="H2412" t="s">
        <v>4801</v>
      </c>
      <c r="I2412">
        <v>2026</v>
      </c>
      <c r="J2412" t="s">
        <v>63</v>
      </c>
      <c r="K2412">
        <v>0</v>
      </c>
      <c r="L2412" t="s">
        <v>56</v>
      </c>
      <c r="M2412" s="85">
        <v>46023</v>
      </c>
      <c r="P2412" t="str">
        <f t="shared" si="37"/>
        <v>JUAN Nooah</v>
      </c>
    </row>
    <row r="2413" spans="1:16" x14ac:dyDescent="0.25">
      <c r="A2413" s="84" t="s">
        <v>4823</v>
      </c>
      <c r="B2413" t="s">
        <v>4210</v>
      </c>
      <c r="C2413" t="s">
        <v>313</v>
      </c>
      <c r="D2413" s="85">
        <v>33210</v>
      </c>
      <c r="E2413" t="s">
        <v>52</v>
      </c>
      <c r="F2413" s="84" t="s">
        <v>53</v>
      </c>
      <c r="G2413">
        <v>4329</v>
      </c>
      <c r="H2413" t="s">
        <v>4801</v>
      </c>
      <c r="I2413">
        <v>2026</v>
      </c>
      <c r="J2413" t="s">
        <v>63</v>
      </c>
      <c r="K2413">
        <v>0</v>
      </c>
      <c r="L2413" t="s">
        <v>56</v>
      </c>
      <c r="M2413" s="85">
        <v>46023</v>
      </c>
      <c r="P2413" t="str">
        <f t="shared" si="37"/>
        <v>MARTINS Mickael</v>
      </c>
    </row>
    <row r="2414" spans="1:16" x14ac:dyDescent="0.25">
      <c r="A2414" s="84" t="s">
        <v>4824</v>
      </c>
      <c r="B2414" t="s">
        <v>2794</v>
      </c>
      <c r="C2414" t="s">
        <v>82</v>
      </c>
      <c r="D2414" s="85">
        <v>34858</v>
      </c>
      <c r="E2414" t="s">
        <v>52</v>
      </c>
      <c r="F2414" s="84" t="s">
        <v>53</v>
      </c>
      <c r="G2414">
        <v>4329</v>
      </c>
      <c r="H2414" t="s">
        <v>4801</v>
      </c>
      <c r="I2414">
        <v>2026</v>
      </c>
      <c r="J2414" t="s">
        <v>63</v>
      </c>
      <c r="K2414">
        <v>0</v>
      </c>
      <c r="L2414" t="s">
        <v>56</v>
      </c>
      <c r="M2414" s="85">
        <v>46023</v>
      </c>
      <c r="P2414" t="str">
        <f t="shared" si="37"/>
        <v>DAUZAT Julien</v>
      </c>
    </row>
    <row r="2415" spans="1:16" x14ac:dyDescent="0.25">
      <c r="A2415" s="84" t="s">
        <v>4825</v>
      </c>
      <c r="B2415" t="s">
        <v>4826</v>
      </c>
      <c r="C2415" t="s">
        <v>1237</v>
      </c>
      <c r="D2415" s="85">
        <v>34173</v>
      </c>
      <c r="E2415" t="s">
        <v>52</v>
      </c>
      <c r="F2415" s="84" t="s">
        <v>53</v>
      </c>
      <c r="G2415">
        <v>4329</v>
      </c>
      <c r="H2415" t="s">
        <v>4801</v>
      </c>
      <c r="I2415">
        <v>2026</v>
      </c>
      <c r="J2415" t="s">
        <v>63</v>
      </c>
      <c r="K2415">
        <v>0</v>
      </c>
      <c r="L2415" t="s">
        <v>56</v>
      </c>
      <c r="M2415" s="85">
        <v>46023</v>
      </c>
      <c r="P2415" t="str">
        <f t="shared" si="37"/>
        <v>CROCHET Nathan</v>
      </c>
    </row>
    <row r="2416" spans="1:16" x14ac:dyDescent="0.25">
      <c r="A2416" s="84" t="s">
        <v>4827</v>
      </c>
      <c r="B2416" t="s">
        <v>4264</v>
      </c>
      <c r="C2416" t="s">
        <v>141</v>
      </c>
      <c r="D2416" s="85">
        <v>40487</v>
      </c>
      <c r="E2416" t="s">
        <v>52</v>
      </c>
      <c r="F2416" s="84" t="s">
        <v>53</v>
      </c>
      <c r="G2416">
        <v>4329</v>
      </c>
      <c r="H2416" t="s">
        <v>4801</v>
      </c>
      <c r="I2416">
        <v>2026</v>
      </c>
      <c r="J2416" t="s">
        <v>63</v>
      </c>
      <c r="K2416">
        <v>0</v>
      </c>
      <c r="L2416" t="s">
        <v>56</v>
      </c>
      <c r="M2416" s="85">
        <v>46023</v>
      </c>
      <c r="P2416" t="str">
        <f t="shared" si="37"/>
        <v>DAILLOUX Mathis</v>
      </c>
    </row>
    <row r="2417" spans="1:16" x14ac:dyDescent="0.25">
      <c r="A2417" s="84" t="s">
        <v>4828</v>
      </c>
      <c r="B2417" t="s">
        <v>4264</v>
      </c>
      <c r="C2417" t="s">
        <v>894</v>
      </c>
      <c r="D2417" s="85">
        <v>31719</v>
      </c>
      <c r="E2417" t="s">
        <v>52</v>
      </c>
      <c r="F2417" s="84" t="s">
        <v>53</v>
      </c>
      <c r="G2417">
        <v>4329</v>
      </c>
      <c r="H2417" t="s">
        <v>4801</v>
      </c>
      <c r="I2417">
        <v>2026</v>
      </c>
      <c r="J2417" t="s">
        <v>63</v>
      </c>
      <c r="K2417">
        <v>0</v>
      </c>
      <c r="L2417" t="s">
        <v>56</v>
      </c>
      <c r="M2417" s="85">
        <v>46023</v>
      </c>
      <c r="P2417" t="str">
        <f t="shared" si="37"/>
        <v>DAILLOUX Jerome</v>
      </c>
    </row>
    <row r="2418" spans="1:16" x14ac:dyDescent="0.25">
      <c r="A2418" s="84" t="s">
        <v>4829</v>
      </c>
      <c r="B2418" t="s">
        <v>4264</v>
      </c>
      <c r="C2418" t="s">
        <v>4830</v>
      </c>
      <c r="D2418" s="85">
        <v>31470</v>
      </c>
      <c r="E2418" t="s">
        <v>56</v>
      </c>
      <c r="F2418" s="84" t="s">
        <v>53</v>
      </c>
      <c r="G2418">
        <v>4329</v>
      </c>
      <c r="H2418" t="s">
        <v>4801</v>
      </c>
      <c r="I2418">
        <v>2026</v>
      </c>
      <c r="J2418" t="s">
        <v>63</v>
      </c>
      <c r="K2418">
        <v>0</v>
      </c>
      <c r="L2418" t="s">
        <v>56</v>
      </c>
      <c r="M2418" s="85">
        <v>46023</v>
      </c>
      <c r="P2418" t="str">
        <f t="shared" si="37"/>
        <v>DAILLOUX Laurie</v>
      </c>
    </row>
    <row r="2419" spans="1:16" x14ac:dyDescent="0.25">
      <c r="A2419" s="84" t="s">
        <v>4831</v>
      </c>
      <c r="B2419" t="s">
        <v>4832</v>
      </c>
      <c r="C2419" t="s">
        <v>114</v>
      </c>
      <c r="D2419" s="85">
        <v>32513</v>
      </c>
      <c r="E2419" t="s">
        <v>52</v>
      </c>
      <c r="F2419" s="84" t="s">
        <v>53</v>
      </c>
      <c r="G2419">
        <v>4329</v>
      </c>
      <c r="H2419" t="s">
        <v>4801</v>
      </c>
      <c r="I2419">
        <v>2026</v>
      </c>
      <c r="J2419" t="s">
        <v>63</v>
      </c>
      <c r="K2419">
        <v>0</v>
      </c>
      <c r="L2419" t="s">
        <v>56</v>
      </c>
      <c r="M2419" s="85">
        <v>46023</v>
      </c>
      <c r="P2419" t="str">
        <f t="shared" si="37"/>
        <v>FOUCRIER Pierre</v>
      </c>
    </row>
    <row r="2420" spans="1:16" x14ac:dyDescent="0.25">
      <c r="A2420" s="84" t="s">
        <v>4833</v>
      </c>
      <c r="B2420" t="s">
        <v>1434</v>
      </c>
      <c r="C2420" t="s">
        <v>185</v>
      </c>
      <c r="D2420" s="85">
        <v>22005</v>
      </c>
      <c r="E2420" t="s">
        <v>52</v>
      </c>
      <c r="F2420" s="84" t="s">
        <v>53</v>
      </c>
      <c r="G2420">
        <v>4329</v>
      </c>
      <c r="H2420" t="s">
        <v>4801</v>
      </c>
      <c r="I2420">
        <v>2026</v>
      </c>
      <c r="J2420" t="s">
        <v>63</v>
      </c>
      <c r="K2420">
        <v>0</v>
      </c>
      <c r="L2420" t="s">
        <v>56</v>
      </c>
      <c r="M2420" s="85">
        <v>46023</v>
      </c>
      <c r="P2420" t="str">
        <f t="shared" si="37"/>
        <v>MARTINEZ Jean-Luc</v>
      </c>
    </row>
    <row r="2421" spans="1:16" x14ac:dyDescent="0.25">
      <c r="A2421" s="84" t="s">
        <v>4834</v>
      </c>
      <c r="B2421" t="s">
        <v>4835</v>
      </c>
      <c r="C2421" t="s">
        <v>846</v>
      </c>
      <c r="D2421" s="85">
        <v>36366</v>
      </c>
      <c r="E2421" t="s">
        <v>52</v>
      </c>
      <c r="F2421" s="84" t="s">
        <v>53</v>
      </c>
      <c r="G2421">
        <v>4329</v>
      </c>
      <c r="H2421" t="s">
        <v>4801</v>
      </c>
      <c r="I2421">
        <v>2026</v>
      </c>
      <c r="J2421" t="s">
        <v>63</v>
      </c>
      <c r="K2421">
        <v>0</v>
      </c>
      <c r="L2421" t="s">
        <v>56</v>
      </c>
      <c r="M2421" s="85">
        <v>46023</v>
      </c>
      <c r="P2421" t="str">
        <f t="shared" si="37"/>
        <v>ROUVET Anthony</v>
      </c>
    </row>
    <row r="2422" spans="1:16" x14ac:dyDescent="0.25">
      <c r="A2422" s="84" t="s">
        <v>4836</v>
      </c>
      <c r="B2422" t="s">
        <v>4837</v>
      </c>
      <c r="C2422" t="s">
        <v>353</v>
      </c>
      <c r="D2422" s="85">
        <v>26768</v>
      </c>
      <c r="E2422" t="s">
        <v>52</v>
      </c>
      <c r="F2422" s="84" t="s">
        <v>53</v>
      </c>
      <c r="G2422">
        <v>4329</v>
      </c>
      <c r="H2422" t="s">
        <v>4801</v>
      </c>
      <c r="I2422">
        <v>2026</v>
      </c>
      <c r="J2422" t="s">
        <v>63</v>
      </c>
      <c r="K2422">
        <v>0</v>
      </c>
      <c r="L2422" t="s">
        <v>56</v>
      </c>
      <c r="M2422" t="s">
        <v>178</v>
      </c>
      <c r="P2422" t="str">
        <f t="shared" si="37"/>
        <v>FOUET Olivier</v>
      </c>
    </row>
    <row r="2423" spans="1:16" x14ac:dyDescent="0.25">
      <c r="A2423" s="84" t="s">
        <v>4838</v>
      </c>
      <c r="B2423" t="s">
        <v>224</v>
      </c>
      <c r="C2423" t="s">
        <v>1008</v>
      </c>
      <c r="D2423" s="85">
        <v>34015</v>
      </c>
      <c r="E2423" t="s">
        <v>52</v>
      </c>
      <c r="F2423" s="84" t="s">
        <v>53</v>
      </c>
      <c r="G2423">
        <v>4329</v>
      </c>
      <c r="H2423" t="s">
        <v>4801</v>
      </c>
      <c r="I2423">
        <v>2026</v>
      </c>
      <c r="J2423" t="s">
        <v>63</v>
      </c>
      <c r="K2423">
        <v>0</v>
      </c>
      <c r="L2423" t="s">
        <v>56</v>
      </c>
      <c r="M2423" t="s">
        <v>178</v>
      </c>
      <c r="P2423" t="str">
        <f t="shared" si="37"/>
        <v>VERDIER Thomas</v>
      </c>
    </row>
    <row r="2424" spans="1:16" x14ac:dyDescent="0.25">
      <c r="A2424" s="84" t="s">
        <v>4839</v>
      </c>
      <c r="B2424" t="s">
        <v>4840</v>
      </c>
      <c r="C2424" t="s">
        <v>447</v>
      </c>
      <c r="D2424" s="85">
        <v>34838</v>
      </c>
      <c r="E2424" t="s">
        <v>52</v>
      </c>
      <c r="F2424" s="84" t="s">
        <v>53</v>
      </c>
      <c r="G2424">
        <v>4329</v>
      </c>
      <c r="H2424" t="s">
        <v>4801</v>
      </c>
      <c r="I2424">
        <v>2026</v>
      </c>
      <c r="J2424" t="s">
        <v>63</v>
      </c>
      <c r="K2424">
        <v>0</v>
      </c>
      <c r="L2424" t="s">
        <v>56</v>
      </c>
      <c r="M2424" t="s">
        <v>178</v>
      </c>
      <c r="P2424" t="str">
        <f t="shared" si="37"/>
        <v>CHANAL Jean-Paul</v>
      </c>
    </row>
    <row r="2425" spans="1:16" x14ac:dyDescent="0.25">
      <c r="A2425" s="84" t="s">
        <v>4841</v>
      </c>
      <c r="B2425" t="s">
        <v>4842</v>
      </c>
      <c r="C2425" t="s">
        <v>4843</v>
      </c>
      <c r="D2425" s="85">
        <v>19553</v>
      </c>
      <c r="E2425" t="s">
        <v>52</v>
      </c>
      <c r="F2425" s="84" t="s">
        <v>53</v>
      </c>
      <c r="G2425">
        <v>4329</v>
      </c>
      <c r="H2425" t="s">
        <v>4801</v>
      </c>
      <c r="I2425">
        <v>2026</v>
      </c>
      <c r="J2425" t="s">
        <v>63</v>
      </c>
      <c r="K2425">
        <v>0</v>
      </c>
      <c r="L2425" t="s">
        <v>56</v>
      </c>
      <c r="M2425" t="s">
        <v>178</v>
      </c>
      <c r="P2425" t="str">
        <f t="shared" si="37"/>
        <v>GUERMIT Abdel</v>
      </c>
    </row>
    <row r="2426" spans="1:16" x14ac:dyDescent="0.25">
      <c r="A2426" s="84" t="s">
        <v>4844</v>
      </c>
      <c r="B2426" t="s">
        <v>4845</v>
      </c>
      <c r="C2426" t="s">
        <v>284</v>
      </c>
      <c r="D2426" s="85">
        <v>25996</v>
      </c>
      <c r="E2426" t="s">
        <v>52</v>
      </c>
      <c r="F2426" s="84" t="s">
        <v>53</v>
      </c>
      <c r="G2426">
        <v>4330</v>
      </c>
      <c r="H2426" t="s">
        <v>4846</v>
      </c>
      <c r="I2426">
        <v>2026</v>
      </c>
      <c r="J2426" t="s">
        <v>63</v>
      </c>
      <c r="K2426">
        <v>2</v>
      </c>
      <c r="L2426" t="s">
        <v>56</v>
      </c>
      <c r="M2426" s="85">
        <v>46023</v>
      </c>
      <c r="P2426" t="str">
        <f t="shared" si="37"/>
        <v>HAREUX Franck</v>
      </c>
    </row>
    <row r="2427" spans="1:16" x14ac:dyDescent="0.25">
      <c r="A2427" s="84" t="s">
        <v>4847</v>
      </c>
      <c r="B2427" t="s">
        <v>4848</v>
      </c>
      <c r="C2427" t="s">
        <v>1522</v>
      </c>
      <c r="D2427" s="85">
        <v>27516</v>
      </c>
      <c r="E2427" t="s">
        <v>56</v>
      </c>
      <c r="F2427" s="84" t="s">
        <v>53</v>
      </c>
      <c r="G2427">
        <v>4330</v>
      </c>
      <c r="H2427" t="s">
        <v>4846</v>
      </c>
      <c r="I2427">
        <v>2026</v>
      </c>
      <c r="J2427" t="s">
        <v>63</v>
      </c>
      <c r="K2427">
        <v>2</v>
      </c>
      <c r="L2427" t="s">
        <v>56</v>
      </c>
      <c r="M2427" s="85">
        <v>46023</v>
      </c>
      <c r="P2427" t="str">
        <f t="shared" si="37"/>
        <v>MARGUERITAT Fabienne</v>
      </c>
    </row>
    <row r="2428" spans="1:16" x14ac:dyDescent="0.25">
      <c r="A2428" s="84" t="s">
        <v>4849</v>
      </c>
      <c r="B2428" t="s">
        <v>4850</v>
      </c>
      <c r="C2428" t="s">
        <v>163</v>
      </c>
      <c r="D2428" s="85">
        <v>31765</v>
      </c>
      <c r="E2428" t="s">
        <v>52</v>
      </c>
      <c r="F2428" s="84" t="s">
        <v>53</v>
      </c>
      <c r="G2428">
        <v>4330</v>
      </c>
      <c r="H2428" t="s">
        <v>4846</v>
      </c>
      <c r="I2428">
        <v>2026</v>
      </c>
      <c r="J2428" t="s">
        <v>63</v>
      </c>
      <c r="K2428">
        <v>2</v>
      </c>
      <c r="L2428" t="s">
        <v>56</v>
      </c>
      <c r="M2428" s="85">
        <v>46023</v>
      </c>
      <c r="P2428" t="str">
        <f t="shared" si="37"/>
        <v>DEVES Nicolas</v>
      </c>
    </row>
    <row r="2429" spans="1:16" x14ac:dyDescent="0.25">
      <c r="A2429" s="84" t="s">
        <v>4851</v>
      </c>
      <c r="B2429" t="s">
        <v>4852</v>
      </c>
      <c r="C2429" t="s">
        <v>1662</v>
      </c>
      <c r="D2429" s="85">
        <v>19000</v>
      </c>
      <c r="E2429" t="s">
        <v>52</v>
      </c>
      <c r="F2429" s="84" t="s">
        <v>53</v>
      </c>
      <c r="G2429">
        <v>4330</v>
      </c>
      <c r="H2429" t="s">
        <v>4846</v>
      </c>
      <c r="I2429">
        <v>2026</v>
      </c>
      <c r="J2429" t="s">
        <v>63</v>
      </c>
      <c r="K2429">
        <v>0</v>
      </c>
      <c r="L2429" t="s">
        <v>56</v>
      </c>
      <c r="M2429" t="s">
        <v>178</v>
      </c>
      <c r="P2429" t="str">
        <f t="shared" si="37"/>
        <v>COUAVOUX Rene</v>
      </c>
    </row>
    <row r="2430" spans="1:16" x14ac:dyDescent="0.25">
      <c r="A2430" s="84" t="s">
        <v>4853</v>
      </c>
      <c r="B2430" t="s">
        <v>2212</v>
      </c>
      <c r="C2430" t="s">
        <v>536</v>
      </c>
      <c r="D2430" s="85">
        <v>35736</v>
      </c>
      <c r="E2430" t="s">
        <v>52</v>
      </c>
      <c r="F2430" s="84" t="s">
        <v>53</v>
      </c>
      <c r="G2430">
        <v>4330</v>
      </c>
      <c r="H2430" t="s">
        <v>4846</v>
      </c>
      <c r="I2430">
        <v>2026</v>
      </c>
      <c r="J2430" t="s">
        <v>63</v>
      </c>
      <c r="K2430">
        <v>0</v>
      </c>
      <c r="L2430" t="s">
        <v>56</v>
      </c>
      <c r="M2430" t="s">
        <v>178</v>
      </c>
      <c r="P2430" t="str">
        <f t="shared" si="37"/>
        <v>BLANC Sébastien</v>
      </c>
    </row>
    <row r="2431" spans="1:16" x14ac:dyDescent="0.25">
      <c r="A2431" s="84" t="s">
        <v>4854</v>
      </c>
      <c r="B2431" t="s">
        <v>4855</v>
      </c>
      <c r="C2431" t="s">
        <v>205</v>
      </c>
      <c r="D2431" s="85">
        <v>23158</v>
      </c>
      <c r="E2431" t="s">
        <v>52</v>
      </c>
      <c r="F2431" s="84" t="s">
        <v>53</v>
      </c>
      <c r="G2431">
        <v>4330</v>
      </c>
      <c r="H2431" t="s">
        <v>4846</v>
      </c>
      <c r="I2431">
        <v>2026</v>
      </c>
      <c r="J2431" t="s">
        <v>63</v>
      </c>
      <c r="K2431">
        <v>0</v>
      </c>
      <c r="L2431" t="s">
        <v>56</v>
      </c>
      <c r="M2431" t="s">
        <v>178</v>
      </c>
      <c r="P2431" t="str">
        <f t="shared" si="37"/>
        <v>PERTIAS Alain</v>
      </c>
    </row>
    <row r="2432" spans="1:16" x14ac:dyDescent="0.25">
      <c r="A2432" s="84" t="s">
        <v>4856</v>
      </c>
      <c r="B2432" t="s">
        <v>4857</v>
      </c>
      <c r="C2432" t="s">
        <v>150</v>
      </c>
      <c r="D2432" s="85">
        <v>28103</v>
      </c>
      <c r="E2432" t="s">
        <v>52</v>
      </c>
      <c r="F2432" s="84" t="s">
        <v>53</v>
      </c>
      <c r="G2432">
        <v>4330</v>
      </c>
      <c r="H2432" t="s">
        <v>4846</v>
      </c>
      <c r="I2432">
        <v>2026</v>
      </c>
      <c r="J2432" t="s">
        <v>63</v>
      </c>
      <c r="K2432">
        <v>0</v>
      </c>
      <c r="L2432" t="s">
        <v>56</v>
      </c>
      <c r="M2432" t="s">
        <v>178</v>
      </c>
      <c r="P2432" t="str">
        <f t="shared" si="37"/>
        <v>ROULLET Cyril</v>
      </c>
    </row>
    <row r="2433" spans="1:16" x14ac:dyDescent="0.25">
      <c r="A2433" s="84" t="s">
        <v>4858</v>
      </c>
      <c r="B2433" t="s">
        <v>4859</v>
      </c>
      <c r="C2433" t="s">
        <v>414</v>
      </c>
      <c r="D2433" s="85">
        <v>15252</v>
      </c>
      <c r="E2433" t="s">
        <v>52</v>
      </c>
      <c r="F2433" s="84" t="s">
        <v>53</v>
      </c>
      <c r="G2433">
        <v>5016</v>
      </c>
      <c r="H2433" t="s">
        <v>4860</v>
      </c>
      <c r="I2433">
        <v>2026</v>
      </c>
      <c r="J2433" t="s">
        <v>63</v>
      </c>
      <c r="K2433">
        <v>0</v>
      </c>
      <c r="L2433" t="s">
        <v>56</v>
      </c>
      <c r="M2433" s="85">
        <v>46023</v>
      </c>
      <c r="P2433" t="str">
        <f t="shared" si="37"/>
        <v>PAPILLON Georges</v>
      </c>
    </row>
    <row r="2434" spans="1:16" x14ac:dyDescent="0.25">
      <c r="A2434" s="84" t="s">
        <v>4861</v>
      </c>
      <c r="B2434" t="s">
        <v>4862</v>
      </c>
      <c r="C2434" t="s">
        <v>139</v>
      </c>
      <c r="D2434" s="85">
        <v>25299</v>
      </c>
      <c r="E2434" t="s">
        <v>52</v>
      </c>
      <c r="F2434" s="84" t="s">
        <v>53</v>
      </c>
      <c r="G2434">
        <v>5016</v>
      </c>
      <c r="H2434" t="s">
        <v>4860</v>
      </c>
      <c r="I2434">
        <v>2026</v>
      </c>
      <c r="J2434" t="s">
        <v>63</v>
      </c>
      <c r="K2434">
        <v>0</v>
      </c>
      <c r="L2434" t="s">
        <v>56</v>
      </c>
      <c r="M2434" s="85">
        <v>46023</v>
      </c>
      <c r="P2434" t="str">
        <f t="shared" si="37"/>
        <v>SARGHAT David</v>
      </c>
    </row>
    <row r="2435" spans="1:16" x14ac:dyDescent="0.25">
      <c r="A2435" s="84" t="s">
        <v>4863</v>
      </c>
      <c r="B2435" t="s">
        <v>4864</v>
      </c>
      <c r="C2435" t="s">
        <v>62</v>
      </c>
      <c r="D2435" s="85">
        <v>21089</v>
      </c>
      <c r="E2435" t="s">
        <v>52</v>
      </c>
      <c r="F2435" s="84" t="s">
        <v>53</v>
      </c>
      <c r="G2435">
        <v>5016</v>
      </c>
      <c r="H2435" t="s">
        <v>4860</v>
      </c>
      <c r="I2435">
        <v>2026</v>
      </c>
      <c r="J2435" t="s">
        <v>63</v>
      </c>
      <c r="K2435">
        <v>0</v>
      </c>
      <c r="L2435" t="s">
        <v>56</v>
      </c>
      <c r="M2435" s="85">
        <v>46023</v>
      </c>
      <c r="P2435" t="str">
        <f t="shared" ref="P2435:P2498" si="38">(B2435 &amp; " " &amp; C2435)</f>
        <v>BOROWY Michel</v>
      </c>
    </row>
    <row r="2436" spans="1:16" x14ac:dyDescent="0.25">
      <c r="A2436" s="84" t="s">
        <v>4865</v>
      </c>
      <c r="B2436" t="s">
        <v>4866</v>
      </c>
      <c r="C2436" t="s">
        <v>205</v>
      </c>
      <c r="D2436" s="85">
        <v>20978</v>
      </c>
      <c r="E2436" t="s">
        <v>52</v>
      </c>
      <c r="F2436" s="84" t="s">
        <v>53</v>
      </c>
      <c r="G2436">
        <v>5016</v>
      </c>
      <c r="H2436" t="s">
        <v>4860</v>
      </c>
      <c r="I2436">
        <v>2026</v>
      </c>
      <c r="J2436" t="s">
        <v>63</v>
      </c>
      <c r="K2436">
        <v>0</v>
      </c>
      <c r="L2436" t="s">
        <v>56</v>
      </c>
      <c r="M2436" s="85">
        <v>46023</v>
      </c>
      <c r="P2436" t="str">
        <f t="shared" si="38"/>
        <v>GRANGE Alain</v>
      </c>
    </row>
    <row r="2437" spans="1:16" x14ac:dyDescent="0.25">
      <c r="A2437" s="84" t="s">
        <v>4867</v>
      </c>
      <c r="B2437" t="s">
        <v>4868</v>
      </c>
      <c r="C2437" t="s">
        <v>400</v>
      </c>
      <c r="D2437" s="85">
        <v>22114</v>
      </c>
      <c r="E2437" t="s">
        <v>52</v>
      </c>
      <c r="F2437" s="84" t="s">
        <v>53</v>
      </c>
      <c r="G2437">
        <v>5016</v>
      </c>
      <c r="H2437" t="s">
        <v>4860</v>
      </c>
      <c r="I2437">
        <v>2026</v>
      </c>
      <c r="J2437" t="s">
        <v>67</v>
      </c>
      <c r="K2437">
        <v>0</v>
      </c>
      <c r="L2437" t="s">
        <v>56</v>
      </c>
      <c r="M2437" s="85">
        <v>46023</v>
      </c>
      <c r="P2437" t="str">
        <f t="shared" si="38"/>
        <v>GAUVIN Dominique</v>
      </c>
    </row>
    <row r="2438" spans="1:16" x14ac:dyDescent="0.25">
      <c r="A2438" s="84" t="s">
        <v>4869</v>
      </c>
      <c r="B2438" t="s">
        <v>4870</v>
      </c>
      <c r="C2438" t="s">
        <v>322</v>
      </c>
      <c r="D2438" s="85">
        <v>18312</v>
      </c>
      <c r="E2438" t="s">
        <v>52</v>
      </c>
      <c r="F2438" s="84" t="s">
        <v>53</v>
      </c>
      <c r="G2438">
        <v>5016</v>
      </c>
      <c r="H2438" t="s">
        <v>4860</v>
      </c>
      <c r="I2438">
        <v>2026</v>
      </c>
      <c r="J2438" t="s">
        <v>63</v>
      </c>
      <c r="K2438">
        <v>0</v>
      </c>
      <c r="L2438" t="s">
        <v>56</v>
      </c>
      <c r="M2438" s="85">
        <v>46023</v>
      </c>
      <c r="P2438" t="str">
        <f t="shared" si="38"/>
        <v>MONNE Claude</v>
      </c>
    </row>
    <row r="2439" spans="1:16" x14ac:dyDescent="0.25">
      <c r="A2439" s="84" t="s">
        <v>4871</v>
      </c>
      <c r="B2439" t="s">
        <v>4872</v>
      </c>
      <c r="C2439" t="s">
        <v>114</v>
      </c>
      <c r="D2439" s="85">
        <v>18626</v>
      </c>
      <c r="E2439" t="s">
        <v>52</v>
      </c>
      <c r="F2439" s="84" t="s">
        <v>53</v>
      </c>
      <c r="G2439">
        <v>5016</v>
      </c>
      <c r="H2439" t="s">
        <v>4860</v>
      </c>
      <c r="I2439">
        <v>2026</v>
      </c>
      <c r="J2439" t="s">
        <v>67</v>
      </c>
      <c r="K2439">
        <v>0</v>
      </c>
      <c r="L2439" t="s">
        <v>56</v>
      </c>
      <c r="M2439" s="85">
        <v>46023</v>
      </c>
      <c r="P2439" t="str">
        <f t="shared" si="38"/>
        <v>TOURNY Pierre</v>
      </c>
    </row>
    <row r="2440" spans="1:16" x14ac:dyDescent="0.25">
      <c r="A2440" s="84" t="s">
        <v>4873</v>
      </c>
      <c r="B2440" t="s">
        <v>4874</v>
      </c>
      <c r="C2440" t="s">
        <v>998</v>
      </c>
      <c r="D2440" s="85">
        <v>22867</v>
      </c>
      <c r="E2440" t="s">
        <v>56</v>
      </c>
      <c r="F2440" s="84" t="s">
        <v>53</v>
      </c>
      <c r="G2440">
        <v>5016</v>
      </c>
      <c r="H2440" t="s">
        <v>4860</v>
      </c>
      <c r="I2440">
        <v>2026</v>
      </c>
      <c r="J2440" t="s">
        <v>63</v>
      </c>
      <c r="K2440">
        <v>0</v>
      </c>
      <c r="L2440" t="s">
        <v>56</v>
      </c>
      <c r="M2440" s="85">
        <v>46023</v>
      </c>
      <c r="P2440" t="str">
        <f t="shared" si="38"/>
        <v>MICHELLAND Corinne</v>
      </c>
    </row>
    <row r="2441" spans="1:16" x14ac:dyDescent="0.25">
      <c r="A2441" s="84" t="s">
        <v>4875</v>
      </c>
      <c r="B2441" t="s">
        <v>1223</v>
      </c>
      <c r="C2441" t="s">
        <v>776</v>
      </c>
      <c r="D2441" s="85">
        <v>16927</v>
      </c>
      <c r="E2441" t="s">
        <v>52</v>
      </c>
      <c r="F2441" s="84" t="s">
        <v>53</v>
      </c>
      <c r="G2441">
        <v>5016</v>
      </c>
      <c r="H2441" t="s">
        <v>4860</v>
      </c>
      <c r="I2441">
        <v>2026</v>
      </c>
      <c r="J2441" t="s">
        <v>63</v>
      </c>
      <c r="K2441">
        <v>0</v>
      </c>
      <c r="L2441" t="s">
        <v>56</v>
      </c>
      <c r="M2441" s="85">
        <v>46023</v>
      </c>
      <c r="P2441" t="str">
        <f t="shared" si="38"/>
        <v>THEVENET Andre</v>
      </c>
    </row>
    <row r="2442" spans="1:16" x14ac:dyDescent="0.25">
      <c r="A2442" s="84" t="s">
        <v>4876</v>
      </c>
      <c r="B2442" t="s">
        <v>4877</v>
      </c>
      <c r="C2442" t="s">
        <v>119</v>
      </c>
      <c r="D2442" s="85">
        <v>19682</v>
      </c>
      <c r="E2442" t="s">
        <v>52</v>
      </c>
      <c r="F2442" s="84" t="s">
        <v>53</v>
      </c>
      <c r="G2442">
        <v>5016</v>
      </c>
      <c r="H2442" t="s">
        <v>4860</v>
      </c>
      <c r="I2442">
        <v>2026</v>
      </c>
      <c r="J2442" t="s">
        <v>63</v>
      </c>
      <c r="K2442">
        <v>0</v>
      </c>
      <c r="L2442" t="s">
        <v>56</v>
      </c>
      <c r="M2442" s="85">
        <v>46023</v>
      </c>
      <c r="P2442" t="str">
        <f t="shared" si="38"/>
        <v>ASSENAT Daniel</v>
      </c>
    </row>
    <row r="2443" spans="1:16" x14ac:dyDescent="0.25">
      <c r="A2443" s="84" t="s">
        <v>4878</v>
      </c>
      <c r="B2443" t="s">
        <v>4879</v>
      </c>
      <c r="C2443" t="s">
        <v>1662</v>
      </c>
      <c r="D2443" s="85">
        <v>14728</v>
      </c>
      <c r="E2443" t="s">
        <v>52</v>
      </c>
      <c r="F2443" s="84" t="s">
        <v>53</v>
      </c>
      <c r="G2443">
        <v>5016</v>
      </c>
      <c r="H2443" t="s">
        <v>4860</v>
      </c>
      <c r="I2443">
        <v>2026</v>
      </c>
      <c r="J2443" t="s">
        <v>63</v>
      </c>
      <c r="K2443">
        <v>0</v>
      </c>
      <c r="L2443" t="s">
        <v>56</v>
      </c>
      <c r="M2443" s="85">
        <v>46023</v>
      </c>
      <c r="P2443" t="str">
        <f t="shared" si="38"/>
        <v>BOUSSEROL Rene</v>
      </c>
    </row>
    <row r="2444" spans="1:16" x14ac:dyDescent="0.25">
      <c r="A2444" s="84" t="s">
        <v>4880</v>
      </c>
      <c r="B2444" t="s">
        <v>1346</v>
      </c>
      <c r="C2444" t="s">
        <v>198</v>
      </c>
      <c r="D2444" s="85">
        <v>23687</v>
      </c>
      <c r="E2444" t="s">
        <v>52</v>
      </c>
      <c r="F2444" s="84" t="s">
        <v>53</v>
      </c>
      <c r="G2444">
        <v>5016</v>
      </c>
      <c r="H2444" t="s">
        <v>4860</v>
      </c>
      <c r="I2444">
        <v>2026</v>
      </c>
      <c r="J2444" t="s">
        <v>63</v>
      </c>
      <c r="K2444">
        <v>0</v>
      </c>
      <c r="L2444" t="s">
        <v>56</v>
      </c>
      <c r="M2444" s="85">
        <v>46023</v>
      </c>
      <c r="P2444" t="str">
        <f t="shared" si="38"/>
        <v>GAUTHIER Patrick</v>
      </c>
    </row>
    <row r="2445" spans="1:16" x14ac:dyDescent="0.25">
      <c r="A2445" s="84" t="s">
        <v>4881</v>
      </c>
      <c r="B2445" t="s">
        <v>4882</v>
      </c>
      <c r="C2445" t="s">
        <v>185</v>
      </c>
      <c r="D2445" s="85">
        <v>20786</v>
      </c>
      <c r="E2445" t="s">
        <v>52</v>
      </c>
      <c r="F2445" s="84" t="s">
        <v>53</v>
      </c>
      <c r="G2445">
        <v>5016</v>
      </c>
      <c r="H2445" t="s">
        <v>4860</v>
      </c>
      <c r="I2445">
        <v>2026</v>
      </c>
      <c r="J2445" t="s">
        <v>63</v>
      </c>
      <c r="K2445">
        <v>0</v>
      </c>
      <c r="L2445" t="s">
        <v>56</v>
      </c>
      <c r="M2445" s="85">
        <v>46023</v>
      </c>
      <c r="P2445" t="str">
        <f t="shared" si="38"/>
        <v>TIOLET Jean-Luc</v>
      </c>
    </row>
    <row r="2446" spans="1:16" x14ac:dyDescent="0.25">
      <c r="A2446" s="84" t="s">
        <v>4883</v>
      </c>
      <c r="B2446" t="s">
        <v>2715</v>
      </c>
      <c r="C2446" t="s">
        <v>4884</v>
      </c>
      <c r="D2446" s="85">
        <v>17688</v>
      </c>
      <c r="E2446" t="s">
        <v>56</v>
      </c>
      <c r="F2446" s="84" t="s">
        <v>53</v>
      </c>
      <c r="G2446">
        <v>5016</v>
      </c>
      <c r="H2446" t="s">
        <v>4860</v>
      </c>
      <c r="I2446">
        <v>2026</v>
      </c>
      <c r="J2446" t="s">
        <v>63</v>
      </c>
      <c r="K2446">
        <v>0</v>
      </c>
      <c r="L2446" t="s">
        <v>56</v>
      </c>
      <c r="M2446" s="85">
        <v>46023</v>
      </c>
      <c r="P2446" t="str">
        <f t="shared" si="38"/>
        <v>GENESTIER Aurore</v>
      </c>
    </row>
    <row r="2447" spans="1:16" x14ac:dyDescent="0.25">
      <c r="A2447" s="84" t="s">
        <v>4885</v>
      </c>
      <c r="B2447" t="s">
        <v>2715</v>
      </c>
      <c r="C2447" t="s">
        <v>111</v>
      </c>
      <c r="D2447" s="85">
        <v>14543</v>
      </c>
      <c r="E2447" t="s">
        <v>52</v>
      </c>
      <c r="F2447" s="84" t="s">
        <v>53</v>
      </c>
      <c r="G2447">
        <v>5016</v>
      </c>
      <c r="H2447" t="s">
        <v>4860</v>
      </c>
      <c r="I2447">
        <v>2026</v>
      </c>
      <c r="J2447" t="s">
        <v>63</v>
      </c>
      <c r="K2447">
        <v>0</v>
      </c>
      <c r="L2447" t="s">
        <v>56</v>
      </c>
      <c r="M2447" s="85">
        <v>46023</v>
      </c>
      <c r="P2447" t="str">
        <f t="shared" si="38"/>
        <v>GENESTIER Jean-Claude</v>
      </c>
    </row>
    <row r="2448" spans="1:16" x14ac:dyDescent="0.25">
      <c r="A2448" s="84" t="s">
        <v>4886</v>
      </c>
      <c r="B2448" t="s">
        <v>4887</v>
      </c>
      <c r="C2448" t="s">
        <v>271</v>
      </c>
      <c r="D2448" s="85">
        <v>21973</v>
      </c>
      <c r="E2448" t="s">
        <v>52</v>
      </c>
      <c r="F2448" s="84" t="s">
        <v>53</v>
      </c>
      <c r="G2448">
        <v>5016</v>
      </c>
      <c r="H2448" t="s">
        <v>4860</v>
      </c>
      <c r="I2448">
        <v>2026</v>
      </c>
      <c r="J2448" t="s">
        <v>67</v>
      </c>
      <c r="K2448">
        <v>0</v>
      </c>
      <c r="L2448" t="s">
        <v>56</v>
      </c>
      <c r="M2448" s="85">
        <v>46023</v>
      </c>
      <c r="P2448" t="str">
        <f t="shared" si="38"/>
        <v>LABIAULE Christian</v>
      </c>
    </row>
    <row r="2449" spans="1:16" x14ac:dyDescent="0.25">
      <c r="A2449" s="84" t="s">
        <v>4888</v>
      </c>
      <c r="B2449" t="s">
        <v>4889</v>
      </c>
      <c r="C2449" t="s">
        <v>414</v>
      </c>
      <c r="D2449" s="85">
        <v>13129</v>
      </c>
      <c r="E2449" t="s">
        <v>52</v>
      </c>
      <c r="F2449" s="84" t="s">
        <v>53</v>
      </c>
      <c r="G2449">
        <v>5016</v>
      </c>
      <c r="H2449" t="s">
        <v>4860</v>
      </c>
      <c r="I2449">
        <v>2026</v>
      </c>
      <c r="J2449" t="s">
        <v>63</v>
      </c>
      <c r="K2449">
        <v>0</v>
      </c>
      <c r="L2449" t="s">
        <v>56</v>
      </c>
      <c r="M2449" s="85">
        <v>46023</v>
      </c>
      <c r="P2449" t="str">
        <f t="shared" si="38"/>
        <v>PISSIS Georges</v>
      </c>
    </row>
    <row r="2450" spans="1:16" x14ac:dyDescent="0.25">
      <c r="A2450" s="84" t="s">
        <v>4890</v>
      </c>
      <c r="B2450" t="s">
        <v>4891</v>
      </c>
      <c r="C2450" t="s">
        <v>4892</v>
      </c>
      <c r="D2450" s="85">
        <v>16408</v>
      </c>
      <c r="E2450" t="s">
        <v>52</v>
      </c>
      <c r="F2450" s="84" t="s">
        <v>53</v>
      </c>
      <c r="G2450">
        <v>5016</v>
      </c>
      <c r="H2450" t="s">
        <v>4860</v>
      </c>
      <c r="I2450">
        <v>2026</v>
      </c>
      <c r="J2450" t="s">
        <v>67</v>
      </c>
      <c r="K2450">
        <v>0</v>
      </c>
      <c r="L2450" t="s">
        <v>56</v>
      </c>
      <c r="M2450" s="85">
        <v>46023</v>
      </c>
      <c r="P2450" t="str">
        <f t="shared" si="38"/>
        <v>MERCATI Elie</v>
      </c>
    </row>
    <row r="2451" spans="1:16" x14ac:dyDescent="0.25">
      <c r="A2451" s="84" t="s">
        <v>4893</v>
      </c>
      <c r="B2451" t="s">
        <v>4894</v>
      </c>
      <c r="C2451" t="s">
        <v>205</v>
      </c>
      <c r="D2451" s="85">
        <v>18414</v>
      </c>
      <c r="E2451" t="s">
        <v>52</v>
      </c>
      <c r="F2451" s="84" t="s">
        <v>53</v>
      </c>
      <c r="G2451">
        <v>5016</v>
      </c>
      <c r="H2451" t="s">
        <v>4860</v>
      </c>
      <c r="I2451">
        <v>2026</v>
      </c>
      <c r="J2451" t="s">
        <v>63</v>
      </c>
      <c r="K2451">
        <v>0</v>
      </c>
      <c r="L2451" t="s">
        <v>56</v>
      </c>
      <c r="M2451" s="85">
        <v>46023</v>
      </c>
      <c r="P2451" t="str">
        <f t="shared" si="38"/>
        <v>PECHOUX Alain</v>
      </c>
    </row>
    <row r="2452" spans="1:16" x14ac:dyDescent="0.25">
      <c r="A2452" s="84" t="s">
        <v>4895</v>
      </c>
      <c r="B2452" t="s">
        <v>2671</v>
      </c>
      <c r="C2452" t="s">
        <v>460</v>
      </c>
      <c r="D2452" s="85">
        <v>24011</v>
      </c>
      <c r="E2452" t="s">
        <v>52</v>
      </c>
      <c r="F2452" s="84" t="s">
        <v>53</v>
      </c>
      <c r="G2452">
        <v>5016</v>
      </c>
      <c r="H2452" t="s">
        <v>4860</v>
      </c>
      <c r="I2452">
        <v>2026</v>
      </c>
      <c r="J2452" t="s">
        <v>63</v>
      </c>
      <c r="K2452">
        <v>0</v>
      </c>
      <c r="L2452" t="s">
        <v>56</v>
      </c>
      <c r="M2452" s="85">
        <v>46023</v>
      </c>
      <c r="P2452" t="str">
        <f t="shared" si="38"/>
        <v>DELABRE Francois</v>
      </c>
    </row>
    <row r="2453" spans="1:16" x14ac:dyDescent="0.25">
      <c r="A2453" s="84" t="s">
        <v>4896</v>
      </c>
      <c r="B2453" t="s">
        <v>4897</v>
      </c>
      <c r="C2453" t="s">
        <v>1595</v>
      </c>
      <c r="D2453" s="85">
        <v>13443</v>
      </c>
      <c r="E2453" t="s">
        <v>52</v>
      </c>
      <c r="F2453" s="84" t="s">
        <v>53</v>
      </c>
      <c r="G2453">
        <v>5016</v>
      </c>
      <c r="H2453" t="s">
        <v>4860</v>
      </c>
      <c r="I2453">
        <v>2026</v>
      </c>
      <c r="J2453" t="s">
        <v>63</v>
      </c>
      <c r="K2453">
        <v>0</v>
      </c>
      <c r="L2453" t="s">
        <v>56</v>
      </c>
      <c r="M2453" s="85">
        <v>46023</v>
      </c>
      <c r="P2453" t="str">
        <f t="shared" si="38"/>
        <v>BATISSE Maurice</v>
      </c>
    </row>
    <row r="2454" spans="1:16" x14ac:dyDescent="0.25">
      <c r="A2454" s="84" t="s">
        <v>4898</v>
      </c>
      <c r="B2454" t="s">
        <v>4899</v>
      </c>
      <c r="C2454" t="s">
        <v>350</v>
      </c>
      <c r="D2454" s="85">
        <v>12983</v>
      </c>
      <c r="E2454" t="s">
        <v>52</v>
      </c>
      <c r="F2454" s="84" t="s">
        <v>53</v>
      </c>
      <c r="G2454">
        <v>5016</v>
      </c>
      <c r="H2454" t="s">
        <v>4860</v>
      </c>
      <c r="I2454">
        <v>2026</v>
      </c>
      <c r="J2454" t="s">
        <v>55</v>
      </c>
      <c r="K2454">
        <v>0</v>
      </c>
      <c r="L2454" t="s">
        <v>56</v>
      </c>
      <c r="M2454" s="85">
        <v>46023</v>
      </c>
      <c r="P2454" t="str">
        <f t="shared" si="38"/>
        <v>CHAPON Robert</v>
      </c>
    </row>
    <row r="2455" spans="1:16" x14ac:dyDescent="0.25">
      <c r="A2455" s="84" t="s">
        <v>4900</v>
      </c>
      <c r="B2455" t="s">
        <v>4795</v>
      </c>
      <c r="C2455" t="s">
        <v>215</v>
      </c>
      <c r="D2455" s="85">
        <v>22470</v>
      </c>
      <c r="E2455" t="s">
        <v>52</v>
      </c>
      <c r="F2455" s="84" t="s">
        <v>53</v>
      </c>
      <c r="G2455">
        <v>5016</v>
      </c>
      <c r="H2455" t="s">
        <v>4860</v>
      </c>
      <c r="I2455">
        <v>2026</v>
      </c>
      <c r="J2455" t="s">
        <v>63</v>
      </c>
      <c r="K2455">
        <v>0</v>
      </c>
      <c r="L2455" t="s">
        <v>56</v>
      </c>
      <c r="M2455" s="85">
        <v>46023</v>
      </c>
      <c r="P2455" t="str">
        <f t="shared" si="38"/>
        <v>GAYDIER Philippe</v>
      </c>
    </row>
    <row r="2456" spans="1:16" x14ac:dyDescent="0.25">
      <c r="A2456" s="84" t="s">
        <v>4901</v>
      </c>
      <c r="B2456" t="s">
        <v>162</v>
      </c>
      <c r="C2456" t="s">
        <v>198</v>
      </c>
      <c r="D2456" s="85">
        <v>19347</v>
      </c>
      <c r="E2456" t="s">
        <v>52</v>
      </c>
      <c r="F2456" s="84" t="s">
        <v>53</v>
      </c>
      <c r="G2456">
        <v>5016</v>
      </c>
      <c r="H2456" t="s">
        <v>4860</v>
      </c>
      <c r="I2456">
        <v>2026</v>
      </c>
      <c r="J2456" t="s">
        <v>55</v>
      </c>
      <c r="K2456">
        <v>0</v>
      </c>
      <c r="L2456" t="s">
        <v>56</v>
      </c>
      <c r="M2456" s="85">
        <v>46023</v>
      </c>
      <c r="P2456" t="str">
        <f t="shared" si="38"/>
        <v>GATIGNOL Patrick</v>
      </c>
    </row>
    <row r="2457" spans="1:16" x14ac:dyDescent="0.25">
      <c r="A2457" s="84" t="s">
        <v>4902</v>
      </c>
      <c r="B2457" t="s">
        <v>3710</v>
      </c>
      <c r="C2457" t="s">
        <v>350</v>
      </c>
      <c r="D2457" s="85">
        <v>19541</v>
      </c>
      <c r="E2457" t="s">
        <v>52</v>
      </c>
      <c r="F2457" s="84" t="s">
        <v>53</v>
      </c>
      <c r="G2457">
        <v>5016</v>
      </c>
      <c r="H2457" t="s">
        <v>4860</v>
      </c>
      <c r="I2457">
        <v>2026</v>
      </c>
      <c r="J2457" t="s">
        <v>63</v>
      </c>
      <c r="K2457">
        <v>0</v>
      </c>
      <c r="L2457" t="s">
        <v>56</v>
      </c>
      <c r="M2457" s="85">
        <v>46023</v>
      </c>
      <c r="P2457" t="str">
        <f t="shared" si="38"/>
        <v>BRIOUDE Robert</v>
      </c>
    </row>
    <row r="2458" spans="1:16" x14ac:dyDescent="0.25">
      <c r="A2458" s="84" t="s">
        <v>4903</v>
      </c>
      <c r="B2458" t="s">
        <v>4904</v>
      </c>
      <c r="C2458" t="s">
        <v>242</v>
      </c>
      <c r="D2458" s="85">
        <v>23035</v>
      </c>
      <c r="E2458" t="s">
        <v>52</v>
      </c>
      <c r="F2458" s="84" t="s">
        <v>53</v>
      </c>
      <c r="G2458">
        <v>5016</v>
      </c>
      <c r="H2458" t="s">
        <v>4860</v>
      </c>
      <c r="I2458">
        <v>2026</v>
      </c>
      <c r="J2458" t="s">
        <v>67</v>
      </c>
      <c r="K2458">
        <v>0</v>
      </c>
      <c r="L2458" t="s">
        <v>56</v>
      </c>
      <c r="M2458" s="85">
        <v>46023</v>
      </c>
      <c r="P2458" t="str">
        <f t="shared" si="38"/>
        <v>DEMEUSE Pascal</v>
      </c>
    </row>
    <row r="2459" spans="1:16" x14ac:dyDescent="0.25">
      <c r="A2459" s="84" t="s">
        <v>4905</v>
      </c>
      <c r="B2459" t="s">
        <v>3029</v>
      </c>
      <c r="C2459" t="s">
        <v>233</v>
      </c>
      <c r="D2459" s="85">
        <v>23989</v>
      </c>
      <c r="E2459" t="s">
        <v>52</v>
      </c>
      <c r="F2459" s="84" t="s">
        <v>53</v>
      </c>
      <c r="G2459">
        <v>5016</v>
      </c>
      <c r="H2459" t="s">
        <v>4860</v>
      </c>
      <c r="I2459">
        <v>2026</v>
      </c>
      <c r="J2459" t="s">
        <v>63</v>
      </c>
      <c r="K2459">
        <v>0</v>
      </c>
      <c r="L2459" t="s">
        <v>56</v>
      </c>
      <c r="M2459" s="85">
        <v>46023</v>
      </c>
      <c r="P2459" t="str">
        <f t="shared" si="38"/>
        <v>CORRE Gilles</v>
      </c>
    </row>
    <row r="2460" spans="1:16" x14ac:dyDescent="0.25">
      <c r="A2460" s="84" t="s">
        <v>4906</v>
      </c>
      <c r="B2460" t="s">
        <v>4907</v>
      </c>
      <c r="C2460" t="s">
        <v>236</v>
      </c>
      <c r="D2460" s="85">
        <v>17579</v>
      </c>
      <c r="E2460" t="s">
        <v>52</v>
      </c>
      <c r="F2460" s="84" t="s">
        <v>53</v>
      </c>
      <c r="G2460">
        <v>5016</v>
      </c>
      <c r="H2460" t="s">
        <v>4860</v>
      </c>
      <c r="I2460">
        <v>2026</v>
      </c>
      <c r="J2460" t="s">
        <v>63</v>
      </c>
      <c r="K2460">
        <v>0</v>
      </c>
      <c r="L2460" t="s">
        <v>56</v>
      </c>
      <c r="M2460" s="85">
        <v>46023</v>
      </c>
      <c r="P2460" t="str">
        <f t="shared" si="38"/>
        <v>GUITTARD Bernard</v>
      </c>
    </row>
    <row r="2461" spans="1:16" x14ac:dyDescent="0.25">
      <c r="A2461" s="84" t="s">
        <v>4908</v>
      </c>
      <c r="B2461" t="s">
        <v>4882</v>
      </c>
      <c r="C2461" t="s">
        <v>260</v>
      </c>
      <c r="D2461" s="85">
        <v>20847</v>
      </c>
      <c r="E2461" t="s">
        <v>56</v>
      </c>
      <c r="F2461" s="84" t="s">
        <v>53</v>
      </c>
      <c r="G2461">
        <v>5016</v>
      </c>
      <c r="H2461" t="s">
        <v>4860</v>
      </c>
      <c r="I2461">
        <v>2026</v>
      </c>
      <c r="J2461" t="s">
        <v>63</v>
      </c>
      <c r="K2461">
        <v>0</v>
      </c>
      <c r="L2461" t="s">
        <v>56</v>
      </c>
      <c r="M2461" s="85">
        <v>46023</v>
      </c>
      <c r="P2461" t="str">
        <f t="shared" si="38"/>
        <v>TIOLET Sylvie</v>
      </c>
    </row>
    <row r="2462" spans="1:16" x14ac:dyDescent="0.25">
      <c r="A2462" s="84" t="s">
        <v>4909</v>
      </c>
      <c r="B2462" t="s">
        <v>4866</v>
      </c>
      <c r="C2462" t="s">
        <v>2366</v>
      </c>
      <c r="D2462" s="85">
        <v>21458</v>
      </c>
      <c r="E2462" t="s">
        <v>56</v>
      </c>
      <c r="F2462" s="84" t="s">
        <v>53</v>
      </c>
      <c r="G2462">
        <v>5016</v>
      </c>
      <c r="H2462" t="s">
        <v>4860</v>
      </c>
      <c r="I2462">
        <v>2026</v>
      </c>
      <c r="J2462" t="s">
        <v>63</v>
      </c>
      <c r="K2462">
        <v>0</v>
      </c>
      <c r="L2462" t="s">
        <v>56</v>
      </c>
      <c r="M2462" s="85">
        <v>46023</v>
      </c>
      <c r="P2462" t="str">
        <f t="shared" si="38"/>
        <v>GRANGE Colette</v>
      </c>
    </row>
    <row r="2463" spans="1:16" x14ac:dyDescent="0.25">
      <c r="A2463" s="84" t="s">
        <v>4910</v>
      </c>
      <c r="B2463" t="s">
        <v>4911</v>
      </c>
      <c r="C2463" t="s">
        <v>4912</v>
      </c>
      <c r="D2463" s="85">
        <v>15698</v>
      </c>
      <c r="E2463" t="s">
        <v>52</v>
      </c>
      <c r="F2463" s="84" t="s">
        <v>53</v>
      </c>
      <c r="G2463">
        <v>5016</v>
      </c>
      <c r="H2463" t="s">
        <v>4860</v>
      </c>
      <c r="I2463">
        <v>2026</v>
      </c>
      <c r="J2463" t="s">
        <v>63</v>
      </c>
      <c r="K2463">
        <v>0</v>
      </c>
      <c r="L2463" t="s">
        <v>56</v>
      </c>
      <c r="M2463" s="85">
        <v>46023</v>
      </c>
      <c r="P2463" t="str">
        <f t="shared" si="38"/>
        <v>JOVANOVIC Rasko</v>
      </c>
    </row>
    <row r="2464" spans="1:16" x14ac:dyDescent="0.25">
      <c r="A2464" s="84" t="s">
        <v>4913</v>
      </c>
      <c r="B2464" t="s">
        <v>4914</v>
      </c>
      <c r="C2464" t="s">
        <v>1595</v>
      </c>
      <c r="D2464" s="85">
        <v>19980</v>
      </c>
      <c r="E2464" t="s">
        <v>52</v>
      </c>
      <c r="F2464" s="84" t="s">
        <v>53</v>
      </c>
      <c r="G2464">
        <v>5016</v>
      </c>
      <c r="H2464" t="s">
        <v>4860</v>
      </c>
      <c r="I2464">
        <v>2026</v>
      </c>
      <c r="J2464" t="s">
        <v>63</v>
      </c>
      <c r="K2464">
        <v>0</v>
      </c>
      <c r="L2464" t="s">
        <v>56</v>
      </c>
      <c r="M2464" s="85">
        <v>46023</v>
      </c>
      <c r="P2464" t="str">
        <f t="shared" si="38"/>
        <v>PONTONNIER Maurice</v>
      </c>
    </row>
    <row r="2465" spans="1:16" x14ac:dyDescent="0.25">
      <c r="A2465" s="84" t="s">
        <v>4915</v>
      </c>
      <c r="B2465" t="s">
        <v>4916</v>
      </c>
      <c r="C2465" t="s">
        <v>400</v>
      </c>
      <c r="D2465" s="85">
        <v>19319</v>
      </c>
      <c r="E2465" t="s">
        <v>52</v>
      </c>
      <c r="F2465" s="84" t="s">
        <v>53</v>
      </c>
      <c r="G2465">
        <v>5016</v>
      </c>
      <c r="H2465" t="s">
        <v>4860</v>
      </c>
      <c r="I2465">
        <v>2026</v>
      </c>
      <c r="J2465" t="s">
        <v>63</v>
      </c>
      <c r="K2465">
        <v>0</v>
      </c>
      <c r="L2465" t="s">
        <v>56</v>
      </c>
      <c r="M2465" s="85">
        <v>46023</v>
      </c>
      <c r="P2465" t="str">
        <f t="shared" si="38"/>
        <v>GINES Dominique</v>
      </c>
    </row>
    <row r="2466" spans="1:16" x14ac:dyDescent="0.25">
      <c r="A2466" s="84" t="s">
        <v>4917</v>
      </c>
      <c r="B2466" t="s">
        <v>2377</v>
      </c>
      <c r="C2466" t="s">
        <v>236</v>
      </c>
      <c r="D2466" s="85">
        <v>16991</v>
      </c>
      <c r="E2466" t="s">
        <v>52</v>
      </c>
      <c r="F2466" s="84" t="s">
        <v>53</v>
      </c>
      <c r="G2466">
        <v>5016</v>
      </c>
      <c r="H2466" t="s">
        <v>4860</v>
      </c>
      <c r="I2466">
        <v>2026</v>
      </c>
      <c r="J2466" t="s">
        <v>63</v>
      </c>
      <c r="K2466">
        <v>0</v>
      </c>
      <c r="L2466" t="s">
        <v>56</v>
      </c>
      <c r="M2466" s="85">
        <v>46023</v>
      </c>
      <c r="P2466" t="str">
        <f t="shared" si="38"/>
        <v>SOULIER Bernard</v>
      </c>
    </row>
    <row r="2467" spans="1:16" x14ac:dyDescent="0.25">
      <c r="A2467" s="84" t="s">
        <v>4918</v>
      </c>
      <c r="B2467" t="s">
        <v>4919</v>
      </c>
      <c r="C2467" t="s">
        <v>59</v>
      </c>
      <c r="D2467" s="85">
        <v>22899</v>
      </c>
      <c r="E2467" t="s">
        <v>52</v>
      </c>
      <c r="F2467" s="84" t="s">
        <v>53</v>
      </c>
      <c r="G2467">
        <v>5016</v>
      </c>
      <c r="H2467" t="s">
        <v>4860</v>
      </c>
      <c r="I2467">
        <v>2026</v>
      </c>
      <c r="J2467" t="s">
        <v>55</v>
      </c>
      <c r="K2467">
        <v>0</v>
      </c>
      <c r="L2467" t="s">
        <v>56</v>
      </c>
      <c r="M2467" s="85">
        <v>46023</v>
      </c>
      <c r="P2467" t="str">
        <f t="shared" si="38"/>
        <v>BOURG Didier</v>
      </c>
    </row>
    <row r="2468" spans="1:16" x14ac:dyDescent="0.25">
      <c r="A2468" s="84" t="s">
        <v>4920</v>
      </c>
      <c r="B2468" t="s">
        <v>4921</v>
      </c>
      <c r="C2468" t="s">
        <v>198</v>
      </c>
      <c r="D2468" s="85">
        <v>18096</v>
      </c>
      <c r="E2468" t="s">
        <v>52</v>
      </c>
      <c r="F2468" s="84" t="s">
        <v>53</v>
      </c>
      <c r="G2468">
        <v>5016</v>
      </c>
      <c r="H2468" t="s">
        <v>4860</v>
      </c>
      <c r="I2468">
        <v>2026</v>
      </c>
      <c r="J2468" t="s">
        <v>63</v>
      </c>
      <c r="K2468">
        <v>2</v>
      </c>
      <c r="L2468" t="s">
        <v>56</v>
      </c>
      <c r="M2468" s="85">
        <v>46023</v>
      </c>
      <c r="P2468" t="str">
        <f t="shared" si="38"/>
        <v>LIMET Patrick</v>
      </c>
    </row>
    <row r="2469" spans="1:16" x14ac:dyDescent="0.25">
      <c r="A2469" s="84" t="s">
        <v>4922</v>
      </c>
      <c r="B2469" t="s">
        <v>4923</v>
      </c>
      <c r="C2469" t="s">
        <v>185</v>
      </c>
      <c r="D2469" s="85">
        <v>20208</v>
      </c>
      <c r="E2469" t="s">
        <v>52</v>
      </c>
      <c r="F2469" s="84" t="s">
        <v>53</v>
      </c>
      <c r="G2469">
        <v>5016</v>
      </c>
      <c r="H2469" t="s">
        <v>4860</v>
      </c>
      <c r="I2469">
        <v>2026</v>
      </c>
      <c r="J2469" t="s">
        <v>63</v>
      </c>
      <c r="K2469">
        <v>0</v>
      </c>
      <c r="L2469" t="s">
        <v>56</v>
      </c>
      <c r="M2469" s="85">
        <v>46023</v>
      </c>
      <c r="P2469" t="str">
        <f t="shared" si="38"/>
        <v>DUBOURGNOUX Jean-Luc</v>
      </c>
    </row>
    <row r="2470" spans="1:16" x14ac:dyDescent="0.25">
      <c r="A2470" s="84" t="s">
        <v>4924</v>
      </c>
      <c r="B2470" t="s">
        <v>4925</v>
      </c>
      <c r="C2470" t="s">
        <v>239</v>
      </c>
      <c r="D2470" s="85">
        <v>23063</v>
      </c>
      <c r="E2470" t="s">
        <v>52</v>
      </c>
      <c r="F2470" s="84" t="s">
        <v>53</v>
      </c>
      <c r="G2470">
        <v>5016</v>
      </c>
      <c r="H2470" t="s">
        <v>4860</v>
      </c>
      <c r="I2470">
        <v>2026</v>
      </c>
      <c r="J2470" t="s">
        <v>67</v>
      </c>
      <c r="K2470">
        <v>0</v>
      </c>
      <c r="L2470" t="s">
        <v>56</v>
      </c>
      <c r="M2470" s="85">
        <v>46023</v>
      </c>
      <c r="P2470" t="str">
        <f t="shared" si="38"/>
        <v>PAROT Richard</v>
      </c>
    </row>
    <row r="2471" spans="1:16" x14ac:dyDescent="0.25">
      <c r="A2471" s="84" t="s">
        <v>4926</v>
      </c>
      <c r="B2471" t="s">
        <v>4927</v>
      </c>
      <c r="C2471" t="s">
        <v>116</v>
      </c>
      <c r="D2471" s="85">
        <v>19435</v>
      </c>
      <c r="E2471" t="s">
        <v>52</v>
      </c>
      <c r="F2471" s="84" t="s">
        <v>53</v>
      </c>
      <c r="G2471">
        <v>5016</v>
      </c>
      <c r="H2471" t="s">
        <v>4860</v>
      </c>
      <c r="I2471">
        <v>2026</v>
      </c>
      <c r="J2471" t="s">
        <v>63</v>
      </c>
      <c r="K2471">
        <v>0</v>
      </c>
      <c r="L2471" t="s">
        <v>56</v>
      </c>
      <c r="M2471" s="85">
        <v>46023</v>
      </c>
      <c r="P2471" t="str">
        <f t="shared" si="38"/>
        <v>COSSON Gerard</v>
      </c>
    </row>
    <row r="2472" spans="1:16" x14ac:dyDescent="0.25">
      <c r="A2472" s="84" t="s">
        <v>4928</v>
      </c>
      <c r="B2472" t="s">
        <v>4436</v>
      </c>
      <c r="C2472" t="s">
        <v>236</v>
      </c>
      <c r="D2472" s="85">
        <v>19584</v>
      </c>
      <c r="E2472" t="s">
        <v>52</v>
      </c>
      <c r="F2472" s="84" t="s">
        <v>53</v>
      </c>
      <c r="G2472">
        <v>5016</v>
      </c>
      <c r="H2472" t="s">
        <v>4860</v>
      </c>
      <c r="I2472">
        <v>2026</v>
      </c>
      <c r="J2472" t="s">
        <v>63</v>
      </c>
      <c r="K2472">
        <v>0</v>
      </c>
      <c r="L2472" t="s">
        <v>56</v>
      </c>
      <c r="M2472" s="85">
        <v>46023</v>
      </c>
      <c r="P2472" t="str">
        <f t="shared" si="38"/>
        <v>VANTALON Bernard</v>
      </c>
    </row>
    <row r="2473" spans="1:16" x14ac:dyDescent="0.25">
      <c r="A2473" s="84" t="s">
        <v>4929</v>
      </c>
      <c r="B2473" t="s">
        <v>4930</v>
      </c>
      <c r="C2473" t="s">
        <v>276</v>
      </c>
      <c r="D2473" s="85">
        <v>17279</v>
      </c>
      <c r="E2473" t="s">
        <v>52</v>
      </c>
      <c r="F2473" s="84" t="s">
        <v>53</v>
      </c>
      <c r="G2473">
        <v>5016</v>
      </c>
      <c r="H2473" t="s">
        <v>4860</v>
      </c>
      <c r="I2473">
        <v>2026</v>
      </c>
      <c r="J2473" t="s">
        <v>63</v>
      </c>
      <c r="K2473">
        <v>0</v>
      </c>
      <c r="L2473" t="s">
        <v>56</v>
      </c>
      <c r="M2473" s="85">
        <v>46023</v>
      </c>
      <c r="P2473" t="str">
        <f t="shared" si="38"/>
        <v>DUBREUIL Gérard</v>
      </c>
    </row>
    <row r="2474" spans="1:16" x14ac:dyDescent="0.25">
      <c r="A2474" s="84" t="s">
        <v>4931</v>
      </c>
      <c r="B2474" t="s">
        <v>4932</v>
      </c>
      <c r="C2474" t="s">
        <v>114</v>
      </c>
      <c r="D2474" s="85">
        <v>19447</v>
      </c>
      <c r="E2474" t="s">
        <v>52</v>
      </c>
      <c r="F2474" s="84" t="s">
        <v>53</v>
      </c>
      <c r="G2474">
        <v>5016</v>
      </c>
      <c r="H2474" t="s">
        <v>4860</v>
      </c>
      <c r="I2474">
        <v>2026</v>
      </c>
      <c r="J2474" t="s">
        <v>63</v>
      </c>
      <c r="K2474">
        <v>0</v>
      </c>
      <c r="L2474" t="s">
        <v>56</v>
      </c>
      <c r="M2474" s="85">
        <v>46023</v>
      </c>
      <c r="P2474" t="str">
        <f t="shared" si="38"/>
        <v>VERY Pierre</v>
      </c>
    </row>
    <row r="2475" spans="1:16" x14ac:dyDescent="0.25">
      <c r="A2475" s="84" t="s">
        <v>4933</v>
      </c>
      <c r="B2475" t="s">
        <v>4934</v>
      </c>
      <c r="C2475" t="s">
        <v>1362</v>
      </c>
      <c r="D2475" s="85">
        <v>20490</v>
      </c>
      <c r="E2475" t="s">
        <v>52</v>
      </c>
      <c r="F2475" s="84" t="s">
        <v>53</v>
      </c>
      <c r="G2475">
        <v>5016</v>
      </c>
      <c r="H2475" t="s">
        <v>4860</v>
      </c>
      <c r="I2475">
        <v>2026</v>
      </c>
      <c r="J2475" t="s">
        <v>63</v>
      </c>
      <c r="K2475">
        <v>0</v>
      </c>
      <c r="L2475" t="s">
        <v>56</v>
      </c>
      <c r="M2475" s="85">
        <v>46023</v>
      </c>
      <c r="P2475" t="str">
        <f t="shared" si="38"/>
        <v>BADOC Gilbert</v>
      </c>
    </row>
    <row r="2476" spans="1:16" x14ac:dyDescent="0.25">
      <c r="A2476" s="84" t="s">
        <v>4935</v>
      </c>
      <c r="B2476" t="s">
        <v>4936</v>
      </c>
      <c r="C2476" t="s">
        <v>738</v>
      </c>
      <c r="D2476" s="85">
        <v>15738</v>
      </c>
      <c r="E2476" t="s">
        <v>52</v>
      </c>
      <c r="F2476" s="84" t="s">
        <v>53</v>
      </c>
      <c r="G2476">
        <v>5016</v>
      </c>
      <c r="H2476" t="s">
        <v>4860</v>
      </c>
      <c r="I2476">
        <v>2026</v>
      </c>
      <c r="J2476" t="s">
        <v>63</v>
      </c>
      <c r="K2476">
        <v>0</v>
      </c>
      <c r="L2476" t="s">
        <v>56</v>
      </c>
      <c r="M2476" s="85">
        <v>46023</v>
      </c>
      <c r="P2476" t="str">
        <f t="shared" si="38"/>
        <v>CLAVEL Paul</v>
      </c>
    </row>
    <row r="2477" spans="1:16" x14ac:dyDescent="0.25">
      <c r="A2477" s="84" t="s">
        <v>4937</v>
      </c>
      <c r="B2477" t="s">
        <v>4938</v>
      </c>
      <c r="C2477" t="s">
        <v>2785</v>
      </c>
      <c r="D2477" s="85">
        <v>26749</v>
      </c>
      <c r="E2477" t="s">
        <v>52</v>
      </c>
      <c r="F2477" s="84" t="s">
        <v>53</v>
      </c>
      <c r="G2477">
        <v>5016</v>
      </c>
      <c r="H2477" t="s">
        <v>4860</v>
      </c>
      <c r="I2477">
        <v>2026</v>
      </c>
      <c r="J2477" t="s">
        <v>63</v>
      </c>
      <c r="K2477">
        <v>0</v>
      </c>
      <c r="L2477" t="s">
        <v>56</v>
      </c>
      <c r="M2477" s="85">
        <v>46023</v>
      </c>
      <c r="P2477" t="str">
        <f t="shared" si="38"/>
        <v>BERAUD Jean-Philippe</v>
      </c>
    </row>
    <row r="2478" spans="1:16" x14ac:dyDescent="0.25">
      <c r="A2478" s="84" t="s">
        <v>4939</v>
      </c>
      <c r="B2478" t="s">
        <v>4940</v>
      </c>
      <c r="C2478" t="s">
        <v>276</v>
      </c>
      <c r="D2478" s="85">
        <v>21455</v>
      </c>
      <c r="E2478" t="s">
        <v>52</v>
      </c>
      <c r="F2478" s="84" t="s">
        <v>53</v>
      </c>
      <c r="G2478">
        <v>5016</v>
      </c>
      <c r="H2478" t="s">
        <v>4860</v>
      </c>
      <c r="I2478">
        <v>2026</v>
      </c>
      <c r="J2478" t="s">
        <v>63</v>
      </c>
      <c r="K2478">
        <v>0</v>
      </c>
      <c r="L2478" t="s">
        <v>56</v>
      </c>
      <c r="M2478" s="85">
        <v>46023</v>
      </c>
      <c r="P2478" t="str">
        <f t="shared" si="38"/>
        <v>FARNOUX Gérard</v>
      </c>
    </row>
    <row r="2479" spans="1:16" x14ac:dyDescent="0.25">
      <c r="A2479" s="84" t="s">
        <v>4941</v>
      </c>
      <c r="B2479" t="s">
        <v>4942</v>
      </c>
      <c r="C2479" t="s">
        <v>198</v>
      </c>
      <c r="D2479" s="85">
        <v>21118</v>
      </c>
      <c r="E2479" t="s">
        <v>52</v>
      </c>
      <c r="F2479" s="84" t="s">
        <v>53</v>
      </c>
      <c r="G2479">
        <v>5016</v>
      </c>
      <c r="H2479" t="s">
        <v>4860</v>
      </c>
      <c r="I2479">
        <v>2026</v>
      </c>
      <c r="J2479" t="s">
        <v>63</v>
      </c>
      <c r="K2479">
        <v>0</v>
      </c>
      <c r="L2479" t="s">
        <v>56</v>
      </c>
      <c r="M2479" s="85">
        <v>46023</v>
      </c>
      <c r="P2479" t="str">
        <f t="shared" si="38"/>
        <v>BEL Patrick</v>
      </c>
    </row>
    <row r="2480" spans="1:16" x14ac:dyDescent="0.25">
      <c r="A2480" s="84" t="s">
        <v>4943</v>
      </c>
      <c r="B2480" t="s">
        <v>4944</v>
      </c>
      <c r="C2480" t="s">
        <v>230</v>
      </c>
      <c r="D2480" s="85">
        <v>22981</v>
      </c>
      <c r="E2480" t="s">
        <v>52</v>
      </c>
      <c r="F2480" s="84" t="s">
        <v>53</v>
      </c>
      <c r="G2480">
        <v>5016</v>
      </c>
      <c r="H2480" t="s">
        <v>4860</v>
      </c>
      <c r="I2480">
        <v>2026</v>
      </c>
      <c r="J2480" t="s">
        <v>63</v>
      </c>
      <c r="K2480">
        <v>1</v>
      </c>
      <c r="L2480" t="s">
        <v>56</v>
      </c>
      <c r="M2480" s="85">
        <v>46023</v>
      </c>
      <c r="P2480" t="str">
        <f t="shared" si="38"/>
        <v>GOUTIERREZ René</v>
      </c>
    </row>
    <row r="2481" spans="1:16" x14ac:dyDescent="0.25">
      <c r="A2481" s="84" t="s">
        <v>4945</v>
      </c>
      <c r="B2481" t="s">
        <v>4946</v>
      </c>
      <c r="C2481" t="s">
        <v>108</v>
      </c>
      <c r="D2481" s="85">
        <v>21150</v>
      </c>
      <c r="E2481" t="s">
        <v>52</v>
      </c>
      <c r="F2481" s="84" t="s">
        <v>53</v>
      </c>
      <c r="G2481">
        <v>5016</v>
      </c>
      <c r="H2481" t="s">
        <v>4860</v>
      </c>
      <c r="I2481">
        <v>2026</v>
      </c>
      <c r="J2481" t="s">
        <v>67</v>
      </c>
      <c r="K2481">
        <v>0</v>
      </c>
      <c r="L2481" t="s">
        <v>56</v>
      </c>
      <c r="M2481" s="85">
        <v>46023</v>
      </c>
      <c r="P2481" t="str">
        <f t="shared" si="38"/>
        <v>RONCONI Jacques</v>
      </c>
    </row>
    <row r="2482" spans="1:16" x14ac:dyDescent="0.25">
      <c r="A2482" s="84" t="s">
        <v>4947</v>
      </c>
      <c r="B2482" t="s">
        <v>4948</v>
      </c>
      <c r="C2482" t="s">
        <v>236</v>
      </c>
      <c r="D2482" s="85">
        <v>21368</v>
      </c>
      <c r="E2482" t="s">
        <v>52</v>
      </c>
      <c r="F2482" s="84" t="s">
        <v>53</v>
      </c>
      <c r="G2482">
        <v>5016</v>
      </c>
      <c r="H2482" t="s">
        <v>4860</v>
      </c>
      <c r="I2482">
        <v>2026</v>
      </c>
      <c r="J2482" t="s">
        <v>63</v>
      </c>
      <c r="K2482">
        <v>0</v>
      </c>
      <c r="L2482" t="s">
        <v>56</v>
      </c>
      <c r="M2482" s="85">
        <v>46023</v>
      </c>
      <c r="P2482" t="str">
        <f t="shared" si="38"/>
        <v>RICARD Bernard</v>
      </c>
    </row>
    <row r="2483" spans="1:16" x14ac:dyDescent="0.25">
      <c r="A2483" s="84" t="s">
        <v>4949</v>
      </c>
      <c r="B2483" t="s">
        <v>4950</v>
      </c>
      <c r="C2483" t="s">
        <v>62</v>
      </c>
      <c r="D2483" s="85">
        <v>18831</v>
      </c>
      <c r="E2483" t="s">
        <v>52</v>
      </c>
      <c r="F2483" s="84" t="s">
        <v>53</v>
      </c>
      <c r="G2483">
        <v>5016</v>
      </c>
      <c r="H2483" t="s">
        <v>4860</v>
      </c>
      <c r="I2483">
        <v>2026</v>
      </c>
      <c r="J2483" t="s">
        <v>63</v>
      </c>
      <c r="K2483">
        <v>0</v>
      </c>
      <c r="L2483" t="s">
        <v>56</v>
      </c>
      <c r="M2483" s="85">
        <v>46023</v>
      </c>
      <c r="P2483" t="str">
        <f t="shared" si="38"/>
        <v>DESCAMPS Michel</v>
      </c>
    </row>
    <row r="2484" spans="1:16" x14ac:dyDescent="0.25">
      <c r="A2484" s="84" t="s">
        <v>4951</v>
      </c>
      <c r="B2484" t="s">
        <v>4952</v>
      </c>
      <c r="C2484" t="s">
        <v>198</v>
      </c>
      <c r="D2484" s="85">
        <v>21025</v>
      </c>
      <c r="E2484" t="s">
        <v>52</v>
      </c>
      <c r="F2484" s="84" t="s">
        <v>53</v>
      </c>
      <c r="G2484">
        <v>5016</v>
      </c>
      <c r="H2484" t="s">
        <v>4860</v>
      </c>
      <c r="I2484">
        <v>2026</v>
      </c>
      <c r="J2484" t="s">
        <v>63</v>
      </c>
      <c r="K2484">
        <v>0</v>
      </c>
      <c r="L2484" t="s">
        <v>56</v>
      </c>
      <c r="M2484" s="85">
        <v>46023</v>
      </c>
      <c r="P2484" t="str">
        <f t="shared" si="38"/>
        <v>VAURS Patrick</v>
      </c>
    </row>
    <row r="2485" spans="1:16" x14ac:dyDescent="0.25">
      <c r="A2485" s="84" t="s">
        <v>4953</v>
      </c>
      <c r="B2485" t="s">
        <v>1364</v>
      </c>
      <c r="C2485" t="s">
        <v>198</v>
      </c>
      <c r="D2485" s="85">
        <v>21319</v>
      </c>
      <c r="E2485" t="s">
        <v>52</v>
      </c>
      <c r="F2485" s="84" t="s">
        <v>53</v>
      </c>
      <c r="G2485">
        <v>5016</v>
      </c>
      <c r="H2485" t="s">
        <v>4860</v>
      </c>
      <c r="I2485">
        <v>2026</v>
      </c>
      <c r="J2485" t="s">
        <v>63</v>
      </c>
      <c r="K2485">
        <v>0</v>
      </c>
      <c r="L2485" t="s">
        <v>56</v>
      </c>
      <c r="M2485" s="85">
        <v>46023</v>
      </c>
      <c r="P2485" t="str">
        <f t="shared" si="38"/>
        <v>DANIEL Patrick</v>
      </c>
    </row>
    <row r="2486" spans="1:16" x14ac:dyDescent="0.25">
      <c r="A2486" s="84" t="s">
        <v>4954</v>
      </c>
      <c r="B2486" t="s">
        <v>307</v>
      </c>
      <c r="C2486" t="s">
        <v>1604</v>
      </c>
      <c r="D2486" s="85">
        <v>19990</v>
      </c>
      <c r="E2486" t="s">
        <v>52</v>
      </c>
      <c r="F2486" s="84" t="s">
        <v>53</v>
      </c>
      <c r="G2486">
        <v>5016</v>
      </c>
      <c r="H2486" t="s">
        <v>4860</v>
      </c>
      <c r="I2486">
        <v>2026</v>
      </c>
      <c r="J2486" t="s">
        <v>63</v>
      </c>
      <c r="K2486">
        <v>0</v>
      </c>
      <c r="L2486" t="s">
        <v>56</v>
      </c>
      <c r="M2486" s="85">
        <v>46023</v>
      </c>
      <c r="P2486" t="str">
        <f t="shared" si="38"/>
        <v>SERRE Jean-Michel</v>
      </c>
    </row>
    <row r="2487" spans="1:16" x14ac:dyDescent="0.25">
      <c r="A2487" s="84" t="s">
        <v>4955</v>
      </c>
      <c r="B2487" t="s">
        <v>4956</v>
      </c>
      <c r="C2487" t="s">
        <v>3213</v>
      </c>
      <c r="D2487" s="85">
        <v>21861</v>
      </c>
      <c r="E2487" t="s">
        <v>56</v>
      </c>
      <c r="F2487" s="84" t="s">
        <v>53</v>
      </c>
      <c r="G2487">
        <v>5016</v>
      </c>
      <c r="H2487" t="s">
        <v>4860</v>
      </c>
      <c r="I2487">
        <v>2026</v>
      </c>
      <c r="J2487" t="s">
        <v>63</v>
      </c>
      <c r="K2487">
        <v>0</v>
      </c>
      <c r="L2487" t="s">
        <v>56</v>
      </c>
      <c r="M2487" s="85">
        <v>46023</v>
      </c>
      <c r="P2487" t="str">
        <f t="shared" si="38"/>
        <v>CHAMPAGNAT Agnes</v>
      </c>
    </row>
    <row r="2488" spans="1:16" x14ac:dyDescent="0.25">
      <c r="A2488" s="84" t="s">
        <v>4957</v>
      </c>
      <c r="B2488" t="s">
        <v>4958</v>
      </c>
      <c r="C2488" t="s">
        <v>900</v>
      </c>
      <c r="D2488" s="85">
        <v>24667</v>
      </c>
      <c r="E2488" t="s">
        <v>52</v>
      </c>
      <c r="F2488" s="84" t="s">
        <v>53</v>
      </c>
      <c r="G2488">
        <v>5016</v>
      </c>
      <c r="H2488" t="s">
        <v>4860</v>
      </c>
      <c r="I2488">
        <v>2026</v>
      </c>
      <c r="J2488" t="s">
        <v>63</v>
      </c>
      <c r="K2488">
        <v>2</v>
      </c>
      <c r="L2488" t="s">
        <v>56</v>
      </c>
      <c r="M2488" s="85">
        <v>46023</v>
      </c>
      <c r="P2488" t="str">
        <f t="shared" si="38"/>
        <v>REY Bruno</v>
      </c>
    </row>
    <row r="2489" spans="1:16" x14ac:dyDescent="0.25">
      <c r="A2489" s="84" t="s">
        <v>4959</v>
      </c>
      <c r="B2489" t="s">
        <v>4960</v>
      </c>
      <c r="C2489" t="s">
        <v>1189</v>
      </c>
      <c r="D2489" s="85">
        <v>23969</v>
      </c>
      <c r="E2489" t="s">
        <v>52</v>
      </c>
      <c r="F2489" s="84" t="s">
        <v>53</v>
      </c>
      <c r="G2489">
        <v>5016</v>
      </c>
      <c r="H2489" t="s">
        <v>4860</v>
      </c>
      <c r="I2489">
        <v>2026</v>
      </c>
      <c r="J2489" t="s">
        <v>63</v>
      </c>
      <c r="K2489">
        <v>0</v>
      </c>
      <c r="L2489" t="s">
        <v>56</v>
      </c>
      <c r="M2489" s="85">
        <v>46023</v>
      </c>
      <c r="P2489" t="str">
        <f t="shared" si="38"/>
        <v>VAUQUOY Martial</v>
      </c>
    </row>
    <row r="2490" spans="1:16" x14ac:dyDescent="0.25">
      <c r="A2490" s="84" t="s">
        <v>4961</v>
      </c>
      <c r="B2490" t="s">
        <v>4962</v>
      </c>
      <c r="C2490" t="s">
        <v>1662</v>
      </c>
      <c r="D2490" s="85">
        <v>16016</v>
      </c>
      <c r="E2490" t="s">
        <v>52</v>
      </c>
      <c r="F2490" s="84" t="s">
        <v>53</v>
      </c>
      <c r="G2490">
        <v>5016</v>
      </c>
      <c r="H2490" t="s">
        <v>4860</v>
      </c>
      <c r="I2490">
        <v>2026</v>
      </c>
      <c r="J2490" t="s">
        <v>63</v>
      </c>
      <c r="K2490">
        <v>0</v>
      </c>
      <c r="L2490" t="s">
        <v>56</v>
      </c>
      <c r="M2490" s="85">
        <v>46023</v>
      </c>
      <c r="P2490" t="str">
        <f t="shared" si="38"/>
        <v>DUPAS Rene</v>
      </c>
    </row>
    <row r="2491" spans="1:16" x14ac:dyDescent="0.25">
      <c r="A2491" s="84" t="s">
        <v>4963</v>
      </c>
      <c r="B2491" t="s">
        <v>920</v>
      </c>
      <c r="C2491" t="s">
        <v>4964</v>
      </c>
      <c r="D2491" s="85">
        <v>19698</v>
      </c>
      <c r="E2491" t="s">
        <v>56</v>
      </c>
      <c r="F2491" s="84" t="s">
        <v>53</v>
      </c>
      <c r="G2491">
        <v>5016</v>
      </c>
      <c r="H2491" t="s">
        <v>4860</v>
      </c>
      <c r="I2491">
        <v>2026</v>
      </c>
      <c r="J2491" t="s">
        <v>63</v>
      </c>
      <c r="K2491">
        <v>0</v>
      </c>
      <c r="L2491" t="s">
        <v>56</v>
      </c>
      <c r="M2491" s="85">
        <v>46023</v>
      </c>
      <c r="P2491" t="str">
        <f t="shared" si="38"/>
        <v>COHENDY Odette</v>
      </c>
    </row>
    <row r="2492" spans="1:16" x14ac:dyDescent="0.25">
      <c r="A2492" s="84" t="s">
        <v>4965</v>
      </c>
      <c r="B2492" t="s">
        <v>4966</v>
      </c>
      <c r="C2492" t="s">
        <v>236</v>
      </c>
      <c r="D2492" s="85">
        <v>21281</v>
      </c>
      <c r="E2492" t="s">
        <v>52</v>
      </c>
      <c r="F2492" s="84" t="s">
        <v>53</v>
      </c>
      <c r="G2492">
        <v>5016</v>
      </c>
      <c r="H2492" t="s">
        <v>4860</v>
      </c>
      <c r="I2492">
        <v>2026</v>
      </c>
      <c r="J2492" t="s">
        <v>63</v>
      </c>
      <c r="K2492">
        <v>0</v>
      </c>
      <c r="L2492" t="s">
        <v>56</v>
      </c>
      <c r="M2492" s="85">
        <v>46023</v>
      </c>
      <c r="P2492" t="str">
        <f t="shared" si="38"/>
        <v>JUILLES Bernard</v>
      </c>
    </row>
    <row r="2493" spans="1:16" x14ac:dyDescent="0.25">
      <c r="A2493" s="84" t="s">
        <v>4967</v>
      </c>
      <c r="B2493" t="s">
        <v>4968</v>
      </c>
      <c r="C2493" t="s">
        <v>358</v>
      </c>
      <c r="D2493" s="85">
        <v>21856</v>
      </c>
      <c r="E2493" t="s">
        <v>52</v>
      </c>
      <c r="F2493" s="84" t="s">
        <v>53</v>
      </c>
      <c r="G2493">
        <v>5016</v>
      </c>
      <c r="H2493" t="s">
        <v>4860</v>
      </c>
      <c r="I2493">
        <v>2026</v>
      </c>
      <c r="J2493" t="s">
        <v>55</v>
      </c>
      <c r="K2493">
        <v>0</v>
      </c>
      <c r="L2493" t="s">
        <v>56</v>
      </c>
      <c r="M2493" s="85">
        <v>46023</v>
      </c>
      <c r="P2493" t="str">
        <f t="shared" si="38"/>
        <v>HAON Marcel</v>
      </c>
    </row>
    <row r="2494" spans="1:16" x14ac:dyDescent="0.25">
      <c r="A2494" s="84" t="s">
        <v>4969</v>
      </c>
      <c r="B2494" t="s">
        <v>4970</v>
      </c>
      <c r="C2494" t="s">
        <v>353</v>
      </c>
      <c r="D2494" s="85">
        <v>22510</v>
      </c>
      <c r="E2494" t="s">
        <v>52</v>
      </c>
      <c r="F2494" s="84" t="s">
        <v>53</v>
      </c>
      <c r="G2494">
        <v>5016</v>
      </c>
      <c r="H2494" t="s">
        <v>4860</v>
      </c>
      <c r="I2494">
        <v>2026</v>
      </c>
      <c r="J2494" t="s">
        <v>63</v>
      </c>
      <c r="K2494">
        <v>0</v>
      </c>
      <c r="L2494" t="s">
        <v>56</v>
      </c>
      <c r="M2494" s="85">
        <v>46023</v>
      </c>
      <c r="P2494" t="str">
        <f t="shared" si="38"/>
        <v>OURLIAC Olivier</v>
      </c>
    </row>
    <row r="2495" spans="1:16" x14ac:dyDescent="0.25">
      <c r="A2495" s="84" t="s">
        <v>4971</v>
      </c>
      <c r="B2495" t="s">
        <v>4972</v>
      </c>
      <c r="C2495" t="s">
        <v>198</v>
      </c>
      <c r="D2495" s="85">
        <v>22742</v>
      </c>
      <c r="E2495" t="s">
        <v>52</v>
      </c>
      <c r="F2495" s="84" t="s">
        <v>53</v>
      </c>
      <c r="G2495">
        <v>5016</v>
      </c>
      <c r="H2495" t="s">
        <v>4860</v>
      </c>
      <c r="I2495">
        <v>2026</v>
      </c>
      <c r="J2495" t="s">
        <v>63</v>
      </c>
      <c r="K2495">
        <v>0</v>
      </c>
      <c r="L2495" t="s">
        <v>56</v>
      </c>
      <c r="M2495" s="85">
        <v>46023</v>
      </c>
      <c r="P2495" t="str">
        <f t="shared" si="38"/>
        <v>ARVEUF Patrick</v>
      </c>
    </row>
    <row r="2496" spans="1:16" x14ac:dyDescent="0.25">
      <c r="A2496" s="84" t="s">
        <v>4973</v>
      </c>
      <c r="B2496" t="s">
        <v>162</v>
      </c>
      <c r="C2496" t="s">
        <v>409</v>
      </c>
      <c r="D2496" s="85">
        <v>21125</v>
      </c>
      <c r="E2496" t="s">
        <v>56</v>
      </c>
      <c r="F2496" s="84" t="s">
        <v>53</v>
      </c>
      <c r="G2496">
        <v>5016</v>
      </c>
      <c r="H2496" t="s">
        <v>4860</v>
      </c>
      <c r="I2496">
        <v>2026</v>
      </c>
      <c r="J2496" t="s">
        <v>63</v>
      </c>
      <c r="K2496">
        <v>0</v>
      </c>
      <c r="L2496" t="s">
        <v>56</v>
      </c>
      <c r="M2496" s="85">
        <v>46023</v>
      </c>
      <c r="P2496" t="str">
        <f t="shared" si="38"/>
        <v>GATIGNOL Annick</v>
      </c>
    </row>
    <row r="2497" spans="1:16" x14ac:dyDescent="0.25">
      <c r="A2497" s="84" t="s">
        <v>4974</v>
      </c>
      <c r="B2497" t="s">
        <v>833</v>
      </c>
      <c r="C2497" t="s">
        <v>218</v>
      </c>
      <c r="D2497" s="85">
        <v>35533</v>
      </c>
      <c r="E2497" t="s">
        <v>52</v>
      </c>
      <c r="F2497" s="84" t="s">
        <v>53</v>
      </c>
      <c r="G2497">
        <v>5016</v>
      </c>
      <c r="H2497" t="s">
        <v>4860</v>
      </c>
      <c r="I2497">
        <v>2026</v>
      </c>
      <c r="J2497" t="s">
        <v>63</v>
      </c>
      <c r="K2497">
        <v>0</v>
      </c>
      <c r="L2497" t="s">
        <v>56</v>
      </c>
      <c r="M2497" s="85">
        <v>46023</v>
      </c>
      <c r="P2497" t="str">
        <f t="shared" si="38"/>
        <v>MANLHIOT Sylvain</v>
      </c>
    </row>
    <row r="2498" spans="1:16" x14ac:dyDescent="0.25">
      <c r="A2498" s="84" t="s">
        <v>4975</v>
      </c>
      <c r="B2498" t="s">
        <v>4976</v>
      </c>
      <c r="C2498" t="s">
        <v>198</v>
      </c>
      <c r="D2498" s="85">
        <v>22311</v>
      </c>
      <c r="E2498" t="s">
        <v>52</v>
      </c>
      <c r="F2498" s="84" t="s">
        <v>53</v>
      </c>
      <c r="G2498">
        <v>5016</v>
      </c>
      <c r="H2498" t="s">
        <v>4860</v>
      </c>
      <c r="I2498">
        <v>2026</v>
      </c>
      <c r="J2498" t="s">
        <v>63</v>
      </c>
      <c r="K2498">
        <v>0</v>
      </c>
      <c r="L2498" t="s">
        <v>56</v>
      </c>
      <c r="M2498" s="85">
        <v>46023</v>
      </c>
      <c r="P2498" t="str">
        <f t="shared" si="38"/>
        <v>PIGOT Patrick</v>
      </c>
    </row>
    <row r="2499" spans="1:16" x14ac:dyDescent="0.25">
      <c r="A2499" s="84" t="s">
        <v>4977</v>
      </c>
      <c r="B2499" t="s">
        <v>4978</v>
      </c>
      <c r="C2499" t="s">
        <v>198</v>
      </c>
      <c r="D2499" s="85">
        <v>21110</v>
      </c>
      <c r="E2499" t="s">
        <v>52</v>
      </c>
      <c r="F2499" s="84" t="s">
        <v>53</v>
      </c>
      <c r="G2499">
        <v>5016</v>
      </c>
      <c r="H2499" t="s">
        <v>4860</v>
      </c>
      <c r="I2499">
        <v>2026</v>
      </c>
      <c r="J2499" t="s">
        <v>63</v>
      </c>
      <c r="K2499">
        <v>0</v>
      </c>
      <c r="L2499" t="s">
        <v>56</v>
      </c>
      <c r="M2499" s="85">
        <v>46023</v>
      </c>
      <c r="P2499" t="str">
        <f t="shared" ref="P2499:P2562" si="39">(B2499 &amp; " " &amp; C2499)</f>
        <v>ALDON Patrick</v>
      </c>
    </row>
    <row r="2500" spans="1:16" x14ac:dyDescent="0.25">
      <c r="A2500" s="84" t="s">
        <v>4979</v>
      </c>
      <c r="B2500" t="s">
        <v>4868</v>
      </c>
      <c r="C2500" t="s">
        <v>2555</v>
      </c>
      <c r="D2500" s="85">
        <v>25131</v>
      </c>
      <c r="E2500" t="s">
        <v>56</v>
      </c>
      <c r="F2500" s="84" t="s">
        <v>53</v>
      </c>
      <c r="G2500">
        <v>5016</v>
      </c>
      <c r="H2500" t="s">
        <v>4860</v>
      </c>
      <c r="I2500">
        <v>2026</v>
      </c>
      <c r="J2500" t="s">
        <v>63</v>
      </c>
      <c r="K2500">
        <v>0</v>
      </c>
      <c r="L2500" t="s">
        <v>56</v>
      </c>
      <c r="M2500" s="85">
        <v>46023</v>
      </c>
      <c r="P2500" t="str">
        <f t="shared" si="39"/>
        <v>GAUVIN Sandrine</v>
      </c>
    </row>
    <row r="2501" spans="1:16" x14ac:dyDescent="0.25">
      <c r="A2501" s="84" t="s">
        <v>4980</v>
      </c>
      <c r="B2501" t="s">
        <v>4981</v>
      </c>
      <c r="C2501" t="s">
        <v>119</v>
      </c>
      <c r="D2501" s="85">
        <v>19338</v>
      </c>
      <c r="E2501" t="s">
        <v>52</v>
      </c>
      <c r="F2501" s="84" t="s">
        <v>53</v>
      </c>
      <c r="G2501">
        <v>5016</v>
      </c>
      <c r="H2501" t="s">
        <v>4860</v>
      </c>
      <c r="I2501">
        <v>2026</v>
      </c>
      <c r="J2501" t="s">
        <v>63</v>
      </c>
      <c r="K2501">
        <v>0</v>
      </c>
      <c r="L2501" t="s">
        <v>56</v>
      </c>
      <c r="M2501" s="85">
        <v>46023</v>
      </c>
      <c r="P2501" t="str">
        <f t="shared" si="39"/>
        <v>CAILLOT Daniel</v>
      </c>
    </row>
    <row r="2502" spans="1:16" x14ac:dyDescent="0.25">
      <c r="A2502" s="84" t="s">
        <v>4982</v>
      </c>
      <c r="B2502" t="s">
        <v>4983</v>
      </c>
      <c r="C2502" t="s">
        <v>434</v>
      </c>
      <c r="D2502" s="85">
        <v>23030</v>
      </c>
      <c r="E2502" t="s">
        <v>52</v>
      </c>
      <c r="F2502" s="84" t="s">
        <v>53</v>
      </c>
      <c r="G2502">
        <v>5016</v>
      </c>
      <c r="H2502" t="s">
        <v>4860</v>
      </c>
      <c r="I2502">
        <v>2026</v>
      </c>
      <c r="J2502" t="s">
        <v>63</v>
      </c>
      <c r="K2502">
        <v>0</v>
      </c>
      <c r="L2502" t="s">
        <v>56</v>
      </c>
      <c r="M2502" s="85">
        <v>46023</v>
      </c>
      <c r="P2502" t="str">
        <f t="shared" si="39"/>
        <v>MATHUS Thierry</v>
      </c>
    </row>
    <row r="2503" spans="1:16" x14ac:dyDescent="0.25">
      <c r="A2503" s="84" t="s">
        <v>4984</v>
      </c>
      <c r="B2503" t="s">
        <v>4985</v>
      </c>
      <c r="C2503" t="s">
        <v>4986</v>
      </c>
      <c r="D2503" s="85">
        <v>28042</v>
      </c>
      <c r="E2503" t="s">
        <v>52</v>
      </c>
      <c r="F2503" s="84" t="s">
        <v>53</v>
      </c>
      <c r="G2503">
        <v>5016</v>
      </c>
      <c r="H2503" t="s">
        <v>4860</v>
      </c>
      <c r="I2503">
        <v>2026</v>
      </c>
      <c r="J2503" t="s">
        <v>63</v>
      </c>
      <c r="K2503">
        <v>0</v>
      </c>
      <c r="L2503" t="s">
        <v>56</v>
      </c>
      <c r="M2503" s="85">
        <v>46023</v>
      </c>
      <c r="P2503" t="str">
        <f t="shared" si="39"/>
        <v>BRUNET Gontran</v>
      </c>
    </row>
    <row r="2504" spans="1:16" x14ac:dyDescent="0.25">
      <c r="A2504" s="84" t="s">
        <v>4987</v>
      </c>
      <c r="B2504" t="s">
        <v>4988</v>
      </c>
      <c r="C2504" t="s">
        <v>362</v>
      </c>
      <c r="D2504" s="85">
        <v>21214</v>
      </c>
      <c r="E2504" t="s">
        <v>56</v>
      </c>
      <c r="F2504" s="84" t="s">
        <v>53</v>
      </c>
      <c r="G2504">
        <v>5016</v>
      </c>
      <c r="H2504" t="s">
        <v>4860</v>
      </c>
      <c r="I2504">
        <v>2026</v>
      </c>
      <c r="J2504" t="s">
        <v>63</v>
      </c>
      <c r="K2504">
        <v>0</v>
      </c>
      <c r="L2504" t="s">
        <v>56</v>
      </c>
      <c r="M2504" s="85">
        <v>46023</v>
      </c>
      <c r="P2504" t="str">
        <f t="shared" si="39"/>
        <v>CHEVALLIER Brigitte</v>
      </c>
    </row>
    <row r="2505" spans="1:16" x14ac:dyDescent="0.25">
      <c r="A2505" s="84" t="s">
        <v>4989</v>
      </c>
      <c r="B2505" t="s">
        <v>4990</v>
      </c>
      <c r="C2505" t="s">
        <v>242</v>
      </c>
      <c r="D2505" s="85">
        <v>22923</v>
      </c>
      <c r="E2505" t="s">
        <v>52</v>
      </c>
      <c r="F2505" s="84" t="s">
        <v>53</v>
      </c>
      <c r="G2505">
        <v>5016</v>
      </c>
      <c r="H2505" t="s">
        <v>4860</v>
      </c>
      <c r="I2505">
        <v>2026</v>
      </c>
      <c r="J2505" t="s">
        <v>63</v>
      </c>
      <c r="K2505">
        <v>0</v>
      </c>
      <c r="L2505" t="s">
        <v>56</v>
      </c>
      <c r="M2505" s="85">
        <v>46023</v>
      </c>
      <c r="P2505" t="str">
        <f t="shared" si="39"/>
        <v>SCRIBOT Pascal</v>
      </c>
    </row>
    <row r="2506" spans="1:16" x14ac:dyDescent="0.25">
      <c r="A2506" s="84" t="s">
        <v>4991</v>
      </c>
      <c r="B2506" t="s">
        <v>4985</v>
      </c>
      <c r="C2506" t="s">
        <v>4992</v>
      </c>
      <c r="D2506" s="85">
        <v>30621</v>
      </c>
      <c r="E2506" t="s">
        <v>56</v>
      </c>
      <c r="F2506" s="84" t="s">
        <v>53</v>
      </c>
      <c r="G2506">
        <v>5016</v>
      </c>
      <c r="H2506" t="s">
        <v>4860</v>
      </c>
      <c r="I2506">
        <v>2026</v>
      </c>
      <c r="J2506" t="s">
        <v>63</v>
      </c>
      <c r="K2506">
        <v>0</v>
      </c>
      <c r="L2506" t="s">
        <v>56</v>
      </c>
      <c r="M2506" s="85">
        <v>46023</v>
      </c>
      <c r="P2506" t="str">
        <f t="shared" si="39"/>
        <v>BRUNET Alena</v>
      </c>
    </row>
    <row r="2507" spans="1:16" x14ac:dyDescent="0.25">
      <c r="A2507" s="84" t="s">
        <v>4993</v>
      </c>
      <c r="B2507" t="s">
        <v>4994</v>
      </c>
      <c r="C2507" t="s">
        <v>2446</v>
      </c>
      <c r="D2507" s="85">
        <v>19829</v>
      </c>
      <c r="E2507" t="s">
        <v>56</v>
      </c>
      <c r="F2507" s="84" t="s">
        <v>53</v>
      </c>
      <c r="G2507">
        <v>5016</v>
      </c>
      <c r="H2507" t="s">
        <v>4860</v>
      </c>
      <c r="I2507">
        <v>2026</v>
      </c>
      <c r="J2507" t="s">
        <v>63</v>
      </c>
      <c r="K2507">
        <v>0</v>
      </c>
      <c r="L2507" t="s">
        <v>56</v>
      </c>
      <c r="M2507" s="85">
        <v>46023</v>
      </c>
      <c r="P2507" t="str">
        <f t="shared" si="39"/>
        <v>LE-NOC Liliane</v>
      </c>
    </row>
    <row r="2508" spans="1:16" x14ac:dyDescent="0.25">
      <c r="A2508" s="84" t="s">
        <v>4995</v>
      </c>
      <c r="B2508" t="s">
        <v>4996</v>
      </c>
      <c r="C2508" t="s">
        <v>855</v>
      </c>
      <c r="D2508" s="85">
        <v>22015</v>
      </c>
      <c r="E2508" t="s">
        <v>56</v>
      </c>
      <c r="F2508" s="84" t="s">
        <v>53</v>
      </c>
      <c r="G2508">
        <v>5016</v>
      </c>
      <c r="H2508" t="s">
        <v>4860</v>
      </c>
      <c r="I2508">
        <v>2026</v>
      </c>
      <c r="J2508" t="s">
        <v>63</v>
      </c>
      <c r="K2508">
        <v>0</v>
      </c>
      <c r="L2508" t="s">
        <v>56</v>
      </c>
      <c r="M2508" s="85">
        <v>46023</v>
      </c>
      <c r="P2508" t="str">
        <f t="shared" si="39"/>
        <v>PIERRAT Patricia</v>
      </c>
    </row>
    <row r="2509" spans="1:16" x14ac:dyDescent="0.25">
      <c r="A2509" s="84" t="s">
        <v>4997</v>
      </c>
      <c r="B2509" t="s">
        <v>4998</v>
      </c>
      <c r="C2509" t="s">
        <v>119</v>
      </c>
      <c r="D2509" s="85">
        <v>18862</v>
      </c>
      <c r="E2509" t="s">
        <v>52</v>
      </c>
      <c r="F2509" s="84" t="s">
        <v>53</v>
      </c>
      <c r="G2509">
        <v>5016</v>
      </c>
      <c r="H2509" t="s">
        <v>4860</v>
      </c>
      <c r="I2509">
        <v>2026</v>
      </c>
      <c r="J2509" t="s">
        <v>63</v>
      </c>
      <c r="K2509">
        <v>0</v>
      </c>
      <c r="L2509" t="s">
        <v>56</v>
      </c>
      <c r="M2509" s="85">
        <v>46023</v>
      </c>
      <c r="P2509" t="str">
        <f t="shared" si="39"/>
        <v>VIALETTE Daniel</v>
      </c>
    </row>
    <row r="2510" spans="1:16" x14ac:dyDescent="0.25">
      <c r="A2510" s="84" t="s">
        <v>4999</v>
      </c>
      <c r="B2510" t="s">
        <v>5000</v>
      </c>
      <c r="C2510" t="s">
        <v>362</v>
      </c>
      <c r="D2510" s="85">
        <v>20904</v>
      </c>
      <c r="E2510" t="s">
        <v>56</v>
      </c>
      <c r="F2510" s="84" t="s">
        <v>53</v>
      </c>
      <c r="G2510">
        <v>5016</v>
      </c>
      <c r="H2510" t="s">
        <v>4860</v>
      </c>
      <c r="I2510">
        <v>2026</v>
      </c>
      <c r="J2510" t="s">
        <v>63</v>
      </c>
      <c r="K2510">
        <v>0</v>
      </c>
      <c r="L2510" t="s">
        <v>56</v>
      </c>
      <c r="M2510" s="85">
        <v>46023</v>
      </c>
      <c r="P2510" t="str">
        <f t="shared" si="39"/>
        <v>VIRISSEL Brigitte</v>
      </c>
    </row>
    <row r="2511" spans="1:16" x14ac:dyDescent="0.25">
      <c r="A2511" s="84" t="s">
        <v>5001</v>
      </c>
      <c r="B2511" t="s">
        <v>5002</v>
      </c>
      <c r="C2511" t="s">
        <v>5003</v>
      </c>
      <c r="D2511" s="85">
        <v>16568</v>
      </c>
      <c r="E2511" t="s">
        <v>52</v>
      </c>
      <c r="F2511" s="84" t="s">
        <v>53</v>
      </c>
      <c r="G2511">
        <v>5016</v>
      </c>
      <c r="H2511" t="s">
        <v>4860</v>
      </c>
      <c r="I2511">
        <v>2026</v>
      </c>
      <c r="J2511" t="s">
        <v>63</v>
      </c>
      <c r="K2511">
        <v>0</v>
      </c>
      <c r="L2511" t="s">
        <v>56</v>
      </c>
      <c r="M2511" s="85">
        <v>46023</v>
      </c>
      <c r="P2511" t="str">
        <f t="shared" si="39"/>
        <v>MISSON Henry</v>
      </c>
    </row>
    <row r="2512" spans="1:16" x14ac:dyDescent="0.25">
      <c r="A2512" s="84" t="s">
        <v>5004</v>
      </c>
      <c r="B2512" t="s">
        <v>224</v>
      </c>
      <c r="C2512" t="s">
        <v>198</v>
      </c>
      <c r="D2512" s="85">
        <v>21168</v>
      </c>
      <c r="E2512" t="s">
        <v>52</v>
      </c>
      <c r="F2512" s="84" t="s">
        <v>53</v>
      </c>
      <c r="G2512">
        <v>5016</v>
      </c>
      <c r="H2512" t="s">
        <v>4860</v>
      </c>
      <c r="I2512">
        <v>2026</v>
      </c>
      <c r="J2512" t="s">
        <v>63</v>
      </c>
      <c r="K2512">
        <v>0</v>
      </c>
      <c r="L2512" t="s">
        <v>56</v>
      </c>
      <c r="M2512" s="85">
        <v>46023</v>
      </c>
      <c r="P2512" t="str">
        <f t="shared" si="39"/>
        <v>VERDIER Patrick</v>
      </c>
    </row>
    <row r="2513" spans="1:16" x14ac:dyDescent="0.25">
      <c r="A2513" s="84" t="s">
        <v>5005</v>
      </c>
      <c r="B2513" t="s">
        <v>5006</v>
      </c>
      <c r="C2513" t="s">
        <v>419</v>
      </c>
      <c r="D2513" s="85">
        <v>23107</v>
      </c>
      <c r="E2513" t="s">
        <v>52</v>
      </c>
      <c r="F2513" s="84" t="s">
        <v>53</v>
      </c>
      <c r="G2513">
        <v>5016</v>
      </c>
      <c r="H2513" t="s">
        <v>4860</v>
      </c>
      <c r="I2513">
        <v>2026</v>
      </c>
      <c r="J2513" t="s">
        <v>63</v>
      </c>
      <c r="K2513">
        <v>0</v>
      </c>
      <c r="L2513" t="s">
        <v>56</v>
      </c>
      <c r="M2513" s="85">
        <v>46023</v>
      </c>
      <c r="P2513" t="str">
        <f t="shared" si="39"/>
        <v>GAZEL Marc</v>
      </c>
    </row>
    <row r="2514" spans="1:16" x14ac:dyDescent="0.25">
      <c r="A2514" s="84" t="s">
        <v>5007</v>
      </c>
      <c r="B2514" t="s">
        <v>5008</v>
      </c>
      <c r="C2514" t="s">
        <v>163</v>
      </c>
      <c r="D2514" s="85">
        <v>35819</v>
      </c>
      <c r="E2514" t="s">
        <v>52</v>
      </c>
      <c r="F2514" s="84" t="s">
        <v>53</v>
      </c>
      <c r="G2514">
        <v>5016</v>
      </c>
      <c r="H2514" t="s">
        <v>4860</v>
      </c>
      <c r="I2514">
        <v>2026</v>
      </c>
      <c r="J2514" t="s">
        <v>63</v>
      </c>
      <c r="K2514">
        <v>0</v>
      </c>
      <c r="L2514" t="s">
        <v>56</v>
      </c>
      <c r="M2514" s="85">
        <v>46023</v>
      </c>
      <c r="P2514" t="str">
        <f t="shared" si="39"/>
        <v>MEYRAND Nicolas</v>
      </c>
    </row>
    <row r="2515" spans="1:16" x14ac:dyDescent="0.25">
      <c r="A2515" s="84" t="s">
        <v>5009</v>
      </c>
      <c r="B2515" t="s">
        <v>5010</v>
      </c>
      <c r="C2515" t="s">
        <v>560</v>
      </c>
      <c r="D2515" s="85">
        <v>29995</v>
      </c>
      <c r="E2515" t="s">
        <v>52</v>
      </c>
      <c r="F2515" s="84" t="s">
        <v>53</v>
      </c>
      <c r="G2515">
        <v>5016</v>
      </c>
      <c r="H2515" t="s">
        <v>4860</v>
      </c>
      <c r="I2515">
        <v>2026</v>
      </c>
      <c r="J2515" t="s">
        <v>63</v>
      </c>
      <c r="K2515">
        <v>0</v>
      </c>
      <c r="L2515" t="s">
        <v>56</v>
      </c>
      <c r="M2515" s="85">
        <v>46023</v>
      </c>
      <c r="P2515" t="str">
        <f t="shared" si="39"/>
        <v>POTTIER Aurelien</v>
      </c>
    </row>
    <row r="2516" spans="1:16" x14ac:dyDescent="0.25">
      <c r="A2516" s="84" t="s">
        <v>5011</v>
      </c>
      <c r="B2516" t="s">
        <v>5012</v>
      </c>
      <c r="C2516" t="s">
        <v>144</v>
      </c>
      <c r="D2516" s="85">
        <v>28256</v>
      </c>
      <c r="E2516" t="s">
        <v>52</v>
      </c>
      <c r="F2516" s="84" t="s">
        <v>53</v>
      </c>
      <c r="G2516">
        <v>5016</v>
      </c>
      <c r="H2516" t="s">
        <v>4860</v>
      </c>
      <c r="I2516">
        <v>2026</v>
      </c>
      <c r="J2516" t="s">
        <v>63</v>
      </c>
      <c r="K2516">
        <v>0</v>
      </c>
      <c r="L2516" t="s">
        <v>56</v>
      </c>
      <c r="M2516" s="85">
        <v>46023</v>
      </c>
      <c r="P2516" t="str">
        <f t="shared" si="39"/>
        <v>CICCIARI Lionel</v>
      </c>
    </row>
    <row r="2517" spans="1:16" x14ac:dyDescent="0.25">
      <c r="A2517" s="84" t="s">
        <v>5013</v>
      </c>
      <c r="B2517" t="s">
        <v>5014</v>
      </c>
      <c r="C2517" t="s">
        <v>97</v>
      </c>
      <c r="D2517" s="85">
        <v>27965</v>
      </c>
      <c r="E2517" t="s">
        <v>52</v>
      </c>
      <c r="F2517" s="84" t="s">
        <v>53</v>
      </c>
      <c r="G2517">
        <v>5016</v>
      </c>
      <c r="H2517" t="s">
        <v>4860</v>
      </c>
      <c r="I2517">
        <v>2026</v>
      </c>
      <c r="J2517" t="s">
        <v>63</v>
      </c>
      <c r="K2517">
        <v>0</v>
      </c>
      <c r="L2517" t="s">
        <v>56</v>
      </c>
      <c r="M2517" s="85">
        <v>46023</v>
      </c>
      <c r="P2517" t="str">
        <f t="shared" si="39"/>
        <v>FOURNEYRON Denis</v>
      </c>
    </row>
    <row r="2518" spans="1:16" x14ac:dyDescent="0.25">
      <c r="A2518" s="84" t="s">
        <v>5015</v>
      </c>
      <c r="B2518" t="s">
        <v>5016</v>
      </c>
      <c r="C2518" t="s">
        <v>242</v>
      </c>
      <c r="D2518" s="85">
        <v>21629</v>
      </c>
      <c r="E2518" t="s">
        <v>52</v>
      </c>
      <c r="F2518" s="84" t="s">
        <v>53</v>
      </c>
      <c r="G2518">
        <v>5016</v>
      </c>
      <c r="H2518" t="s">
        <v>4860</v>
      </c>
      <c r="I2518">
        <v>2026</v>
      </c>
      <c r="J2518" t="s">
        <v>63</v>
      </c>
      <c r="K2518">
        <v>0</v>
      </c>
      <c r="L2518" t="s">
        <v>56</v>
      </c>
      <c r="M2518" s="85">
        <v>46023</v>
      </c>
      <c r="P2518" t="str">
        <f t="shared" si="39"/>
        <v>LAPIERRE Pascal</v>
      </c>
    </row>
    <row r="2519" spans="1:16" x14ac:dyDescent="0.25">
      <c r="A2519" s="84" t="s">
        <v>5017</v>
      </c>
      <c r="B2519" t="s">
        <v>4704</v>
      </c>
      <c r="C2519" t="s">
        <v>810</v>
      </c>
      <c r="D2519" s="85">
        <v>32310</v>
      </c>
      <c r="E2519" t="s">
        <v>52</v>
      </c>
      <c r="F2519" s="84" t="s">
        <v>53</v>
      </c>
      <c r="G2519">
        <v>5016</v>
      </c>
      <c r="H2519" t="s">
        <v>4860</v>
      </c>
      <c r="I2519">
        <v>2026</v>
      </c>
      <c r="J2519" t="s">
        <v>63</v>
      </c>
      <c r="K2519">
        <v>0</v>
      </c>
      <c r="L2519" t="s">
        <v>56</v>
      </c>
      <c r="M2519" s="85">
        <v>46023</v>
      </c>
      <c r="P2519" t="str">
        <f t="shared" si="39"/>
        <v>KIM Frédéric</v>
      </c>
    </row>
    <row r="2520" spans="1:16" x14ac:dyDescent="0.25">
      <c r="A2520" s="84" t="s">
        <v>5018</v>
      </c>
      <c r="B2520" t="s">
        <v>833</v>
      </c>
      <c r="C2520" t="s">
        <v>114</v>
      </c>
      <c r="D2520" s="85">
        <v>33943</v>
      </c>
      <c r="E2520" t="s">
        <v>52</v>
      </c>
      <c r="F2520" s="84" t="s">
        <v>53</v>
      </c>
      <c r="G2520">
        <v>5016</v>
      </c>
      <c r="H2520" t="s">
        <v>4860</v>
      </c>
      <c r="I2520">
        <v>2026</v>
      </c>
      <c r="J2520" t="s">
        <v>63</v>
      </c>
      <c r="K2520">
        <v>0</v>
      </c>
      <c r="L2520" t="s">
        <v>56</v>
      </c>
      <c r="M2520" s="85">
        <v>46023</v>
      </c>
      <c r="P2520" t="str">
        <f t="shared" si="39"/>
        <v>MANLHIOT Pierre</v>
      </c>
    </row>
    <row r="2521" spans="1:16" x14ac:dyDescent="0.25">
      <c r="A2521" s="84" t="s">
        <v>5019</v>
      </c>
      <c r="B2521" t="s">
        <v>250</v>
      </c>
      <c r="C2521" t="s">
        <v>132</v>
      </c>
      <c r="D2521" s="85">
        <v>35278</v>
      </c>
      <c r="E2521" t="s">
        <v>52</v>
      </c>
      <c r="F2521" s="84" t="s">
        <v>53</v>
      </c>
      <c r="G2521">
        <v>5016</v>
      </c>
      <c r="H2521" t="s">
        <v>4860</v>
      </c>
      <c r="I2521">
        <v>2026</v>
      </c>
      <c r="J2521" t="s">
        <v>63</v>
      </c>
      <c r="K2521">
        <v>0</v>
      </c>
      <c r="L2521" t="s">
        <v>56</v>
      </c>
      <c r="M2521" s="85">
        <v>46023</v>
      </c>
      <c r="P2521" t="str">
        <f t="shared" si="39"/>
        <v>MONIER Quentin</v>
      </c>
    </row>
    <row r="2522" spans="1:16" x14ac:dyDescent="0.25">
      <c r="A2522" s="84" t="s">
        <v>5020</v>
      </c>
      <c r="B2522" t="s">
        <v>5021</v>
      </c>
      <c r="C2522" t="s">
        <v>900</v>
      </c>
      <c r="D2522" s="85">
        <v>23459</v>
      </c>
      <c r="E2522" t="s">
        <v>52</v>
      </c>
      <c r="F2522" s="84" t="s">
        <v>53</v>
      </c>
      <c r="G2522">
        <v>5016</v>
      </c>
      <c r="H2522" t="s">
        <v>4860</v>
      </c>
      <c r="I2522">
        <v>2026</v>
      </c>
      <c r="J2522" t="s">
        <v>63</v>
      </c>
      <c r="K2522">
        <v>0</v>
      </c>
      <c r="L2522" t="s">
        <v>56</v>
      </c>
      <c r="M2522" s="85">
        <v>46023</v>
      </c>
      <c r="P2522" t="str">
        <f t="shared" si="39"/>
        <v>VALVERDE Bruno</v>
      </c>
    </row>
    <row r="2523" spans="1:16" x14ac:dyDescent="0.25">
      <c r="A2523" s="84" t="s">
        <v>5022</v>
      </c>
      <c r="B2523" t="s">
        <v>5023</v>
      </c>
      <c r="C2523" t="s">
        <v>284</v>
      </c>
      <c r="D2523" s="85">
        <v>23378</v>
      </c>
      <c r="E2523" t="s">
        <v>52</v>
      </c>
      <c r="F2523" s="84" t="s">
        <v>53</v>
      </c>
      <c r="G2523">
        <v>5016</v>
      </c>
      <c r="H2523" t="s">
        <v>4860</v>
      </c>
      <c r="I2523">
        <v>2026</v>
      </c>
      <c r="J2523" t="s">
        <v>63</v>
      </c>
      <c r="K2523">
        <v>0</v>
      </c>
      <c r="L2523" t="s">
        <v>56</v>
      </c>
      <c r="M2523" s="85">
        <v>46023</v>
      </c>
      <c r="P2523" t="str">
        <f t="shared" si="39"/>
        <v>CHERASSE Franck</v>
      </c>
    </row>
    <row r="2524" spans="1:16" x14ac:dyDescent="0.25">
      <c r="A2524" s="84" t="s">
        <v>5024</v>
      </c>
      <c r="B2524" t="s">
        <v>5025</v>
      </c>
      <c r="C2524" t="s">
        <v>3353</v>
      </c>
      <c r="D2524" s="85">
        <v>37264</v>
      </c>
      <c r="E2524" t="s">
        <v>52</v>
      </c>
      <c r="F2524" s="84" t="s">
        <v>53</v>
      </c>
      <c r="G2524">
        <v>5016</v>
      </c>
      <c r="H2524" t="s">
        <v>4860</v>
      </c>
      <c r="I2524">
        <v>2026</v>
      </c>
      <c r="J2524" t="s">
        <v>63</v>
      </c>
      <c r="K2524">
        <v>2</v>
      </c>
      <c r="L2524" t="s">
        <v>56</v>
      </c>
      <c r="M2524" s="85">
        <v>46023</v>
      </c>
      <c r="P2524" t="str">
        <f t="shared" si="39"/>
        <v>MUCRET Bryan</v>
      </c>
    </row>
    <row r="2525" spans="1:16" x14ac:dyDescent="0.25">
      <c r="A2525" s="84" t="s">
        <v>5026</v>
      </c>
      <c r="B2525" t="s">
        <v>5027</v>
      </c>
      <c r="C2525" t="s">
        <v>980</v>
      </c>
      <c r="D2525" s="85">
        <v>35807</v>
      </c>
      <c r="E2525" t="s">
        <v>52</v>
      </c>
      <c r="F2525" s="84" t="s">
        <v>53</v>
      </c>
      <c r="G2525">
        <v>5016</v>
      </c>
      <c r="H2525" t="s">
        <v>4860</v>
      </c>
      <c r="I2525">
        <v>2026</v>
      </c>
      <c r="J2525" t="s">
        <v>63</v>
      </c>
      <c r="K2525">
        <v>2</v>
      </c>
      <c r="L2525" t="s">
        <v>56</v>
      </c>
      <c r="M2525" s="85">
        <v>46023</v>
      </c>
      <c r="P2525" t="str">
        <f t="shared" si="39"/>
        <v>ROSSEEUW Tom</v>
      </c>
    </row>
    <row r="2526" spans="1:16" x14ac:dyDescent="0.25">
      <c r="A2526" s="84" t="s">
        <v>5028</v>
      </c>
      <c r="B2526" t="s">
        <v>2882</v>
      </c>
      <c r="C2526" t="s">
        <v>325</v>
      </c>
      <c r="D2526" s="85">
        <v>23050</v>
      </c>
      <c r="E2526" t="s">
        <v>52</v>
      </c>
      <c r="F2526" s="84" t="s">
        <v>53</v>
      </c>
      <c r="G2526">
        <v>5016</v>
      </c>
      <c r="H2526" t="s">
        <v>4860</v>
      </c>
      <c r="I2526">
        <v>2026</v>
      </c>
      <c r="J2526" t="s">
        <v>63</v>
      </c>
      <c r="K2526">
        <v>0</v>
      </c>
      <c r="L2526" t="s">
        <v>56</v>
      </c>
      <c r="M2526" s="85">
        <v>46023</v>
      </c>
      <c r="P2526" t="str">
        <f t="shared" si="39"/>
        <v>BUGUELLOU Eric</v>
      </c>
    </row>
    <row r="2527" spans="1:16" x14ac:dyDescent="0.25">
      <c r="A2527" s="84" t="s">
        <v>5029</v>
      </c>
      <c r="B2527" t="s">
        <v>1423</v>
      </c>
      <c r="C2527" t="s">
        <v>1012</v>
      </c>
      <c r="D2527" s="85">
        <v>38818</v>
      </c>
      <c r="E2527" t="s">
        <v>52</v>
      </c>
      <c r="F2527" s="84" t="s">
        <v>53</v>
      </c>
      <c r="G2527">
        <v>5016</v>
      </c>
      <c r="H2527" t="s">
        <v>4860</v>
      </c>
      <c r="I2527">
        <v>2026</v>
      </c>
      <c r="J2527" t="s">
        <v>63</v>
      </c>
      <c r="K2527">
        <v>0</v>
      </c>
      <c r="L2527" t="s">
        <v>56</v>
      </c>
      <c r="M2527" s="85">
        <v>46023</v>
      </c>
      <c r="P2527" t="str">
        <f t="shared" si="39"/>
        <v>NUNES Hugo</v>
      </c>
    </row>
    <row r="2528" spans="1:16" x14ac:dyDescent="0.25">
      <c r="A2528" s="84" t="s">
        <v>5030</v>
      </c>
      <c r="B2528" t="s">
        <v>3029</v>
      </c>
      <c r="C2528" t="s">
        <v>5031</v>
      </c>
      <c r="D2528" s="85">
        <v>36178</v>
      </c>
      <c r="E2528" t="s">
        <v>52</v>
      </c>
      <c r="F2528" s="84" t="s">
        <v>53</v>
      </c>
      <c r="G2528">
        <v>5016</v>
      </c>
      <c r="H2528" t="s">
        <v>4860</v>
      </c>
      <c r="I2528">
        <v>2026</v>
      </c>
      <c r="J2528" t="s">
        <v>63</v>
      </c>
      <c r="K2528">
        <v>0</v>
      </c>
      <c r="L2528" t="s">
        <v>56</v>
      </c>
      <c r="M2528" s="85">
        <v>46023</v>
      </c>
      <c r="P2528" t="str">
        <f t="shared" si="39"/>
        <v>CORRE Robby</v>
      </c>
    </row>
    <row r="2529" spans="1:16" x14ac:dyDescent="0.25">
      <c r="A2529" s="84" t="s">
        <v>5032</v>
      </c>
      <c r="B2529" t="s">
        <v>5033</v>
      </c>
      <c r="C2529" t="s">
        <v>116</v>
      </c>
      <c r="D2529" s="85">
        <v>21324</v>
      </c>
      <c r="E2529" t="s">
        <v>52</v>
      </c>
      <c r="F2529" s="84" t="s">
        <v>53</v>
      </c>
      <c r="G2529">
        <v>5016</v>
      </c>
      <c r="H2529" t="s">
        <v>4860</v>
      </c>
      <c r="I2529">
        <v>2026</v>
      </c>
      <c r="J2529" t="s">
        <v>63</v>
      </c>
      <c r="K2529">
        <v>0</v>
      </c>
      <c r="L2529" t="s">
        <v>56</v>
      </c>
      <c r="M2529" s="85">
        <v>46023</v>
      </c>
      <c r="P2529" t="str">
        <f t="shared" si="39"/>
        <v>HEINTZE Gerard</v>
      </c>
    </row>
    <row r="2530" spans="1:16" x14ac:dyDescent="0.25">
      <c r="A2530" s="84" t="s">
        <v>5034</v>
      </c>
      <c r="B2530" t="s">
        <v>5035</v>
      </c>
      <c r="C2530" t="s">
        <v>894</v>
      </c>
      <c r="D2530" s="85">
        <v>29047</v>
      </c>
      <c r="E2530" t="s">
        <v>52</v>
      </c>
      <c r="F2530" s="84" t="s">
        <v>53</v>
      </c>
      <c r="G2530">
        <v>5016</v>
      </c>
      <c r="H2530" t="s">
        <v>4860</v>
      </c>
      <c r="I2530">
        <v>2026</v>
      </c>
      <c r="J2530" t="s">
        <v>63</v>
      </c>
      <c r="K2530">
        <v>0</v>
      </c>
      <c r="L2530" t="s">
        <v>56</v>
      </c>
      <c r="M2530" s="85">
        <v>46023</v>
      </c>
      <c r="P2530" t="str">
        <f t="shared" si="39"/>
        <v>SARRON Jerome</v>
      </c>
    </row>
    <row r="2531" spans="1:16" x14ac:dyDescent="0.25">
      <c r="A2531" s="84" t="s">
        <v>5036</v>
      </c>
      <c r="B2531" t="s">
        <v>5037</v>
      </c>
      <c r="C2531" t="s">
        <v>419</v>
      </c>
      <c r="D2531" s="85">
        <v>24098</v>
      </c>
      <c r="E2531" t="s">
        <v>52</v>
      </c>
      <c r="F2531" s="84" t="s">
        <v>53</v>
      </c>
      <c r="G2531">
        <v>5016</v>
      </c>
      <c r="H2531" t="s">
        <v>4860</v>
      </c>
      <c r="I2531">
        <v>2026</v>
      </c>
      <c r="J2531" t="s">
        <v>63</v>
      </c>
      <c r="K2531">
        <v>0</v>
      </c>
      <c r="L2531" t="s">
        <v>56</v>
      </c>
      <c r="M2531" s="85">
        <v>46023</v>
      </c>
      <c r="P2531" t="str">
        <f t="shared" si="39"/>
        <v>LOZANO Marc</v>
      </c>
    </row>
    <row r="2532" spans="1:16" x14ac:dyDescent="0.25">
      <c r="A2532" s="84" t="s">
        <v>5038</v>
      </c>
      <c r="B2532" t="s">
        <v>5039</v>
      </c>
      <c r="C2532" t="s">
        <v>434</v>
      </c>
      <c r="D2532" s="85">
        <v>26202</v>
      </c>
      <c r="E2532" t="s">
        <v>52</v>
      </c>
      <c r="F2532" s="84" t="s">
        <v>53</v>
      </c>
      <c r="G2532">
        <v>5016</v>
      </c>
      <c r="H2532" t="s">
        <v>4860</v>
      </c>
      <c r="I2532">
        <v>2026</v>
      </c>
      <c r="J2532" t="s">
        <v>63</v>
      </c>
      <c r="K2532">
        <v>0</v>
      </c>
      <c r="L2532" t="s">
        <v>56</v>
      </c>
      <c r="M2532" t="s">
        <v>178</v>
      </c>
      <c r="P2532" t="str">
        <f t="shared" si="39"/>
        <v>RAGUENEAU Thierry</v>
      </c>
    </row>
    <row r="2533" spans="1:16" x14ac:dyDescent="0.25">
      <c r="A2533" s="84" t="s">
        <v>5040</v>
      </c>
      <c r="B2533" t="s">
        <v>5039</v>
      </c>
      <c r="C2533" t="s">
        <v>1245</v>
      </c>
      <c r="D2533" s="85">
        <v>36341</v>
      </c>
      <c r="E2533" t="s">
        <v>52</v>
      </c>
      <c r="F2533" s="84" t="s">
        <v>53</v>
      </c>
      <c r="G2533">
        <v>5016</v>
      </c>
      <c r="H2533" t="s">
        <v>4860</v>
      </c>
      <c r="I2533">
        <v>2026</v>
      </c>
      <c r="J2533" t="s">
        <v>63</v>
      </c>
      <c r="K2533">
        <v>0</v>
      </c>
      <c r="L2533" t="s">
        <v>56</v>
      </c>
      <c r="M2533" t="s">
        <v>178</v>
      </c>
      <c r="P2533" t="str">
        <f t="shared" si="39"/>
        <v>RAGUENEAU Yohan</v>
      </c>
    </row>
    <row r="2534" spans="1:16" x14ac:dyDescent="0.25">
      <c r="A2534" s="84" t="s">
        <v>5041</v>
      </c>
      <c r="B2534" t="s">
        <v>5042</v>
      </c>
      <c r="C2534" t="s">
        <v>263</v>
      </c>
      <c r="D2534" s="85">
        <v>21416</v>
      </c>
      <c r="E2534" t="s">
        <v>52</v>
      </c>
      <c r="F2534" s="84" t="s">
        <v>53</v>
      </c>
      <c r="G2534">
        <v>5016</v>
      </c>
      <c r="H2534" t="s">
        <v>4860</v>
      </c>
      <c r="I2534">
        <v>2026</v>
      </c>
      <c r="J2534" t="s">
        <v>63</v>
      </c>
      <c r="K2534">
        <v>0</v>
      </c>
      <c r="L2534" t="s">
        <v>56</v>
      </c>
      <c r="M2534" t="s">
        <v>178</v>
      </c>
      <c r="P2534" t="str">
        <f t="shared" si="39"/>
        <v>DOULE Jean-Pierre</v>
      </c>
    </row>
    <row r="2535" spans="1:16" x14ac:dyDescent="0.25">
      <c r="A2535" s="84" t="s">
        <v>5043</v>
      </c>
      <c r="B2535" t="s">
        <v>4704</v>
      </c>
      <c r="C2535" t="s">
        <v>308</v>
      </c>
      <c r="D2535" s="85">
        <v>21284</v>
      </c>
      <c r="E2535" t="s">
        <v>52</v>
      </c>
      <c r="F2535" s="84" t="s">
        <v>53</v>
      </c>
      <c r="G2535">
        <v>5016</v>
      </c>
      <c r="H2535" t="s">
        <v>4860</v>
      </c>
      <c r="I2535">
        <v>2026</v>
      </c>
      <c r="J2535" t="s">
        <v>63</v>
      </c>
      <c r="K2535">
        <v>0</v>
      </c>
      <c r="L2535" t="s">
        <v>56</v>
      </c>
      <c r="M2535" t="s">
        <v>178</v>
      </c>
      <c r="P2535" t="str">
        <f t="shared" si="39"/>
        <v>KIM Jean-Jacques</v>
      </c>
    </row>
    <row r="2536" spans="1:16" x14ac:dyDescent="0.25">
      <c r="A2536" s="84" t="s">
        <v>5044</v>
      </c>
      <c r="B2536" t="s">
        <v>5016</v>
      </c>
      <c r="C2536" t="s">
        <v>944</v>
      </c>
      <c r="D2536" s="85">
        <v>22366</v>
      </c>
      <c r="E2536" t="s">
        <v>52</v>
      </c>
      <c r="F2536" s="84" t="s">
        <v>53</v>
      </c>
      <c r="G2536">
        <v>5016</v>
      </c>
      <c r="H2536" t="s">
        <v>4860</v>
      </c>
      <c r="I2536">
        <v>2026</v>
      </c>
      <c r="J2536" t="s">
        <v>63</v>
      </c>
      <c r="K2536">
        <v>0</v>
      </c>
      <c r="L2536" t="s">
        <v>56</v>
      </c>
      <c r="M2536" t="s">
        <v>178</v>
      </c>
      <c r="P2536" t="str">
        <f t="shared" si="39"/>
        <v>LAPIERRE Laurent</v>
      </c>
    </row>
    <row r="2537" spans="1:16" x14ac:dyDescent="0.25">
      <c r="A2537" s="84" t="s">
        <v>5045</v>
      </c>
      <c r="B2537" t="s">
        <v>5046</v>
      </c>
      <c r="C2537" t="s">
        <v>536</v>
      </c>
      <c r="D2537" s="85">
        <v>32816</v>
      </c>
      <c r="E2537" t="s">
        <v>52</v>
      </c>
      <c r="F2537" s="84" t="s">
        <v>53</v>
      </c>
      <c r="G2537">
        <v>5016</v>
      </c>
      <c r="H2537" t="s">
        <v>4860</v>
      </c>
      <c r="I2537">
        <v>2026</v>
      </c>
      <c r="J2537" t="s">
        <v>63</v>
      </c>
      <c r="K2537">
        <v>0</v>
      </c>
      <c r="L2537" t="s">
        <v>56</v>
      </c>
      <c r="M2537" t="s">
        <v>178</v>
      </c>
      <c r="P2537" t="str">
        <f t="shared" si="39"/>
        <v>CENZI Sébastien</v>
      </c>
    </row>
    <row r="2538" spans="1:16" x14ac:dyDescent="0.25">
      <c r="A2538" s="84" t="s">
        <v>5047</v>
      </c>
      <c r="B2538" t="s">
        <v>5048</v>
      </c>
      <c r="C2538" t="s">
        <v>862</v>
      </c>
      <c r="D2538" s="85">
        <v>38493</v>
      </c>
      <c r="E2538" t="s">
        <v>52</v>
      </c>
      <c r="F2538" s="84" t="s">
        <v>53</v>
      </c>
      <c r="G2538">
        <v>5016</v>
      </c>
      <c r="H2538" t="s">
        <v>4860</v>
      </c>
      <c r="I2538">
        <v>2026</v>
      </c>
      <c r="J2538" t="s">
        <v>63</v>
      </c>
      <c r="K2538">
        <v>0</v>
      </c>
      <c r="L2538" t="s">
        <v>56</v>
      </c>
      <c r="M2538" t="s">
        <v>178</v>
      </c>
      <c r="P2538" t="str">
        <f t="shared" si="39"/>
        <v>DERICQUE Clément</v>
      </c>
    </row>
    <row r="2539" spans="1:16" x14ac:dyDescent="0.25">
      <c r="A2539" s="84" t="s">
        <v>5049</v>
      </c>
      <c r="B2539" t="s">
        <v>1361</v>
      </c>
      <c r="C2539" t="s">
        <v>76</v>
      </c>
      <c r="D2539" s="85">
        <v>21873</v>
      </c>
      <c r="E2539" t="s">
        <v>52</v>
      </c>
      <c r="F2539" s="84" t="s">
        <v>53</v>
      </c>
      <c r="G2539">
        <v>5089</v>
      </c>
      <c r="H2539" t="s">
        <v>5050</v>
      </c>
      <c r="I2539">
        <v>2026</v>
      </c>
      <c r="J2539" t="s">
        <v>63</v>
      </c>
      <c r="K2539">
        <v>0</v>
      </c>
      <c r="L2539" t="s">
        <v>56</v>
      </c>
      <c r="M2539" s="85">
        <v>46023</v>
      </c>
      <c r="P2539" t="str">
        <f t="shared" si="39"/>
        <v>MALLET Jean-Louis</v>
      </c>
    </row>
    <row r="2540" spans="1:16" x14ac:dyDescent="0.25">
      <c r="A2540" s="84" t="s">
        <v>5051</v>
      </c>
      <c r="B2540" t="s">
        <v>4936</v>
      </c>
      <c r="C2540" t="s">
        <v>59</v>
      </c>
      <c r="D2540" s="85">
        <v>23818</v>
      </c>
      <c r="E2540" t="s">
        <v>52</v>
      </c>
      <c r="F2540" s="84" t="s">
        <v>53</v>
      </c>
      <c r="G2540">
        <v>5089</v>
      </c>
      <c r="H2540" t="s">
        <v>5050</v>
      </c>
      <c r="I2540">
        <v>2026</v>
      </c>
      <c r="J2540" t="s">
        <v>63</v>
      </c>
      <c r="K2540">
        <v>0</v>
      </c>
      <c r="L2540" t="s">
        <v>56</v>
      </c>
      <c r="M2540" s="85">
        <v>46023</v>
      </c>
      <c r="P2540" t="str">
        <f t="shared" si="39"/>
        <v>CLAVEL Didier</v>
      </c>
    </row>
    <row r="2541" spans="1:16" x14ac:dyDescent="0.25">
      <c r="A2541" s="84" t="s">
        <v>5052</v>
      </c>
      <c r="B2541" t="s">
        <v>4936</v>
      </c>
      <c r="C2541" t="s">
        <v>160</v>
      </c>
      <c r="D2541" s="85">
        <v>22407</v>
      </c>
      <c r="E2541" t="s">
        <v>52</v>
      </c>
      <c r="F2541" s="84" t="s">
        <v>53</v>
      </c>
      <c r="G2541">
        <v>5089</v>
      </c>
      <c r="H2541" t="s">
        <v>5050</v>
      </c>
      <c r="I2541">
        <v>2026</v>
      </c>
      <c r="J2541" t="s">
        <v>63</v>
      </c>
      <c r="K2541">
        <v>0</v>
      </c>
      <c r="L2541" t="s">
        <v>56</v>
      </c>
      <c r="M2541" s="85">
        <v>46023</v>
      </c>
      <c r="P2541" t="str">
        <f t="shared" si="39"/>
        <v>CLAVEL Jean-Francois</v>
      </c>
    </row>
    <row r="2542" spans="1:16" x14ac:dyDescent="0.25">
      <c r="A2542" s="84" t="s">
        <v>5053</v>
      </c>
      <c r="B2542" t="s">
        <v>5054</v>
      </c>
      <c r="C2542" t="s">
        <v>124</v>
      </c>
      <c r="D2542" s="85">
        <v>27145</v>
      </c>
      <c r="E2542" t="s">
        <v>52</v>
      </c>
      <c r="F2542" s="84" t="s">
        <v>53</v>
      </c>
      <c r="G2542">
        <v>5089</v>
      </c>
      <c r="H2542" t="s">
        <v>5050</v>
      </c>
      <c r="I2542">
        <v>2026</v>
      </c>
      <c r="J2542" t="s">
        <v>55</v>
      </c>
      <c r="K2542">
        <v>0</v>
      </c>
      <c r="L2542" t="s">
        <v>56</v>
      </c>
      <c r="M2542" s="85">
        <v>46023</v>
      </c>
      <c r="P2542" t="str">
        <f t="shared" si="39"/>
        <v>DIAS Frederic</v>
      </c>
    </row>
    <row r="2543" spans="1:16" x14ac:dyDescent="0.25">
      <c r="A2543" s="84" t="s">
        <v>5055</v>
      </c>
      <c r="B2543" t="s">
        <v>5056</v>
      </c>
      <c r="C2543" t="s">
        <v>5057</v>
      </c>
      <c r="D2543" s="85">
        <v>28904</v>
      </c>
      <c r="E2543" t="s">
        <v>52</v>
      </c>
      <c r="F2543" s="84" t="s">
        <v>53</v>
      </c>
      <c r="G2543">
        <v>5089</v>
      </c>
      <c r="H2543" t="s">
        <v>5050</v>
      </c>
      <c r="I2543">
        <v>2026</v>
      </c>
      <c r="J2543" t="s">
        <v>55</v>
      </c>
      <c r="K2543">
        <v>0</v>
      </c>
      <c r="L2543" t="s">
        <v>56</v>
      </c>
      <c r="M2543" s="85">
        <v>46023</v>
      </c>
      <c r="P2543" t="str">
        <f t="shared" si="39"/>
        <v>MIGNOT Johan</v>
      </c>
    </row>
    <row r="2544" spans="1:16" x14ac:dyDescent="0.25">
      <c r="A2544" s="84" t="s">
        <v>5058</v>
      </c>
      <c r="B2544" t="s">
        <v>5059</v>
      </c>
      <c r="C2544" t="s">
        <v>62</v>
      </c>
      <c r="D2544" s="85">
        <v>22459</v>
      </c>
      <c r="E2544" t="s">
        <v>52</v>
      </c>
      <c r="F2544" s="84" t="s">
        <v>53</v>
      </c>
      <c r="G2544">
        <v>5089</v>
      </c>
      <c r="H2544" t="s">
        <v>5050</v>
      </c>
      <c r="I2544">
        <v>2026</v>
      </c>
      <c r="J2544" t="s">
        <v>63</v>
      </c>
      <c r="K2544">
        <v>0</v>
      </c>
      <c r="L2544" t="s">
        <v>56</v>
      </c>
      <c r="M2544" s="85">
        <v>46023</v>
      </c>
      <c r="P2544" t="str">
        <f t="shared" si="39"/>
        <v>ARTANCE Michel</v>
      </c>
    </row>
    <row r="2545" spans="1:16" x14ac:dyDescent="0.25">
      <c r="A2545" s="84" t="s">
        <v>5060</v>
      </c>
      <c r="B2545" t="s">
        <v>1230</v>
      </c>
      <c r="C2545" t="s">
        <v>560</v>
      </c>
      <c r="D2545" s="85">
        <v>29721</v>
      </c>
      <c r="E2545" t="s">
        <v>52</v>
      </c>
      <c r="F2545" s="84" t="s">
        <v>53</v>
      </c>
      <c r="G2545">
        <v>5089</v>
      </c>
      <c r="H2545" t="s">
        <v>5050</v>
      </c>
      <c r="I2545">
        <v>2026</v>
      </c>
      <c r="J2545" t="s">
        <v>63</v>
      </c>
      <c r="K2545">
        <v>0</v>
      </c>
      <c r="L2545" t="s">
        <v>56</v>
      </c>
      <c r="M2545" s="85">
        <v>46023</v>
      </c>
      <c r="P2545" t="str">
        <f t="shared" si="39"/>
        <v>COTTE Aurelien</v>
      </c>
    </row>
    <row r="2546" spans="1:16" x14ac:dyDescent="0.25">
      <c r="A2546" s="84" t="s">
        <v>5061</v>
      </c>
      <c r="B2546" t="s">
        <v>5062</v>
      </c>
      <c r="C2546" t="s">
        <v>198</v>
      </c>
      <c r="D2546" s="85">
        <v>28811</v>
      </c>
      <c r="E2546" t="s">
        <v>52</v>
      </c>
      <c r="F2546" s="84" t="s">
        <v>53</v>
      </c>
      <c r="G2546">
        <v>5089</v>
      </c>
      <c r="H2546" t="s">
        <v>5050</v>
      </c>
      <c r="I2546">
        <v>2026</v>
      </c>
      <c r="J2546" t="s">
        <v>55</v>
      </c>
      <c r="K2546">
        <v>0</v>
      </c>
      <c r="L2546" t="s">
        <v>56</v>
      </c>
      <c r="M2546" s="85">
        <v>46023</v>
      </c>
      <c r="P2546" t="str">
        <f t="shared" si="39"/>
        <v>DE-LIMA Patrick</v>
      </c>
    </row>
    <row r="2547" spans="1:16" x14ac:dyDescent="0.25">
      <c r="A2547" s="84" t="s">
        <v>5063</v>
      </c>
      <c r="B2547" t="s">
        <v>2124</v>
      </c>
      <c r="C2547" t="s">
        <v>313</v>
      </c>
      <c r="D2547" s="85">
        <v>33926</v>
      </c>
      <c r="E2547" t="s">
        <v>52</v>
      </c>
      <c r="F2547" s="84" t="s">
        <v>53</v>
      </c>
      <c r="G2547">
        <v>5089</v>
      </c>
      <c r="H2547" t="s">
        <v>5050</v>
      </c>
      <c r="I2547">
        <v>2026</v>
      </c>
      <c r="J2547" t="s">
        <v>63</v>
      </c>
      <c r="K2547">
        <v>0</v>
      </c>
      <c r="L2547" t="s">
        <v>56</v>
      </c>
      <c r="M2547" s="85">
        <v>46023</v>
      </c>
      <c r="P2547" t="str">
        <f t="shared" si="39"/>
        <v>COHADE Mickael</v>
      </c>
    </row>
    <row r="2548" spans="1:16" x14ac:dyDescent="0.25">
      <c r="A2548" s="84" t="s">
        <v>5064</v>
      </c>
      <c r="B2548" t="s">
        <v>5065</v>
      </c>
      <c r="C2548" t="s">
        <v>1189</v>
      </c>
      <c r="D2548" s="85">
        <v>27512</v>
      </c>
      <c r="E2548" t="s">
        <v>52</v>
      </c>
      <c r="F2548" s="84" t="s">
        <v>53</v>
      </c>
      <c r="G2548">
        <v>5089</v>
      </c>
      <c r="H2548" t="s">
        <v>5050</v>
      </c>
      <c r="I2548">
        <v>2026</v>
      </c>
      <c r="J2548" t="s">
        <v>63</v>
      </c>
      <c r="K2548">
        <v>0</v>
      </c>
      <c r="L2548" t="s">
        <v>56</v>
      </c>
      <c r="M2548" s="85">
        <v>46023</v>
      </c>
      <c r="P2548" t="str">
        <f t="shared" si="39"/>
        <v>CANIZARES Martial</v>
      </c>
    </row>
    <row r="2549" spans="1:16" x14ac:dyDescent="0.25">
      <c r="A2549" s="84" t="s">
        <v>5066</v>
      </c>
      <c r="B2549" t="s">
        <v>5067</v>
      </c>
      <c r="C2549" t="s">
        <v>1216</v>
      </c>
      <c r="D2549" s="85">
        <v>28381</v>
      </c>
      <c r="E2549" t="s">
        <v>52</v>
      </c>
      <c r="F2549" s="84" t="s">
        <v>53</v>
      </c>
      <c r="G2549">
        <v>5089</v>
      </c>
      <c r="H2549" t="s">
        <v>5050</v>
      </c>
      <c r="I2549">
        <v>2026</v>
      </c>
      <c r="J2549" t="s">
        <v>55</v>
      </c>
      <c r="K2549">
        <v>0</v>
      </c>
      <c r="L2549" t="s">
        <v>56</v>
      </c>
      <c r="M2549" s="85">
        <v>46023</v>
      </c>
      <c r="P2549" t="str">
        <f t="shared" si="39"/>
        <v>LEGAY Fabrice</v>
      </c>
    </row>
    <row r="2550" spans="1:16" x14ac:dyDescent="0.25">
      <c r="A2550" s="84" t="s">
        <v>5068</v>
      </c>
      <c r="B2550" t="s">
        <v>5069</v>
      </c>
      <c r="C2550" t="s">
        <v>215</v>
      </c>
      <c r="D2550" s="85">
        <v>29043</v>
      </c>
      <c r="E2550" t="s">
        <v>52</v>
      </c>
      <c r="F2550" s="84" t="s">
        <v>53</v>
      </c>
      <c r="G2550">
        <v>5089</v>
      </c>
      <c r="H2550" t="s">
        <v>5050</v>
      </c>
      <c r="I2550">
        <v>2026</v>
      </c>
      <c r="J2550" t="s">
        <v>55</v>
      </c>
      <c r="K2550">
        <v>0</v>
      </c>
      <c r="L2550" t="s">
        <v>56</v>
      </c>
      <c r="M2550" s="85">
        <v>46023</v>
      </c>
      <c r="P2550" t="str">
        <f t="shared" si="39"/>
        <v>TRAJCEV Philippe</v>
      </c>
    </row>
    <row r="2551" spans="1:16" x14ac:dyDescent="0.25">
      <c r="A2551" s="84" t="s">
        <v>5070</v>
      </c>
      <c r="B2551" t="s">
        <v>5071</v>
      </c>
      <c r="C2551" t="s">
        <v>463</v>
      </c>
      <c r="D2551" s="85">
        <v>26684</v>
      </c>
      <c r="E2551" t="s">
        <v>56</v>
      </c>
      <c r="F2551" s="84" t="s">
        <v>53</v>
      </c>
      <c r="G2551">
        <v>5089</v>
      </c>
      <c r="H2551" t="s">
        <v>5050</v>
      </c>
      <c r="I2551">
        <v>2026</v>
      </c>
      <c r="J2551" t="s">
        <v>63</v>
      </c>
      <c r="K2551">
        <v>0</v>
      </c>
      <c r="L2551" t="s">
        <v>56</v>
      </c>
      <c r="M2551" s="85">
        <v>46023</v>
      </c>
      <c r="P2551" t="str">
        <f t="shared" si="39"/>
        <v>DEPECHER Nathalie</v>
      </c>
    </row>
    <row r="2552" spans="1:16" x14ac:dyDescent="0.25">
      <c r="A2552" s="84" t="s">
        <v>5072</v>
      </c>
      <c r="B2552" t="s">
        <v>479</v>
      </c>
      <c r="C2552" t="s">
        <v>150</v>
      </c>
      <c r="D2552" s="85">
        <v>28031</v>
      </c>
      <c r="E2552" t="s">
        <v>52</v>
      </c>
      <c r="F2552" s="84" t="s">
        <v>53</v>
      </c>
      <c r="G2552">
        <v>5089</v>
      </c>
      <c r="H2552" t="s">
        <v>5050</v>
      </c>
      <c r="I2552">
        <v>2026</v>
      </c>
      <c r="J2552" t="s">
        <v>63</v>
      </c>
      <c r="K2552">
        <v>0</v>
      </c>
      <c r="L2552" t="s">
        <v>56</v>
      </c>
      <c r="M2552" s="85">
        <v>46023</v>
      </c>
      <c r="P2552" t="str">
        <f t="shared" si="39"/>
        <v>KREMER Cyril</v>
      </c>
    </row>
    <row r="2553" spans="1:16" x14ac:dyDescent="0.25">
      <c r="A2553" s="84" t="s">
        <v>5073</v>
      </c>
      <c r="B2553" t="s">
        <v>5074</v>
      </c>
      <c r="C2553" t="s">
        <v>1604</v>
      </c>
      <c r="D2553" s="85">
        <v>23469</v>
      </c>
      <c r="E2553" t="s">
        <v>52</v>
      </c>
      <c r="F2553" s="84" t="s">
        <v>53</v>
      </c>
      <c r="G2553">
        <v>5089</v>
      </c>
      <c r="H2553" t="s">
        <v>5050</v>
      </c>
      <c r="I2553">
        <v>2026</v>
      </c>
      <c r="J2553" t="s">
        <v>63</v>
      </c>
      <c r="K2553">
        <v>0</v>
      </c>
      <c r="L2553" t="s">
        <v>56</v>
      </c>
      <c r="M2553" s="85">
        <v>46023</v>
      </c>
      <c r="P2553" t="str">
        <f t="shared" si="39"/>
        <v>MASSE Jean-Michel</v>
      </c>
    </row>
    <row r="2554" spans="1:16" x14ac:dyDescent="0.25">
      <c r="A2554" s="84" t="s">
        <v>5075</v>
      </c>
      <c r="B2554" t="s">
        <v>5076</v>
      </c>
      <c r="C2554" t="s">
        <v>900</v>
      </c>
      <c r="D2554" s="85">
        <v>23666</v>
      </c>
      <c r="E2554" t="s">
        <v>52</v>
      </c>
      <c r="F2554" s="84" t="s">
        <v>53</v>
      </c>
      <c r="G2554">
        <v>5089</v>
      </c>
      <c r="H2554" t="s">
        <v>5050</v>
      </c>
      <c r="I2554">
        <v>2026</v>
      </c>
      <c r="J2554" t="s">
        <v>55</v>
      </c>
      <c r="K2554">
        <v>0</v>
      </c>
      <c r="L2554" t="s">
        <v>56</v>
      </c>
      <c r="M2554" s="85">
        <v>46023</v>
      </c>
      <c r="P2554" t="str">
        <f t="shared" si="39"/>
        <v>DEL-PUPPO Bruno</v>
      </c>
    </row>
    <row r="2555" spans="1:16" x14ac:dyDescent="0.25">
      <c r="A2555" s="84" t="s">
        <v>5077</v>
      </c>
      <c r="B2555" t="s">
        <v>5078</v>
      </c>
      <c r="C2555" t="s">
        <v>1008</v>
      </c>
      <c r="D2555" s="85">
        <v>30393</v>
      </c>
      <c r="E2555" t="s">
        <v>52</v>
      </c>
      <c r="F2555" s="84" t="s">
        <v>53</v>
      </c>
      <c r="G2555">
        <v>5089</v>
      </c>
      <c r="H2555" t="s">
        <v>5050</v>
      </c>
      <c r="I2555">
        <v>2026</v>
      </c>
      <c r="J2555" t="s">
        <v>55</v>
      </c>
      <c r="K2555">
        <v>0</v>
      </c>
      <c r="L2555" t="s">
        <v>56</v>
      </c>
      <c r="M2555" s="85">
        <v>46023</v>
      </c>
      <c r="P2555" t="str">
        <f t="shared" si="39"/>
        <v>JEZEQUEL Thomas</v>
      </c>
    </row>
    <row r="2556" spans="1:16" x14ac:dyDescent="0.25">
      <c r="A2556" s="84" t="s">
        <v>5079</v>
      </c>
      <c r="B2556" t="s">
        <v>5080</v>
      </c>
      <c r="C2556" t="s">
        <v>892</v>
      </c>
      <c r="D2556" s="85">
        <v>31840</v>
      </c>
      <c r="E2556" t="s">
        <v>52</v>
      </c>
      <c r="F2556" s="84" t="s">
        <v>53</v>
      </c>
      <c r="G2556">
        <v>5089</v>
      </c>
      <c r="H2556" t="s">
        <v>5050</v>
      </c>
      <c r="I2556">
        <v>2026</v>
      </c>
      <c r="J2556" t="s">
        <v>63</v>
      </c>
      <c r="K2556">
        <v>0</v>
      </c>
      <c r="L2556" t="s">
        <v>56</v>
      </c>
      <c r="M2556" s="85">
        <v>46023</v>
      </c>
      <c r="P2556" t="str">
        <f t="shared" si="39"/>
        <v>BOISSIER Damien</v>
      </c>
    </row>
    <row r="2557" spans="1:16" x14ac:dyDescent="0.25">
      <c r="A2557" s="84" t="s">
        <v>5081</v>
      </c>
      <c r="B2557" t="s">
        <v>740</v>
      </c>
      <c r="C2557" t="s">
        <v>185</v>
      </c>
      <c r="D2557" s="85">
        <v>21932</v>
      </c>
      <c r="E2557" t="s">
        <v>52</v>
      </c>
      <c r="F2557" s="84" t="s">
        <v>53</v>
      </c>
      <c r="G2557">
        <v>5089</v>
      </c>
      <c r="H2557" t="s">
        <v>5050</v>
      </c>
      <c r="I2557">
        <v>2026</v>
      </c>
      <c r="J2557" t="s">
        <v>63</v>
      </c>
      <c r="K2557">
        <v>0</v>
      </c>
      <c r="L2557" t="s">
        <v>56</v>
      </c>
      <c r="M2557" s="85">
        <v>46023</v>
      </c>
      <c r="P2557" t="str">
        <f t="shared" si="39"/>
        <v>FAURE Jean-Luc</v>
      </c>
    </row>
    <row r="2558" spans="1:16" x14ac:dyDescent="0.25">
      <c r="A2558" s="84" t="s">
        <v>5082</v>
      </c>
      <c r="B2558" t="s">
        <v>1500</v>
      </c>
      <c r="C2558" t="s">
        <v>82</v>
      </c>
      <c r="D2558" s="85">
        <v>29788</v>
      </c>
      <c r="E2558" t="s">
        <v>52</v>
      </c>
      <c r="F2558" s="84" t="s">
        <v>53</v>
      </c>
      <c r="G2558">
        <v>5089</v>
      </c>
      <c r="H2558" t="s">
        <v>5050</v>
      </c>
      <c r="I2558">
        <v>2026</v>
      </c>
      <c r="J2558" t="s">
        <v>63</v>
      </c>
      <c r="K2558">
        <v>0</v>
      </c>
      <c r="L2558" t="s">
        <v>56</v>
      </c>
      <c r="M2558" s="85">
        <v>46023</v>
      </c>
      <c r="P2558" t="str">
        <f t="shared" si="39"/>
        <v>MARTIN Julien</v>
      </c>
    </row>
    <row r="2559" spans="1:16" x14ac:dyDescent="0.25">
      <c r="A2559" s="84" t="s">
        <v>5083</v>
      </c>
      <c r="B2559" t="s">
        <v>1628</v>
      </c>
      <c r="C2559" t="s">
        <v>5084</v>
      </c>
      <c r="D2559" s="85">
        <v>33036</v>
      </c>
      <c r="E2559" t="s">
        <v>52</v>
      </c>
      <c r="F2559" s="84" t="s">
        <v>53</v>
      </c>
      <c r="G2559">
        <v>5089</v>
      </c>
      <c r="H2559" t="s">
        <v>5050</v>
      </c>
      <c r="I2559">
        <v>2026</v>
      </c>
      <c r="J2559" t="s">
        <v>63</v>
      </c>
      <c r="K2559">
        <v>0</v>
      </c>
      <c r="L2559" t="s">
        <v>56</v>
      </c>
      <c r="M2559" s="85">
        <v>46023</v>
      </c>
      <c r="P2559" t="str">
        <f t="shared" si="39"/>
        <v>FERREIRA Christopher</v>
      </c>
    </row>
    <row r="2560" spans="1:16" x14ac:dyDescent="0.25">
      <c r="A2560" s="84" t="s">
        <v>5085</v>
      </c>
      <c r="B2560" t="s">
        <v>3462</v>
      </c>
      <c r="C2560" t="s">
        <v>62</v>
      </c>
      <c r="D2560" s="85">
        <v>22105</v>
      </c>
      <c r="E2560" t="s">
        <v>52</v>
      </c>
      <c r="F2560" s="84" t="s">
        <v>53</v>
      </c>
      <c r="G2560">
        <v>5089</v>
      </c>
      <c r="H2560" t="s">
        <v>5050</v>
      </c>
      <c r="I2560">
        <v>2026</v>
      </c>
      <c r="J2560" t="s">
        <v>63</v>
      </c>
      <c r="K2560">
        <v>0</v>
      </c>
      <c r="L2560" t="s">
        <v>56</v>
      </c>
      <c r="M2560" s="85">
        <v>46023</v>
      </c>
      <c r="P2560" t="str">
        <f t="shared" si="39"/>
        <v>DESFORGES Michel</v>
      </c>
    </row>
    <row r="2561" spans="1:16" x14ac:dyDescent="0.25">
      <c r="A2561" s="84" t="s">
        <v>5086</v>
      </c>
      <c r="B2561" t="s">
        <v>5087</v>
      </c>
      <c r="C2561" t="s">
        <v>455</v>
      </c>
      <c r="D2561" s="85">
        <v>32703</v>
      </c>
      <c r="E2561" t="s">
        <v>52</v>
      </c>
      <c r="F2561" s="84" t="s">
        <v>53</v>
      </c>
      <c r="G2561">
        <v>5089</v>
      </c>
      <c r="H2561" t="s">
        <v>5050</v>
      </c>
      <c r="I2561">
        <v>2026</v>
      </c>
      <c r="J2561" t="s">
        <v>63</v>
      </c>
      <c r="K2561">
        <v>0</v>
      </c>
      <c r="L2561" t="s">
        <v>56</v>
      </c>
      <c r="M2561" s="85">
        <v>46023</v>
      </c>
      <c r="P2561" t="str">
        <f t="shared" si="39"/>
        <v>BREFORT Alexandre</v>
      </c>
    </row>
    <row r="2562" spans="1:16" x14ac:dyDescent="0.25">
      <c r="A2562" s="84" t="s">
        <v>5088</v>
      </c>
      <c r="B2562" t="s">
        <v>5089</v>
      </c>
      <c r="C2562" t="s">
        <v>2474</v>
      </c>
      <c r="D2562" s="85">
        <v>21886</v>
      </c>
      <c r="E2562" t="s">
        <v>56</v>
      </c>
      <c r="F2562" s="84" t="s">
        <v>53</v>
      </c>
      <c r="G2562">
        <v>5089</v>
      </c>
      <c r="H2562" t="s">
        <v>5050</v>
      </c>
      <c r="I2562">
        <v>2026</v>
      </c>
      <c r="J2562" t="s">
        <v>63</v>
      </c>
      <c r="K2562">
        <v>0</v>
      </c>
      <c r="L2562" t="s">
        <v>56</v>
      </c>
      <c r="M2562" s="85">
        <v>46023</v>
      </c>
      <c r="P2562" t="str">
        <f t="shared" si="39"/>
        <v>BRILLOT Christine</v>
      </c>
    </row>
    <row r="2563" spans="1:16" x14ac:dyDescent="0.25">
      <c r="A2563" s="84" t="s">
        <v>5090</v>
      </c>
      <c r="B2563" t="s">
        <v>5089</v>
      </c>
      <c r="C2563" t="s">
        <v>434</v>
      </c>
      <c r="D2563" s="85">
        <v>21433</v>
      </c>
      <c r="E2563" t="s">
        <v>52</v>
      </c>
      <c r="F2563" s="84" t="s">
        <v>53</v>
      </c>
      <c r="G2563">
        <v>5089</v>
      </c>
      <c r="H2563" t="s">
        <v>5050</v>
      </c>
      <c r="I2563">
        <v>2026</v>
      </c>
      <c r="J2563" t="s">
        <v>63</v>
      </c>
      <c r="K2563">
        <v>0</v>
      </c>
      <c r="L2563" t="s">
        <v>56</v>
      </c>
      <c r="M2563" s="85">
        <v>46023</v>
      </c>
      <c r="P2563" t="str">
        <f t="shared" ref="P2563:P2626" si="40">(B2563 &amp; " " &amp; C2563)</f>
        <v>BRILLOT Thierry</v>
      </c>
    </row>
    <row r="2564" spans="1:16" x14ac:dyDescent="0.25">
      <c r="A2564" s="84" t="s">
        <v>5091</v>
      </c>
      <c r="B2564" t="s">
        <v>352</v>
      </c>
      <c r="C2564" t="s">
        <v>1216</v>
      </c>
      <c r="D2564" s="85">
        <v>26176</v>
      </c>
      <c r="E2564" t="s">
        <v>52</v>
      </c>
      <c r="F2564" s="84" t="s">
        <v>53</v>
      </c>
      <c r="G2564">
        <v>5089</v>
      </c>
      <c r="H2564" t="s">
        <v>5050</v>
      </c>
      <c r="I2564">
        <v>2026</v>
      </c>
      <c r="J2564" t="s">
        <v>63</v>
      </c>
      <c r="K2564">
        <v>0</v>
      </c>
      <c r="L2564" t="s">
        <v>56</v>
      </c>
      <c r="M2564" s="85">
        <v>46023</v>
      </c>
      <c r="P2564" t="str">
        <f t="shared" si="40"/>
        <v>ROBERT Fabrice</v>
      </c>
    </row>
    <row r="2565" spans="1:16" x14ac:dyDescent="0.25">
      <c r="A2565" s="84" t="s">
        <v>5092</v>
      </c>
      <c r="B2565" t="s">
        <v>352</v>
      </c>
      <c r="C2565" t="s">
        <v>2122</v>
      </c>
      <c r="D2565" s="85">
        <v>29348</v>
      </c>
      <c r="E2565" t="s">
        <v>56</v>
      </c>
      <c r="F2565" s="84" t="s">
        <v>53</v>
      </c>
      <c r="G2565">
        <v>5089</v>
      </c>
      <c r="H2565" t="s">
        <v>5050</v>
      </c>
      <c r="I2565">
        <v>2026</v>
      </c>
      <c r="J2565" t="s">
        <v>63</v>
      </c>
      <c r="K2565">
        <v>0</v>
      </c>
      <c r="L2565" t="s">
        <v>56</v>
      </c>
      <c r="M2565" s="85">
        <v>46023</v>
      </c>
      <c r="P2565" t="str">
        <f t="shared" si="40"/>
        <v>ROBERT Elodie</v>
      </c>
    </row>
    <row r="2566" spans="1:16" x14ac:dyDescent="0.25">
      <c r="A2566" s="84" t="s">
        <v>5093</v>
      </c>
      <c r="B2566" t="s">
        <v>5094</v>
      </c>
      <c r="C2566" t="s">
        <v>82</v>
      </c>
      <c r="D2566" s="85">
        <v>35041</v>
      </c>
      <c r="E2566" t="s">
        <v>52</v>
      </c>
      <c r="F2566" s="84" t="s">
        <v>53</v>
      </c>
      <c r="G2566">
        <v>5089</v>
      </c>
      <c r="H2566" t="s">
        <v>5050</v>
      </c>
      <c r="I2566">
        <v>2026</v>
      </c>
      <c r="J2566" t="s">
        <v>63</v>
      </c>
      <c r="K2566">
        <v>0</v>
      </c>
      <c r="L2566" t="s">
        <v>56</v>
      </c>
      <c r="M2566" s="85">
        <v>46023</v>
      </c>
      <c r="P2566" t="str">
        <f t="shared" si="40"/>
        <v>LETELLIER Julien</v>
      </c>
    </row>
    <row r="2567" spans="1:16" x14ac:dyDescent="0.25">
      <c r="A2567" s="84" t="s">
        <v>5095</v>
      </c>
      <c r="B2567" t="s">
        <v>5096</v>
      </c>
      <c r="C2567" t="s">
        <v>2246</v>
      </c>
      <c r="D2567" s="85">
        <v>32891</v>
      </c>
      <c r="E2567" t="s">
        <v>52</v>
      </c>
      <c r="F2567" s="84" t="s">
        <v>53</v>
      </c>
      <c r="G2567">
        <v>5089</v>
      </c>
      <c r="H2567" t="s">
        <v>5050</v>
      </c>
      <c r="I2567">
        <v>2026</v>
      </c>
      <c r="J2567" t="s">
        <v>63</v>
      </c>
      <c r="K2567">
        <v>0</v>
      </c>
      <c r="L2567" t="s">
        <v>56</v>
      </c>
      <c r="M2567" s="85">
        <v>46023</v>
      </c>
      <c r="P2567" t="str">
        <f t="shared" si="40"/>
        <v>MOREAUX Mathieu</v>
      </c>
    </row>
    <row r="2568" spans="1:16" x14ac:dyDescent="0.25">
      <c r="A2568" s="84" t="s">
        <v>5097</v>
      </c>
      <c r="B2568" t="s">
        <v>5074</v>
      </c>
      <c r="C2568" t="s">
        <v>533</v>
      </c>
      <c r="D2568" s="85">
        <v>35334</v>
      </c>
      <c r="E2568" t="s">
        <v>52</v>
      </c>
      <c r="F2568" s="84" t="s">
        <v>53</v>
      </c>
      <c r="G2568">
        <v>5089</v>
      </c>
      <c r="H2568" t="s">
        <v>5050</v>
      </c>
      <c r="I2568">
        <v>2026</v>
      </c>
      <c r="J2568" t="s">
        <v>63</v>
      </c>
      <c r="K2568">
        <v>0</v>
      </c>
      <c r="L2568" t="s">
        <v>56</v>
      </c>
      <c r="M2568" s="85">
        <v>46023</v>
      </c>
      <c r="P2568" t="str">
        <f t="shared" si="40"/>
        <v>MASSE Jordan</v>
      </c>
    </row>
    <row r="2569" spans="1:16" x14ac:dyDescent="0.25">
      <c r="A2569" s="84" t="s">
        <v>5098</v>
      </c>
      <c r="B2569" t="s">
        <v>5099</v>
      </c>
      <c r="C2569" t="s">
        <v>130</v>
      </c>
      <c r="D2569" s="85">
        <v>37034</v>
      </c>
      <c r="E2569" t="s">
        <v>52</v>
      </c>
      <c r="F2569" s="84" t="s">
        <v>53</v>
      </c>
      <c r="G2569">
        <v>5089</v>
      </c>
      <c r="H2569" t="s">
        <v>5050</v>
      </c>
      <c r="I2569">
        <v>2026</v>
      </c>
      <c r="J2569" t="s">
        <v>55</v>
      </c>
      <c r="K2569">
        <v>1</v>
      </c>
      <c r="L2569" t="s">
        <v>56</v>
      </c>
      <c r="M2569" s="85">
        <v>46023</v>
      </c>
      <c r="P2569" t="str">
        <f t="shared" si="40"/>
        <v>GOURSELAS Valentin</v>
      </c>
    </row>
    <row r="2570" spans="1:16" x14ac:dyDescent="0.25">
      <c r="A2570" s="84" t="s">
        <v>5100</v>
      </c>
      <c r="B2570" t="s">
        <v>5101</v>
      </c>
      <c r="C2570" t="s">
        <v>5102</v>
      </c>
      <c r="D2570" s="85">
        <v>33645</v>
      </c>
      <c r="E2570" t="s">
        <v>52</v>
      </c>
      <c r="F2570" s="84" t="s">
        <v>53</v>
      </c>
      <c r="G2570">
        <v>5089</v>
      </c>
      <c r="H2570" t="s">
        <v>5050</v>
      </c>
      <c r="I2570">
        <v>2026</v>
      </c>
      <c r="J2570" t="s">
        <v>63</v>
      </c>
      <c r="K2570">
        <v>0</v>
      </c>
      <c r="L2570" t="s">
        <v>56</v>
      </c>
      <c r="M2570" s="85">
        <v>46023</v>
      </c>
      <c r="P2570" t="str">
        <f t="shared" si="40"/>
        <v>DEBENEST Emilien</v>
      </c>
    </row>
    <row r="2571" spans="1:16" x14ac:dyDescent="0.25">
      <c r="A2571" s="84" t="s">
        <v>5103</v>
      </c>
      <c r="B2571" t="s">
        <v>5094</v>
      </c>
      <c r="C2571" t="s">
        <v>5104</v>
      </c>
      <c r="D2571" s="85">
        <v>36049</v>
      </c>
      <c r="E2571" t="s">
        <v>52</v>
      </c>
      <c r="F2571" s="84" t="s">
        <v>53</v>
      </c>
      <c r="G2571">
        <v>5089</v>
      </c>
      <c r="H2571" t="s">
        <v>5050</v>
      </c>
      <c r="I2571">
        <v>2026</v>
      </c>
      <c r="J2571" t="s">
        <v>63</v>
      </c>
      <c r="K2571">
        <v>0</v>
      </c>
      <c r="L2571" t="s">
        <v>56</v>
      </c>
      <c r="M2571" s="85">
        <v>46023</v>
      </c>
      <c r="P2571" t="str">
        <f t="shared" si="40"/>
        <v>LETELLIER Andy</v>
      </c>
    </row>
    <row r="2572" spans="1:16" x14ac:dyDescent="0.25">
      <c r="A2572" s="84" t="s">
        <v>5105</v>
      </c>
      <c r="B2572" t="s">
        <v>5106</v>
      </c>
      <c r="C2572" t="s">
        <v>325</v>
      </c>
      <c r="D2572" s="85">
        <v>22973</v>
      </c>
      <c r="E2572" t="s">
        <v>52</v>
      </c>
      <c r="F2572" s="84" t="s">
        <v>53</v>
      </c>
      <c r="G2572">
        <v>5089</v>
      </c>
      <c r="H2572" t="s">
        <v>5050</v>
      </c>
      <c r="I2572">
        <v>2026</v>
      </c>
      <c r="J2572" t="s">
        <v>63</v>
      </c>
      <c r="K2572">
        <v>0</v>
      </c>
      <c r="L2572" t="s">
        <v>56</v>
      </c>
      <c r="M2572" s="85">
        <v>46023</v>
      </c>
      <c r="P2572" t="str">
        <f t="shared" si="40"/>
        <v>GIRONDE Eric</v>
      </c>
    </row>
    <row r="2573" spans="1:16" x14ac:dyDescent="0.25">
      <c r="A2573" s="84" t="s">
        <v>5107</v>
      </c>
      <c r="B2573" t="s">
        <v>5108</v>
      </c>
      <c r="C2573" t="s">
        <v>2379</v>
      </c>
      <c r="D2573" s="85">
        <v>30713</v>
      </c>
      <c r="E2573" t="s">
        <v>52</v>
      </c>
      <c r="F2573" s="84" t="s">
        <v>53</v>
      </c>
      <c r="G2573">
        <v>5089</v>
      </c>
      <c r="H2573" t="s">
        <v>5050</v>
      </c>
      <c r="I2573">
        <v>2026</v>
      </c>
      <c r="J2573" t="s">
        <v>63</v>
      </c>
      <c r="K2573">
        <v>0</v>
      </c>
      <c r="L2573" t="s">
        <v>56</v>
      </c>
      <c r="M2573" s="85">
        <v>46023</v>
      </c>
      <c r="P2573" t="str">
        <f t="shared" si="40"/>
        <v>GRIMAL Fabien</v>
      </c>
    </row>
    <row r="2574" spans="1:16" x14ac:dyDescent="0.25">
      <c r="A2574" s="84" t="s">
        <v>5109</v>
      </c>
      <c r="B2574" t="s">
        <v>5110</v>
      </c>
      <c r="C2574" t="s">
        <v>1128</v>
      </c>
      <c r="D2574" s="85">
        <v>26682</v>
      </c>
      <c r="E2574" t="s">
        <v>52</v>
      </c>
      <c r="F2574" s="84" t="s">
        <v>53</v>
      </c>
      <c r="G2574">
        <v>5089</v>
      </c>
      <c r="H2574" t="s">
        <v>5050</v>
      </c>
      <c r="I2574">
        <v>2026</v>
      </c>
      <c r="J2574" t="s">
        <v>63</v>
      </c>
      <c r="K2574">
        <v>0</v>
      </c>
      <c r="L2574" t="s">
        <v>56</v>
      </c>
      <c r="M2574" s="85">
        <v>46023</v>
      </c>
      <c r="P2574" t="str">
        <f t="shared" si="40"/>
        <v>VIAL Stéphane</v>
      </c>
    </row>
    <row r="2575" spans="1:16" x14ac:dyDescent="0.25">
      <c r="A2575" s="84" t="s">
        <v>5111</v>
      </c>
      <c r="B2575" t="s">
        <v>3462</v>
      </c>
      <c r="C2575" t="s">
        <v>82</v>
      </c>
      <c r="D2575" s="85">
        <v>30519</v>
      </c>
      <c r="E2575" t="s">
        <v>52</v>
      </c>
      <c r="F2575" s="84" t="s">
        <v>53</v>
      </c>
      <c r="G2575">
        <v>5089</v>
      </c>
      <c r="H2575" t="s">
        <v>5050</v>
      </c>
      <c r="I2575">
        <v>2026</v>
      </c>
      <c r="J2575" t="s">
        <v>63</v>
      </c>
      <c r="K2575">
        <v>0</v>
      </c>
      <c r="L2575" t="s">
        <v>56</v>
      </c>
      <c r="M2575" s="85">
        <v>46023</v>
      </c>
      <c r="P2575" t="str">
        <f t="shared" si="40"/>
        <v>DESFORGES Julien</v>
      </c>
    </row>
    <row r="2576" spans="1:16" x14ac:dyDescent="0.25">
      <c r="A2576" s="84" t="s">
        <v>5112</v>
      </c>
      <c r="B2576" t="s">
        <v>5113</v>
      </c>
      <c r="C2576" t="s">
        <v>195</v>
      </c>
      <c r="D2576" s="85">
        <v>25249</v>
      </c>
      <c r="E2576" t="s">
        <v>52</v>
      </c>
      <c r="F2576" s="84" t="s">
        <v>53</v>
      </c>
      <c r="G2576">
        <v>5089</v>
      </c>
      <c r="H2576" t="s">
        <v>5050</v>
      </c>
      <c r="I2576">
        <v>2026</v>
      </c>
      <c r="J2576" t="s">
        <v>63</v>
      </c>
      <c r="K2576">
        <v>0</v>
      </c>
      <c r="L2576" t="s">
        <v>56</v>
      </c>
      <c r="M2576" s="85">
        <v>46023</v>
      </c>
      <c r="P2576" t="str">
        <f t="shared" si="40"/>
        <v>MORGE Xavier</v>
      </c>
    </row>
    <row r="2577" spans="1:16" x14ac:dyDescent="0.25">
      <c r="A2577" s="84" t="s">
        <v>5114</v>
      </c>
      <c r="B2577" t="s">
        <v>5113</v>
      </c>
      <c r="C2577" t="s">
        <v>2083</v>
      </c>
      <c r="D2577" s="85">
        <v>39360</v>
      </c>
      <c r="E2577" t="s">
        <v>52</v>
      </c>
      <c r="F2577" s="84" t="s">
        <v>53</v>
      </c>
      <c r="G2577">
        <v>5089</v>
      </c>
      <c r="H2577" t="s">
        <v>5050</v>
      </c>
      <c r="I2577">
        <v>2026</v>
      </c>
      <c r="J2577" t="s">
        <v>63</v>
      </c>
      <c r="K2577">
        <v>0</v>
      </c>
      <c r="L2577" t="s">
        <v>56</v>
      </c>
      <c r="M2577" s="85">
        <v>46023</v>
      </c>
      <c r="P2577" t="str">
        <f t="shared" si="40"/>
        <v>MORGE Corentin</v>
      </c>
    </row>
    <row r="2578" spans="1:16" x14ac:dyDescent="0.25">
      <c r="A2578" s="84" t="s">
        <v>5115</v>
      </c>
      <c r="B2578" t="s">
        <v>3462</v>
      </c>
      <c r="C2578" t="s">
        <v>935</v>
      </c>
      <c r="D2578" s="85">
        <v>40636</v>
      </c>
      <c r="E2578" t="s">
        <v>52</v>
      </c>
      <c r="F2578" s="84" t="s">
        <v>53</v>
      </c>
      <c r="G2578">
        <v>5089</v>
      </c>
      <c r="H2578" t="s">
        <v>5050</v>
      </c>
      <c r="I2578">
        <v>2026</v>
      </c>
      <c r="J2578" t="s">
        <v>63</v>
      </c>
      <c r="K2578">
        <v>0</v>
      </c>
      <c r="L2578" t="s">
        <v>56</v>
      </c>
      <c r="M2578" s="85">
        <v>46023</v>
      </c>
      <c r="P2578" t="str">
        <f t="shared" si="40"/>
        <v>DESFORGES Ethan</v>
      </c>
    </row>
    <row r="2579" spans="1:16" x14ac:dyDescent="0.25">
      <c r="A2579" s="84" t="s">
        <v>5116</v>
      </c>
      <c r="B2579" t="s">
        <v>5117</v>
      </c>
      <c r="C2579" t="s">
        <v>650</v>
      </c>
      <c r="D2579" s="85">
        <v>31909</v>
      </c>
      <c r="E2579" t="s">
        <v>56</v>
      </c>
      <c r="F2579" s="84" t="s">
        <v>53</v>
      </c>
      <c r="G2579">
        <v>5089</v>
      </c>
      <c r="H2579" t="s">
        <v>5050</v>
      </c>
      <c r="I2579">
        <v>2026</v>
      </c>
      <c r="J2579" t="s">
        <v>55</v>
      </c>
      <c r="K2579">
        <v>0</v>
      </c>
      <c r="L2579" t="s">
        <v>56</v>
      </c>
      <c r="M2579" s="85">
        <v>46023</v>
      </c>
      <c r="P2579" t="str">
        <f t="shared" si="40"/>
        <v>GARROUSTE Audrey</v>
      </c>
    </row>
    <row r="2580" spans="1:16" x14ac:dyDescent="0.25">
      <c r="A2580" s="84" t="s">
        <v>5118</v>
      </c>
      <c r="B2580" t="s">
        <v>5119</v>
      </c>
      <c r="C2580" t="s">
        <v>2785</v>
      </c>
      <c r="D2580" s="85">
        <v>29088</v>
      </c>
      <c r="E2580" t="s">
        <v>52</v>
      </c>
      <c r="F2580" s="84" t="s">
        <v>53</v>
      </c>
      <c r="G2580">
        <v>5089</v>
      </c>
      <c r="H2580" t="s">
        <v>5050</v>
      </c>
      <c r="I2580">
        <v>2026</v>
      </c>
      <c r="J2580" t="s">
        <v>63</v>
      </c>
      <c r="K2580">
        <v>0</v>
      </c>
      <c r="L2580" t="s">
        <v>56</v>
      </c>
      <c r="M2580" s="85">
        <v>46023</v>
      </c>
      <c r="P2580" t="str">
        <f t="shared" si="40"/>
        <v>PRULIERE Jean-Philippe</v>
      </c>
    </row>
    <row r="2581" spans="1:16" x14ac:dyDescent="0.25">
      <c r="A2581" s="84" t="s">
        <v>5120</v>
      </c>
      <c r="B2581" t="s">
        <v>5119</v>
      </c>
      <c r="C2581" t="s">
        <v>5121</v>
      </c>
      <c r="D2581" s="85">
        <v>29448</v>
      </c>
      <c r="E2581" t="s">
        <v>56</v>
      </c>
      <c r="F2581" s="84" t="s">
        <v>53</v>
      </c>
      <c r="G2581">
        <v>5089</v>
      </c>
      <c r="H2581" t="s">
        <v>5050</v>
      </c>
      <c r="I2581">
        <v>2026</v>
      </c>
      <c r="J2581" t="s">
        <v>63</v>
      </c>
      <c r="K2581">
        <v>0</v>
      </c>
      <c r="L2581" t="s">
        <v>56</v>
      </c>
      <c r="M2581" s="85">
        <v>46023</v>
      </c>
      <c r="P2581" t="str">
        <f t="shared" si="40"/>
        <v>PRULIERE Gaëlle</v>
      </c>
    </row>
    <row r="2582" spans="1:16" x14ac:dyDescent="0.25">
      <c r="A2582" s="84" t="s">
        <v>5122</v>
      </c>
      <c r="B2582" t="s">
        <v>5123</v>
      </c>
      <c r="C2582" t="s">
        <v>5124</v>
      </c>
      <c r="D2582" s="85">
        <v>25422</v>
      </c>
      <c r="E2582" t="s">
        <v>56</v>
      </c>
      <c r="F2582" s="84" t="s">
        <v>53</v>
      </c>
      <c r="G2582">
        <v>5089</v>
      </c>
      <c r="H2582" t="s">
        <v>5050</v>
      </c>
      <c r="I2582">
        <v>2026</v>
      </c>
      <c r="J2582" t="s">
        <v>63</v>
      </c>
      <c r="K2582">
        <v>0</v>
      </c>
      <c r="L2582" t="s">
        <v>56</v>
      </c>
      <c r="M2582" s="85">
        <v>46023</v>
      </c>
      <c r="P2582" t="str">
        <f t="shared" si="40"/>
        <v>MIRMAND Carol</v>
      </c>
    </row>
    <row r="2583" spans="1:16" x14ac:dyDescent="0.25">
      <c r="A2583" s="84" t="s">
        <v>5125</v>
      </c>
      <c r="B2583" t="s">
        <v>5123</v>
      </c>
      <c r="C2583" t="s">
        <v>5126</v>
      </c>
      <c r="D2583" s="85">
        <v>25220</v>
      </c>
      <c r="E2583" t="s">
        <v>52</v>
      </c>
      <c r="F2583" s="84" t="s">
        <v>53</v>
      </c>
      <c r="G2583">
        <v>5089</v>
      </c>
      <c r="H2583" t="s">
        <v>5050</v>
      </c>
      <c r="I2583">
        <v>2026</v>
      </c>
      <c r="J2583" t="s">
        <v>63</v>
      </c>
      <c r="K2583">
        <v>0</v>
      </c>
      <c r="L2583" t="s">
        <v>56</v>
      </c>
      <c r="M2583" s="85">
        <v>46023</v>
      </c>
      <c r="P2583" t="str">
        <f t="shared" si="40"/>
        <v>MIRMAND Eddie</v>
      </c>
    </row>
    <row r="2584" spans="1:16" x14ac:dyDescent="0.25">
      <c r="A2584" s="84" t="s">
        <v>5127</v>
      </c>
      <c r="B2584" t="s">
        <v>5128</v>
      </c>
      <c r="C2584" t="s">
        <v>4632</v>
      </c>
      <c r="D2584" s="85">
        <v>37266</v>
      </c>
      <c r="E2584" t="s">
        <v>56</v>
      </c>
      <c r="F2584" s="84" t="s">
        <v>53</v>
      </c>
      <c r="G2584">
        <v>5089</v>
      </c>
      <c r="H2584" t="s">
        <v>5050</v>
      </c>
      <c r="I2584">
        <v>2026</v>
      </c>
      <c r="J2584" t="s">
        <v>63</v>
      </c>
      <c r="K2584">
        <v>0</v>
      </c>
      <c r="L2584" t="s">
        <v>56</v>
      </c>
      <c r="M2584" t="s">
        <v>178</v>
      </c>
      <c r="P2584" t="str">
        <f t="shared" si="40"/>
        <v>CORBIERE Emma</v>
      </c>
    </row>
    <row r="2585" spans="1:16" x14ac:dyDescent="0.25">
      <c r="A2585" s="84" t="s">
        <v>5129</v>
      </c>
      <c r="B2585" t="s">
        <v>5130</v>
      </c>
      <c r="C2585" t="s">
        <v>5131</v>
      </c>
      <c r="D2585" s="85">
        <v>38687</v>
      </c>
      <c r="E2585" t="s">
        <v>52</v>
      </c>
      <c r="F2585" s="84" t="s">
        <v>53</v>
      </c>
      <c r="G2585">
        <v>5089</v>
      </c>
      <c r="H2585" t="s">
        <v>5050</v>
      </c>
      <c r="I2585">
        <v>2026</v>
      </c>
      <c r="J2585" t="s">
        <v>63</v>
      </c>
      <c r="K2585">
        <v>0</v>
      </c>
      <c r="L2585" t="s">
        <v>56</v>
      </c>
      <c r="M2585" t="s">
        <v>178</v>
      </c>
      <c r="P2585" t="str">
        <f t="shared" si="40"/>
        <v>LADEVEZ Jules</v>
      </c>
    </row>
    <row r="2586" spans="1:16" x14ac:dyDescent="0.25">
      <c r="A2586" s="84" t="s">
        <v>5132</v>
      </c>
      <c r="B2586" t="s">
        <v>5133</v>
      </c>
      <c r="C2586" t="s">
        <v>127</v>
      </c>
      <c r="D2586" s="85">
        <v>39387</v>
      </c>
      <c r="E2586" t="s">
        <v>52</v>
      </c>
      <c r="F2586" s="84" t="s">
        <v>53</v>
      </c>
      <c r="G2586">
        <v>5089</v>
      </c>
      <c r="H2586" t="s">
        <v>5050</v>
      </c>
      <c r="I2586">
        <v>2026</v>
      </c>
      <c r="J2586" t="s">
        <v>63</v>
      </c>
      <c r="K2586">
        <v>0</v>
      </c>
      <c r="L2586" t="s">
        <v>56</v>
      </c>
      <c r="M2586" t="s">
        <v>178</v>
      </c>
      <c r="P2586" t="str">
        <f t="shared" si="40"/>
        <v>TIODAT Lucas</v>
      </c>
    </row>
    <row r="2587" spans="1:16" x14ac:dyDescent="0.25">
      <c r="A2587" s="84" t="s">
        <v>5134</v>
      </c>
      <c r="B2587" t="s">
        <v>5135</v>
      </c>
      <c r="C2587" t="s">
        <v>198</v>
      </c>
      <c r="D2587" s="85">
        <v>24744</v>
      </c>
      <c r="E2587" t="s">
        <v>52</v>
      </c>
      <c r="F2587" s="84" t="s">
        <v>53</v>
      </c>
      <c r="G2587">
        <v>5090</v>
      </c>
      <c r="H2587" t="s">
        <v>5136</v>
      </c>
      <c r="I2587">
        <v>2026</v>
      </c>
      <c r="J2587" t="s">
        <v>55</v>
      </c>
      <c r="K2587">
        <v>0</v>
      </c>
      <c r="L2587" t="s">
        <v>56</v>
      </c>
      <c r="M2587" s="85">
        <v>46023</v>
      </c>
      <c r="P2587" t="str">
        <f t="shared" si="40"/>
        <v>CARDEILHAC Patrick</v>
      </c>
    </row>
    <row r="2588" spans="1:16" x14ac:dyDescent="0.25">
      <c r="A2588" s="84" t="s">
        <v>5137</v>
      </c>
      <c r="B2588" t="s">
        <v>5138</v>
      </c>
      <c r="C2588" t="s">
        <v>1113</v>
      </c>
      <c r="D2588" s="85">
        <v>25577</v>
      </c>
      <c r="E2588" t="s">
        <v>52</v>
      </c>
      <c r="F2588" s="84" t="s">
        <v>53</v>
      </c>
      <c r="G2588">
        <v>5090</v>
      </c>
      <c r="H2588" t="s">
        <v>5136</v>
      </c>
      <c r="I2588">
        <v>2026</v>
      </c>
      <c r="J2588" t="s">
        <v>67</v>
      </c>
      <c r="K2588">
        <v>0</v>
      </c>
      <c r="L2588" t="s">
        <v>56</v>
      </c>
      <c r="M2588" s="85">
        <v>46023</v>
      </c>
      <c r="P2588" t="str">
        <f t="shared" si="40"/>
        <v>LAVAL Jean-Christophe</v>
      </c>
    </row>
    <row r="2589" spans="1:16" x14ac:dyDescent="0.25">
      <c r="A2589" s="84" t="s">
        <v>5139</v>
      </c>
      <c r="B2589" t="s">
        <v>5140</v>
      </c>
      <c r="C2589" t="s">
        <v>236</v>
      </c>
      <c r="D2589" s="85">
        <v>21184</v>
      </c>
      <c r="E2589" t="s">
        <v>52</v>
      </c>
      <c r="F2589" s="84" t="s">
        <v>53</v>
      </c>
      <c r="G2589">
        <v>5090</v>
      </c>
      <c r="H2589" t="s">
        <v>5136</v>
      </c>
      <c r="I2589">
        <v>2026</v>
      </c>
      <c r="J2589" t="s">
        <v>67</v>
      </c>
      <c r="K2589">
        <v>0</v>
      </c>
      <c r="L2589" t="s">
        <v>56</v>
      </c>
      <c r="M2589" s="85">
        <v>46023</v>
      </c>
      <c r="P2589" t="str">
        <f t="shared" si="40"/>
        <v>DUFAYET Bernard</v>
      </c>
    </row>
    <row r="2590" spans="1:16" x14ac:dyDescent="0.25">
      <c r="A2590" s="84" t="s">
        <v>5141</v>
      </c>
      <c r="B2590" t="s">
        <v>676</v>
      </c>
      <c r="C2590" t="s">
        <v>491</v>
      </c>
      <c r="D2590" s="85">
        <v>26127</v>
      </c>
      <c r="E2590" t="s">
        <v>52</v>
      </c>
      <c r="F2590" s="84" t="s">
        <v>53</v>
      </c>
      <c r="G2590">
        <v>5090</v>
      </c>
      <c r="H2590" t="s">
        <v>5136</v>
      </c>
      <c r="I2590">
        <v>2026</v>
      </c>
      <c r="J2590" t="s">
        <v>67</v>
      </c>
      <c r="K2590">
        <v>0</v>
      </c>
      <c r="L2590" t="s">
        <v>56</v>
      </c>
      <c r="M2590" s="85">
        <v>46023</v>
      </c>
      <c r="P2590" t="str">
        <f t="shared" si="40"/>
        <v>CHABROL Yvan</v>
      </c>
    </row>
    <row r="2591" spans="1:16" x14ac:dyDescent="0.25">
      <c r="A2591" s="84" t="s">
        <v>5142</v>
      </c>
      <c r="B2591" t="s">
        <v>5143</v>
      </c>
      <c r="C2591" t="s">
        <v>205</v>
      </c>
      <c r="D2591" s="85">
        <v>19443</v>
      </c>
      <c r="E2591" t="s">
        <v>52</v>
      </c>
      <c r="F2591" s="84" t="s">
        <v>53</v>
      </c>
      <c r="G2591">
        <v>5090</v>
      </c>
      <c r="H2591" t="s">
        <v>5136</v>
      </c>
      <c r="I2591">
        <v>2026</v>
      </c>
      <c r="J2591" t="s">
        <v>63</v>
      </c>
      <c r="K2591">
        <v>0</v>
      </c>
      <c r="L2591" t="s">
        <v>56</v>
      </c>
      <c r="M2591" s="85">
        <v>46023</v>
      </c>
      <c r="P2591" t="str">
        <f t="shared" si="40"/>
        <v>DAURAT Alain</v>
      </c>
    </row>
    <row r="2592" spans="1:16" x14ac:dyDescent="0.25">
      <c r="A2592" s="84" t="s">
        <v>5144</v>
      </c>
      <c r="B2592" t="s">
        <v>5145</v>
      </c>
      <c r="C2592" t="s">
        <v>205</v>
      </c>
      <c r="D2592" s="85">
        <v>20647</v>
      </c>
      <c r="E2592" t="s">
        <v>52</v>
      </c>
      <c r="F2592" s="84" t="s">
        <v>53</v>
      </c>
      <c r="G2592">
        <v>5090</v>
      </c>
      <c r="H2592" t="s">
        <v>5136</v>
      </c>
      <c r="I2592">
        <v>2026</v>
      </c>
      <c r="J2592" t="s">
        <v>63</v>
      </c>
      <c r="K2592">
        <v>0</v>
      </c>
      <c r="L2592" t="s">
        <v>56</v>
      </c>
      <c r="M2592" s="85">
        <v>46023</v>
      </c>
      <c r="P2592" t="str">
        <f t="shared" si="40"/>
        <v>RIBBES Alain</v>
      </c>
    </row>
    <row r="2593" spans="1:16" x14ac:dyDescent="0.25">
      <c r="A2593" s="84" t="s">
        <v>5146</v>
      </c>
      <c r="B2593" t="s">
        <v>5147</v>
      </c>
      <c r="C2593" t="s">
        <v>400</v>
      </c>
      <c r="D2593" s="85">
        <v>24986</v>
      </c>
      <c r="E2593" t="s">
        <v>52</v>
      </c>
      <c r="F2593" s="84" t="s">
        <v>53</v>
      </c>
      <c r="G2593">
        <v>5090</v>
      </c>
      <c r="H2593" t="s">
        <v>5136</v>
      </c>
      <c r="I2593">
        <v>2026</v>
      </c>
      <c r="J2593" t="s">
        <v>63</v>
      </c>
      <c r="K2593">
        <v>0</v>
      </c>
      <c r="L2593" t="s">
        <v>56</v>
      </c>
      <c r="M2593" s="85">
        <v>46023</v>
      </c>
      <c r="P2593" t="str">
        <f t="shared" si="40"/>
        <v>FERRARO Dominique</v>
      </c>
    </row>
    <row r="2594" spans="1:16" x14ac:dyDescent="0.25">
      <c r="A2594" s="84" t="s">
        <v>5148</v>
      </c>
      <c r="B2594" t="s">
        <v>5149</v>
      </c>
      <c r="C2594" t="s">
        <v>1128</v>
      </c>
      <c r="D2594" s="85">
        <v>25659</v>
      </c>
      <c r="E2594" t="s">
        <v>52</v>
      </c>
      <c r="F2594" s="84" t="s">
        <v>53</v>
      </c>
      <c r="G2594">
        <v>5090</v>
      </c>
      <c r="H2594" t="s">
        <v>5136</v>
      </c>
      <c r="I2594">
        <v>2026</v>
      </c>
      <c r="J2594" t="s">
        <v>55</v>
      </c>
      <c r="K2594">
        <v>0</v>
      </c>
      <c r="L2594" t="s">
        <v>56</v>
      </c>
      <c r="M2594" s="85">
        <v>46023</v>
      </c>
      <c r="P2594" t="str">
        <f t="shared" si="40"/>
        <v>ANDRODIAS Stéphane</v>
      </c>
    </row>
    <row r="2595" spans="1:16" x14ac:dyDescent="0.25">
      <c r="A2595" s="84" t="s">
        <v>5150</v>
      </c>
      <c r="B2595" t="s">
        <v>5151</v>
      </c>
      <c r="C2595" t="s">
        <v>944</v>
      </c>
      <c r="D2595" s="85">
        <v>25274</v>
      </c>
      <c r="E2595" t="s">
        <v>52</v>
      </c>
      <c r="F2595" s="84" t="s">
        <v>53</v>
      </c>
      <c r="G2595">
        <v>5090</v>
      </c>
      <c r="H2595" t="s">
        <v>5136</v>
      </c>
      <c r="I2595">
        <v>2026</v>
      </c>
      <c r="J2595" t="s">
        <v>63</v>
      </c>
      <c r="K2595">
        <v>0</v>
      </c>
      <c r="L2595" t="s">
        <v>56</v>
      </c>
      <c r="M2595" s="85">
        <v>46023</v>
      </c>
      <c r="P2595" t="str">
        <f t="shared" si="40"/>
        <v>BEAULATON Laurent</v>
      </c>
    </row>
    <row r="2596" spans="1:16" x14ac:dyDescent="0.25">
      <c r="A2596" s="84" t="s">
        <v>5152</v>
      </c>
      <c r="B2596" t="s">
        <v>3184</v>
      </c>
      <c r="C2596" t="s">
        <v>88</v>
      </c>
      <c r="D2596" s="85">
        <v>21095</v>
      </c>
      <c r="E2596" t="s">
        <v>52</v>
      </c>
      <c r="F2596" s="84" t="s">
        <v>53</v>
      </c>
      <c r="G2596">
        <v>5090</v>
      </c>
      <c r="H2596" t="s">
        <v>5136</v>
      </c>
      <c r="I2596">
        <v>2026</v>
      </c>
      <c r="J2596" t="s">
        <v>55</v>
      </c>
      <c r="K2596">
        <v>0</v>
      </c>
      <c r="L2596" t="s">
        <v>56</v>
      </c>
      <c r="M2596" s="85">
        <v>46023</v>
      </c>
      <c r="P2596" t="str">
        <f t="shared" si="40"/>
        <v>LAROCHE Guy</v>
      </c>
    </row>
    <row r="2597" spans="1:16" x14ac:dyDescent="0.25">
      <c r="A2597" s="84" t="s">
        <v>5153</v>
      </c>
      <c r="B2597" t="s">
        <v>1115</v>
      </c>
      <c r="C2597" t="s">
        <v>82</v>
      </c>
      <c r="D2597" s="85">
        <v>27761</v>
      </c>
      <c r="E2597" t="s">
        <v>52</v>
      </c>
      <c r="F2597" s="84" t="s">
        <v>53</v>
      </c>
      <c r="G2597">
        <v>5090</v>
      </c>
      <c r="H2597" t="s">
        <v>5136</v>
      </c>
      <c r="I2597">
        <v>2026</v>
      </c>
      <c r="J2597" t="s">
        <v>55</v>
      </c>
      <c r="K2597">
        <v>2</v>
      </c>
      <c r="L2597" t="s">
        <v>56</v>
      </c>
      <c r="M2597" s="85">
        <v>46023</v>
      </c>
      <c r="P2597" t="str">
        <f t="shared" si="40"/>
        <v>BRUGIERE Julien</v>
      </c>
    </row>
    <row r="2598" spans="1:16" x14ac:dyDescent="0.25">
      <c r="A2598" s="84" t="s">
        <v>5154</v>
      </c>
      <c r="B2598" t="s">
        <v>5155</v>
      </c>
      <c r="C2598" t="s">
        <v>925</v>
      </c>
      <c r="D2598" s="85">
        <v>27845</v>
      </c>
      <c r="E2598" t="s">
        <v>52</v>
      </c>
      <c r="F2598" s="84" t="s">
        <v>53</v>
      </c>
      <c r="G2598">
        <v>5090</v>
      </c>
      <c r="H2598" t="s">
        <v>5136</v>
      </c>
      <c r="I2598">
        <v>2026</v>
      </c>
      <c r="J2598" t="s">
        <v>67</v>
      </c>
      <c r="K2598">
        <v>0</v>
      </c>
      <c r="L2598" t="s">
        <v>56</v>
      </c>
      <c r="M2598" s="85">
        <v>46023</v>
      </c>
      <c r="P2598" t="str">
        <f t="shared" si="40"/>
        <v>DELARBOULAS Samuel</v>
      </c>
    </row>
    <row r="2599" spans="1:16" x14ac:dyDescent="0.25">
      <c r="A2599" s="84" t="s">
        <v>5156</v>
      </c>
      <c r="B2599" t="s">
        <v>5157</v>
      </c>
      <c r="C2599" t="s">
        <v>230</v>
      </c>
      <c r="D2599" s="85">
        <v>26427</v>
      </c>
      <c r="E2599" t="s">
        <v>52</v>
      </c>
      <c r="F2599" s="84" t="s">
        <v>53</v>
      </c>
      <c r="G2599">
        <v>5090</v>
      </c>
      <c r="H2599" t="s">
        <v>5136</v>
      </c>
      <c r="I2599">
        <v>2026</v>
      </c>
      <c r="J2599" t="s">
        <v>63</v>
      </c>
      <c r="K2599">
        <v>2</v>
      </c>
      <c r="L2599" t="s">
        <v>56</v>
      </c>
      <c r="M2599" s="85">
        <v>46023</v>
      </c>
      <c r="P2599" t="str">
        <f t="shared" si="40"/>
        <v>PAULIAT René</v>
      </c>
    </row>
    <row r="2600" spans="1:16" x14ac:dyDescent="0.25">
      <c r="A2600" s="84" t="s">
        <v>5158</v>
      </c>
      <c r="B2600" t="s">
        <v>126</v>
      </c>
      <c r="C2600" t="s">
        <v>944</v>
      </c>
      <c r="D2600" s="85">
        <v>24690</v>
      </c>
      <c r="E2600" t="s">
        <v>52</v>
      </c>
      <c r="F2600" s="84" t="s">
        <v>53</v>
      </c>
      <c r="G2600">
        <v>5090</v>
      </c>
      <c r="H2600" t="s">
        <v>5136</v>
      </c>
      <c r="I2600">
        <v>2026</v>
      </c>
      <c r="J2600" t="s">
        <v>55</v>
      </c>
      <c r="K2600">
        <v>0</v>
      </c>
      <c r="L2600" t="s">
        <v>56</v>
      </c>
      <c r="M2600" s="85">
        <v>46023</v>
      </c>
      <c r="P2600" t="str">
        <f t="shared" si="40"/>
        <v>RICHARD Laurent</v>
      </c>
    </row>
    <row r="2601" spans="1:16" x14ac:dyDescent="0.25">
      <c r="A2601" s="84" t="s">
        <v>5159</v>
      </c>
      <c r="B2601" t="s">
        <v>5160</v>
      </c>
      <c r="C2601" t="s">
        <v>85</v>
      </c>
      <c r="D2601" s="85">
        <v>26206</v>
      </c>
      <c r="E2601" t="s">
        <v>52</v>
      </c>
      <c r="F2601" s="84" t="s">
        <v>53</v>
      </c>
      <c r="G2601">
        <v>5090</v>
      </c>
      <c r="H2601" t="s">
        <v>5136</v>
      </c>
      <c r="I2601">
        <v>2026</v>
      </c>
      <c r="J2601" t="s">
        <v>55</v>
      </c>
      <c r="K2601">
        <v>2</v>
      </c>
      <c r="L2601" t="s">
        <v>56</v>
      </c>
      <c r="M2601" s="85">
        <v>46023</v>
      </c>
      <c r="P2601" t="str">
        <f t="shared" si="40"/>
        <v>MURE Christophe</v>
      </c>
    </row>
    <row r="2602" spans="1:16" x14ac:dyDescent="0.25">
      <c r="A2602" s="84" t="s">
        <v>5161</v>
      </c>
      <c r="B2602" t="s">
        <v>5162</v>
      </c>
      <c r="C2602" t="s">
        <v>1522</v>
      </c>
      <c r="D2602" s="85">
        <v>23952</v>
      </c>
      <c r="E2602" t="s">
        <v>56</v>
      </c>
      <c r="F2602" s="84" t="s">
        <v>53</v>
      </c>
      <c r="G2602">
        <v>5090</v>
      </c>
      <c r="H2602" t="s">
        <v>5136</v>
      </c>
      <c r="I2602">
        <v>2026</v>
      </c>
      <c r="J2602" t="s">
        <v>55</v>
      </c>
      <c r="K2602">
        <v>0</v>
      </c>
      <c r="L2602" t="s">
        <v>56</v>
      </c>
      <c r="M2602" s="85">
        <v>46023</v>
      </c>
      <c r="P2602" t="str">
        <f t="shared" si="40"/>
        <v>SERROR Fabienne</v>
      </c>
    </row>
    <row r="2603" spans="1:16" x14ac:dyDescent="0.25">
      <c r="A2603" s="84" t="s">
        <v>5163</v>
      </c>
      <c r="B2603" t="s">
        <v>796</v>
      </c>
      <c r="C2603" t="s">
        <v>603</v>
      </c>
      <c r="D2603" s="85">
        <v>23407</v>
      </c>
      <c r="E2603" t="s">
        <v>56</v>
      </c>
      <c r="F2603" s="84" t="s">
        <v>53</v>
      </c>
      <c r="G2603">
        <v>5090</v>
      </c>
      <c r="H2603" t="s">
        <v>5136</v>
      </c>
      <c r="I2603">
        <v>2026</v>
      </c>
      <c r="J2603" t="s">
        <v>55</v>
      </c>
      <c r="K2603">
        <v>0</v>
      </c>
      <c r="L2603" t="s">
        <v>56</v>
      </c>
      <c r="M2603" s="85">
        <v>46023</v>
      </c>
      <c r="P2603" t="str">
        <f t="shared" si="40"/>
        <v>VIDAL Isabelle</v>
      </c>
    </row>
    <row r="2604" spans="1:16" x14ac:dyDescent="0.25">
      <c r="A2604" s="84" t="s">
        <v>5164</v>
      </c>
      <c r="B2604" t="s">
        <v>5165</v>
      </c>
      <c r="C2604" t="s">
        <v>276</v>
      </c>
      <c r="D2604" s="85">
        <v>20867</v>
      </c>
      <c r="E2604" t="s">
        <v>52</v>
      </c>
      <c r="F2604" s="84" t="s">
        <v>53</v>
      </c>
      <c r="G2604">
        <v>5090</v>
      </c>
      <c r="H2604" t="s">
        <v>5136</v>
      </c>
      <c r="I2604">
        <v>2026</v>
      </c>
      <c r="J2604" t="s">
        <v>67</v>
      </c>
      <c r="K2604">
        <v>0</v>
      </c>
      <c r="L2604" t="s">
        <v>56</v>
      </c>
      <c r="M2604" s="85">
        <v>46023</v>
      </c>
      <c r="P2604" t="str">
        <f t="shared" si="40"/>
        <v>DAUPHANT Gérard</v>
      </c>
    </row>
    <row r="2605" spans="1:16" x14ac:dyDescent="0.25">
      <c r="A2605" s="84" t="s">
        <v>5166</v>
      </c>
      <c r="B2605" t="s">
        <v>5167</v>
      </c>
      <c r="C2605" t="s">
        <v>242</v>
      </c>
      <c r="D2605" s="85">
        <v>20843</v>
      </c>
      <c r="E2605" t="s">
        <v>52</v>
      </c>
      <c r="F2605" s="84" t="s">
        <v>53</v>
      </c>
      <c r="G2605">
        <v>5090</v>
      </c>
      <c r="H2605" t="s">
        <v>5136</v>
      </c>
      <c r="I2605">
        <v>2026</v>
      </c>
      <c r="J2605" t="s">
        <v>63</v>
      </c>
      <c r="K2605">
        <v>0</v>
      </c>
      <c r="L2605" t="s">
        <v>56</v>
      </c>
      <c r="M2605" s="85">
        <v>46023</v>
      </c>
      <c r="P2605" t="str">
        <f t="shared" si="40"/>
        <v>BORNAT Pascal</v>
      </c>
    </row>
    <row r="2606" spans="1:16" x14ac:dyDescent="0.25">
      <c r="A2606" s="84" t="s">
        <v>5168</v>
      </c>
      <c r="B2606" t="s">
        <v>5169</v>
      </c>
      <c r="C2606" t="s">
        <v>5170</v>
      </c>
      <c r="D2606" s="85">
        <v>27731</v>
      </c>
      <c r="E2606" t="s">
        <v>52</v>
      </c>
      <c r="F2606" s="84" t="s">
        <v>53</v>
      </c>
      <c r="G2606">
        <v>5090</v>
      </c>
      <c r="H2606" t="s">
        <v>5136</v>
      </c>
      <c r="I2606">
        <v>2026</v>
      </c>
      <c r="J2606" t="s">
        <v>67</v>
      </c>
      <c r="K2606">
        <v>0</v>
      </c>
      <c r="L2606" t="s">
        <v>56</v>
      </c>
      <c r="M2606" s="85">
        <v>46023</v>
      </c>
      <c r="P2606" t="str">
        <f t="shared" si="40"/>
        <v>PILLEYRE Jérôme</v>
      </c>
    </row>
    <row r="2607" spans="1:16" x14ac:dyDescent="0.25">
      <c r="A2607" s="84" t="s">
        <v>5171</v>
      </c>
      <c r="B2607" t="s">
        <v>796</v>
      </c>
      <c r="C2607" t="s">
        <v>5172</v>
      </c>
      <c r="D2607" s="85">
        <v>21116</v>
      </c>
      <c r="E2607" t="s">
        <v>52</v>
      </c>
      <c r="F2607" s="84" t="s">
        <v>53</v>
      </c>
      <c r="G2607">
        <v>5090</v>
      </c>
      <c r="H2607" t="s">
        <v>5136</v>
      </c>
      <c r="I2607">
        <v>2026</v>
      </c>
      <c r="J2607" t="s">
        <v>67</v>
      </c>
      <c r="K2607">
        <v>0</v>
      </c>
      <c r="L2607" t="s">
        <v>56</v>
      </c>
      <c r="M2607" s="85">
        <v>46023</v>
      </c>
      <c r="P2607" t="str">
        <f t="shared" si="40"/>
        <v>VIDAL Régis</v>
      </c>
    </row>
    <row r="2608" spans="1:16" x14ac:dyDescent="0.25">
      <c r="A2608" s="84" t="s">
        <v>5173</v>
      </c>
      <c r="B2608" t="s">
        <v>5174</v>
      </c>
      <c r="C2608" t="s">
        <v>215</v>
      </c>
      <c r="D2608" s="85">
        <v>25104</v>
      </c>
      <c r="E2608" t="s">
        <v>52</v>
      </c>
      <c r="F2608" s="84" t="s">
        <v>53</v>
      </c>
      <c r="G2608">
        <v>5090</v>
      </c>
      <c r="H2608" t="s">
        <v>5136</v>
      </c>
      <c r="I2608">
        <v>2026</v>
      </c>
      <c r="J2608" t="s">
        <v>63</v>
      </c>
      <c r="K2608">
        <v>2</v>
      </c>
      <c r="L2608" t="s">
        <v>56</v>
      </c>
      <c r="M2608" s="85">
        <v>46023</v>
      </c>
      <c r="P2608" t="str">
        <f t="shared" si="40"/>
        <v>GENILLIER Philippe</v>
      </c>
    </row>
    <row r="2609" spans="1:16" x14ac:dyDescent="0.25">
      <c r="A2609" s="84" t="s">
        <v>5175</v>
      </c>
      <c r="B2609" t="s">
        <v>4298</v>
      </c>
      <c r="C2609" t="s">
        <v>198</v>
      </c>
      <c r="D2609" s="85">
        <v>20805</v>
      </c>
      <c r="E2609" t="s">
        <v>52</v>
      </c>
      <c r="F2609" s="84" t="s">
        <v>53</v>
      </c>
      <c r="G2609">
        <v>5090</v>
      </c>
      <c r="H2609" t="s">
        <v>5136</v>
      </c>
      <c r="I2609">
        <v>2026</v>
      </c>
      <c r="J2609" t="s">
        <v>63</v>
      </c>
      <c r="K2609">
        <v>0</v>
      </c>
      <c r="L2609" t="s">
        <v>56</v>
      </c>
      <c r="M2609" s="85">
        <v>46023</v>
      </c>
      <c r="P2609" t="str">
        <f t="shared" si="40"/>
        <v>GONZALEZ Patrick</v>
      </c>
    </row>
    <row r="2610" spans="1:16" x14ac:dyDescent="0.25">
      <c r="A2610" s="84" t="s">
        <v>5176</v>
      </c>
      <c r="B2610" t="s">
        <v>5177</v>
      </c>
      <c r="C2610" t="s">
        <v>322</v>
      </c>
      <c r="D2610" s="85">
        <v>22137</v>
      </c>
      <c r="E2610" t="s">
        <v>52</v>
      </c>
      <c r="F2610" s="84" t="s">
        <v>53</v>
      </c>
      <c r="G2610">
        <v>5090</v>
      </c>
      <c r="H2610" t="s">
        <v>5136</v>
      </c>
      <c r="I2610">
        <v>2026</v>
      </c>
      <c r="J2610" t="s">
        <v>67</v>
      </c>
      <c r="K2610">
        <v>2</v>
      </c>
      <c r="L2610" t="s">
        <v>56</v>
      </c>
      <c r="M2610" s="85">
        <v>46023</v>
      </c>
      <c r="P2610" t="str">
        <f t="shared" si="40"/>
        <v>POUZOL Claude</v>
      </c>
    </row>
    <row r="2611" spans="1:16" x14ac:dyDescent="0.25">
      <c r="A2611" s="84" t="s">
        <v>5178</v>
      </c>
      <c r="B2611" t="s">
        <v>5179</v>
      </c>
      <c r="C2611" t="s">
        <v>536</v>
      </c>
      <c r="D2611" s="85">
        <v>26263</v>
      </c>
      <c r="E2611" t="s">
        <v>52</v>
      </c>
      <c r="F2611" s="84" t="s">
        <v>53</v>
      </c>
      <c r="G2611">
        <v>5090</v>
      </c>
      <c r="H2611" t="s">
        <v>5136</v>
      </c>
      <c r="I2611">
        <v>2026</v>
      </c>
      <c r="J2611" t="s">
        <v>63</v>
      </c>
      <c r="K2611">
        <v>0</v>
      </c>
      <c r="L2611" t="s">
        <v>56</v>
      </c>
      <c r="M2611" s="85">
        <v>46023</v>
      </c>
      <c r="P2611" t="str">
        <f t="shared" si="40"/>
        <v>BOROWSKI Sébastien</v>
      </c>
    </row>
    <row r="2612" spans="1:16" x14ac:dyDescent="0.25">
      <c r="A2612" s="84" t="s">
        <v>5180</v>
      </c>
      <c r="B2612" t="s">
        <v>2515</v>
      </c>
      <c r="C2612" t="s">
        <v>242</v>
      </c>
      <c r="D2612" s="85">
        <v>28438</v>
      </c>
      <c r="E2612" t="s">
        <v>52</v>
      </c>
      <c r="F2612" s="84" t="s">
        <v>53</v>
      </c>
      <c r="G2612">
        <v>5090</v>
      </c>
      <c r="H2612" t="s">
        <v>5136</v>
      </c>
      <c r="I2612">
        <v>2026</v>
      </c>
      <c r="J2612" t="s">
        <v>55</v>
      </c>
      <c r="K2612">
        <v>0</v>
      </c>
      <c r="L2612" t="s">
        <v>56</v>
      </c>
      <c r="M2612" s="85">
        <v>46023</v>
      </c>
      <c r="P2612" t="str">
        <f t="shared" si="40"/>
        <v>FERNANDEZ Pascal</v>
      </c>
    </row>
    <row r="2613" spans="1:16" x14ac:dyDescent="0.25">
      <c r="A2613" s="84" t="s">
        <v>5181</v>
      </c>
      <c r="B2613" t="s">
        <v>3557</v>
      </c>
      <c r="C2613" t="s">
        <v>4578</v>
      </c>
      <c r="D2613" s="85">
        <v>30220</v>
      </c>
      <c r="E2613" t="s">
        <v>52</v>
      </c>
      <c r="F2613" s="84" t="s">
        <v>53</v>
      </c>
      <c r="G2613">
        <v>5090</v>
      </c>
      <c r="H2613" t="s">
        <v>5136</v>
      </c>
      <c r="I2613">
        <v>2026</v>
      </c>
      <c r="J2613" t="s">
        <v>63</v>
      </c>
      <c r="K2613">
        <v>2</v>
      </c>
      <c r="L2613" t="s">
        <v>56</v>
      </c>
      <c r="M2613" s="85">
        <v>46023</v>
      </c>
      <c r="P2613" t="str">
        <f t="shared" si="40"/>
        <v>ANDRAUD Mickaël</v>
      </c>
    </row>
    <row r="2614" spans="1:16" x14ac:dyDescent="0.25">
      <c r="A2614" s="84" t="s">
        <v>5182</v>
      </c>
      <c r="B2614" t="s">
        <v>3557</v>
      </c>
      <c r="C2614" t="s">
        <v>62</v>
      </c>
      <c r="D2614" s="85">
        <v>21553</v>
      </c>
      <c r="E2614" t="s">
        <v>52</v>
      </c>
      <c r="F2614" s="84" t="s">
        <v>53</v>
      </c>
      <c r="G2614">
        <v>5090</v>
      </c>
      <c r="H2614" t="s">
        <v>5136</v>
      </c>
      <c r="I2614">
        <v>2026</v>
      </c>
      <c r="J2614" t="s">
        <v>67</v>
      </c>
      <c r="K2614">
        <v>2</v>
      </c>
      <c r="L2614" t="s">
        <v>56</v>
      </c>
      <c r="M2614" s="85">
        <v>46023</v>
      </c>
      <c r="P2614" t="str">
        <f t="shared" si="40"/>
        <v>ANDRAUD Michel</v>
      </c>
    </row>
    <row r="2615" spans="1:16" x14ac:dyDescent="0.25">
      <c r="A2615" s="84" t="s">
        <v>5183</v>
      </c>
      <c r="B2615" t="s">
        <v>5143</v>
      </c>
      <c r="C2615" t="s">
        <v>2386</v>
      </c>
      <c r="D2615" s="85">
        <v>22734</v>
      </c>
      <c r="E2615" t="s">
        <v>56</v>
      </c>
      <c r="F2615" s="84" t="s">
        <v>53</v>
      </c>
      <c r="G2615">
        <v>5090</v>
      </c>
      <c r="H2615" t="s">
        <v>5136</v>
      </c>
      <c r="I2615">
        <v>2026</v>
      </c>
      <c r="J2615" t="s">
        <v>63</v>
      </c>
      <c r="K2615">
        <v>0</v>
      </c>
      <c r="L2615" t="s">
        <v>56</v>
      </c>
      <c r="M2615" s="85">
        <v>46023</v>
      </c>
      <c r="P2615" t="str">
        <f t="shared" si="40"/>
        <v>DAURAT Béatrice</v>
      </c>
    </row>
    <row r="2616" spans="1:16" x14ac:dyDescent="0.25">
      <c r="A2616" s="84" t="s">
        <v>5184</v>
      </c>
      <c r="B2616" t="s">
        <v>3180</v>
      </c>
      <c r="C2616" t="s">
        <v>205</v>
      </c>
      <c r="D2616" s="85">
        <v>20755</v>
      </c>
      <c r="E2616" t="s">
        <v>52</v>
      </c>
      <c r="F2616" s="84" t="s">
        <v>53</v>
      </c>
      <c r="G2616">
        <v>5090</v>
      </c>
      <c r="H2616" t="s">
        <v>5136</v>
      </c>
      <c r="I2616">
        <v>2026</v>
      </c>
      <c r="J2616" t="s">
        <v>55</v>
      </c>
      <c r="K2616">
        <v>0</v>
      </c>
      <c r="L2616" t="s">
        <v>56</v>
      </c>
      <c r="M2616" s="85">
        <v>46023</v>
      </c>
      <c r="P2616" t="str">
        <f t="shared" si="40"/>
        <v>BAYLE Alain</v>
      </c>
    </row>
    <row r="2617" spans="1:16" x14ac:dyDescent="0.25">
      <c r="A2617" s="84" t="s">
        <v>5185</v>
      </c>
      <c r="B2617" t="s">
        <v>275</v>
      </c>
      <c r="C2617" t="s">
        <v>1121</v>
      </c>
      <c r="D2617" s="85">
        <v>24931</v>
      </c>
      <c r="E2617" t="s">
        <v>52</v>
      </c>
      <c r="F2617" s="84" t="s">
        <v>53</v>
      </c>
      <c r="G2617">
        <v>5090</v>
      </c>
      <c r="H2617" t="s">
        <v>5136</v>
      </c>
      <c r="I2617">
        <v>2026</v>
      </c>
      <c r="J2617" t="s">
        <v>67</v>
      </c>
      <c r="K2617">
        <v>0</v>
      </c>
      <c r="L2617" t="s">
        <v>56</v>
      </c>
      <c r="M2617" s="85">
        <v>46023</v>
      </c>
      <c r="P2617" t="str">
        <f t="shared" si="40"/>
        <v>FABRE Jérome</v>
      </c>
    </row>
    <row r="2618" spans="1:16" x14ac:dyDescent="0.25">
      <c r="A2618" s="84" t="s">
        <v>5186</v>
      </c>
      <c r="B2618" t="s">
        <v>5187</v>
      </c>
      <c r="C2618" t="s">
        <v>385</v>
      </c>
      <c r="D2618" s="85">
        <v>19538</v>
      </c>
      <c r="E2618" t="s">
        <v>52</v>
      </c>
      <c r="F2618" s="84" t="s">
        <v>53</v>
      </c>
      <c r="G2618">
        <v>5090</v>
      </c>
      <c r="H2618" t="s">
        <v>5136</v>
      </c>
      <c r="I2618">
        <v>2026</v>
      </c>
      <c r="J2618" t="s">
        <v>55</v>
      </c>
      <c r="K2618">
        <v>0</v>
      </c>
      <c r="L2618" t="s">
        <v>56</v>
      </c>
      <c r="M2618" s="85">
        <v>46023</v>
      </c>
      <c r="P2618" t="str">
        <f t="shared" si="40"/>
        <v>MONTORIER André</v>
      </c>
    </row>
    <row r="2619" spans="1:16" x14ac:dyDescent="0.25">
      <c r="A2619" s="84" t="s">
        <v>5188</v>
      </c>
      <c r="B2619" t="s">
        <v>5189</v>
      </c>
      <c r="C2619" t="s">
        <v>205</v>
      </c>
      <c r="D2619" s="85">
        <v>18338</v>
      </c>
      <c r="E2619" t="s">
        <v>52</v>
      </c>
      <c r="F2619" s="84" t="s">
        <v>53</v>
      </c>
      <c r="G2619">
        <v>5090</v>
      </c>
      <c r="H2619" t="s">
        <v>5136</v>
      </c>
      <c r="I2619">
        <v>2026</v>
      </c>
      <c r="J2619" t="s">
        <v>67</v>
      </c>
      <c r="K2619">
        <v>2</v>
      </c>
      <c r="L2619" t="s">
        <v>56</v>
      </c>
      <c r="M2619" s="85">
        <v>46023</v>
      </c>
      <c r="P2619" t="str">
        <f t="shared" si="40"/>
        <v>ORFEUIL Alain</v>
      </c>
    </row>
    <row r="2620" spans="1:16" x14ac:dyDescent="0.25">
      <c r="A2620" s="84" t="s">
        <v>5190</v>
      </c>
      <c r="B2620" t="s">
        <v>5191</v>
      </c>
      <c r="C2620" t="s">
        <v>944</v>
      </c>
      <c r="D2620" s="85">
        <v>23899</v>
      </c>
      <c r="E2620" t="s">
        <v>52</v>
      </c>
      <c r="F2620" s="84" t="s">
        <v>53</v>
      </c>
      <c r="G2620">
        <v>5090</v>
      </c>
      <c r="H2620" t="s">
        <v>5136</v>
      </c>
      <c r="I2620">
        <v>2026</v>
      </c>
      <c r="J2620" t="s">
        <v>67</v>
      </c>
      <c r="K2620">
        <v>0</v>
      </c>
      <c r="L2620" t="s">
        <v>56</v>
      </c>
      <c r="M2620" s="85">
        <v>46023</v>
      </c>
      <c r="P2620" t="str">
        <f t="shared" si="40"/>
        <v>MOSCATO Laurent</v>
      </c>
    </row>
    <row r="2621" spans="1:16" x14ac:dyDescent="0.25">
      <c r="A2621" s="84" t="s">
        <v>5192</v>
      </c>
      <c r="B2621" t="s">
        <v>5191</v>
      </c>
      <c r="C2621" t="s">
        <v>82</v>
      </c>
      <c r="D2621" s="85">
        <v>34049</v>
      </c>
      <c r="E2621" t="s">
        <v>52</v>
      </c>
      <c r="F2621" s="84" t="s">
        <v>53</v>
      </c>
      <c r="G2621">
        <v>5090</v>
      </c>
      <c r="H2621" t="s">
        <v>5136</v>
      </c>
      <c r="I2621">
        <v>2026</v>
      </c>
      <c r="J2621" t="s">
        <v>67</v>
      </c>
      <c r="K2621">
        <v>0</v>
      </c>
      <c r="L2621" t="s">
        <v>56</v>
      </c>
      <c r="M2621" s="85">
        <v>46023</v>
      </c>
      <c r="P2621" t="str">
        <f t="shared" si="40"/>
        <v>MOSCATO Julien</v>
      </c>
    </row>
    <row r="2622" spans="1:16" x14ac:dyDescent="0.25">
      <c r="A2622" s="84" t="s">
        <v>5193</v>
      </c>
      <c r="B2622" t="s">
        <v>5194</v>
      </c>
      <c r="C2622" t="s">
        <v>505</v>
      </c>
      <c r="D2622" s="85">
        <v>25365</v>
      </c>
      <c r="E2622" t="s">
        <v>52</v>
      </c>
      <c r="F2622" s="84" t="s">
        <v>53</v>
      </c>
      <c r="G2622">
        <v>5090</v>
      </c>
      <c r="H2622" t="s">
        <v>5136</v>
      </c>
      <c r="I2622">
        <v>2026</v>
      </c>
      <c r="J2622" t="s">
        <v>63</v>
      </c>
      <c r="K2622">
        <v>0</v>
      </c>
      <c r="L2622" t="s">
        <v>56</v>
      </c>
      <c r="M2622" s="85">
        <v>46023</v>
      </c>
      <c r="P2622" t="str">
        <f t="shared" si="40"/>
        <v>BAUDOIN Vincent</v>
      </c>
    </row>
    <row r="2623" spans="1:16" x14ac:dyDescent="0.25">
      <c r="A2623" s="84" t="s">
        <v>5195</v>
      </c>
      <c r="B2623" t="s">
        <v>469</v>
      </c>
      <c r="C2623" t="s">
        <v>62</v>
      </c>
      <c r="D2623" s="85">
        <v>22017</v>
      </c>
      <c r="E2623" t="s">
        <v>52</v>
      </c>
      <c r="F2623" s="84" t="s">
        <v>53</v>
      </c>
      <c r="G2623">
        <v>5090</v>
      </c>
      <c r="H2623" t="s">
        <v>5136</v>
      </c>
      <c r="I2623">
        <v>2026</v>
      </c>
      <c r="J2623" t="s">
        <v>55</v>
      </c>
      <c r="K2623">
        <v>0</v>
      </c>
      <c r="L2623" t="s">
        <v>56</v>
      </c>
      <c r="M2623" s="85">
        <v>46023</v>
      </c>
      <c r="P2623" t="str">
        <f t="shared" si="40"/>
        <v>BRUNEL Michel</v>
      </c>
    </row>
    <row r="2624" spans="1:16" x14ac:dyDescent="0.25">
      <c r="A2624" s="84" t="s">
        <v>5196</v>
      </c>
      <c r="B2624" t="s">
        <v>5151</v>
      </c>
      <c r="C2624" t="s">
        <v>4421</v>
      </c>
      <c r="D2624" s="85">
        <v>37232</v>
      </c>
      <c r="E2624" t="s">
        <v>52</v>
      </c>
      <c r="F2624" s="84" t="s">
        <v>53</v>
      </c>
      <c r="G2624">
        <v>5090</v>
      </c>
      <c r="H2624" t="s">
        <v>5136</v>
      </c>
      <c r="I2624">
        <v>2026</v>
      </c>
      <c r="J2624" t="s">
        <v>55</v>
      </c>
      <c r="K2624">
        <v>0</v>
      </c>
      <c r="L2624" t="s">
        <v>56</v>
      </c>
      <c r="M2624" s="85">
        <v>46023</v>
      </c>
      <c r="P2624" t="str">
        <f t="shared" si="40"/>
        <v>BEAULATON Gaétan</v>
      </c>
    </row>
    <row r="2625" spans="1:16" x14ac:dyDescent="0.25">
      <c r="A2625" s="84" t="s">
        <v>5197</v>
      </c>
      <c r="B2625" t="s">
        <v>1376</v>
      </c>
      <c r="C2625" t="s">
        <v>995</v>
      </c>
      <c r="D2625" s="85">
        <v>20268</v>
      </c>
      <c r="E2625" t="s">
        <v>56</v>
      </c>
      <c r="F2625" s="84" t="s">
        <v>53</v>
      </c>
      <c r="G2625">
        <v>5090</v>
      </c>
      <c r="H2625" t="s">
        <v>5136</v>
      </c>
      <c r="I2625">
        <v>2026</v>
      </c>
      <c r="J2625" t="s">
        <v>55</v>
      </c>
      <c r="K2625">
        <v>0</v>
      </c>
      <c r="L2625" t="s">
        <v>56</v>
      </c>
      <c r="M2625" s="85">
        <v>46023</v>
      </c>
      <c r="P2625" t="str">
        <f t="shared" si="40"/>
        <v>BARGE Ghislaine</v>
      </c>
    </row>
    <row r="2626" spans="1:16" x14ac:dyDescent="0.25">
      <c r="A2626" s="84" t="s">
        <v>5198</v>
      </c>
      <c r="B2626" t="s">
        <v>5199</v>
      </c>
      <c r="C2626" t="s">
        <v>5200</v>
      </c>
      <c r="D2626" s="85">
        <v>30564</v>
      </c>
      <c r="E2626" t="s">
        <v>56</v>
      </c>
      <c r="F2626" s="84" t="s">
        <v>53</v>
      </c>
      <c r="G2626">
        <v>5090</v>
      </c>
      <c r="H2626" t="s">
        <v>5136</v>
      </c>
      <c r="I2626">
        <v>2026</v>
      </c>
      <c r="J2626" t="s">
        <v>55</v>
      </c>
      <c r="K2626">
        <v>0</v>
      </c>
      <c r="L2626" t="s">
        <v>56</v>
      </c>
      <c r="M2626" s="85">
        <v>46023</v>
      </c>
      <c r="P2626" t="str">
        <f t="shared" si="40"/>
        <v>SIDHU Elsa</v>
      </c>
    </row>
    <row r="2627" spans="1:16" x14ac:dyDescent="0.25">
      <c r="A2627" s="84" t="s">
        <v>5201</v>
      </c>
      <c r="B2627" t="s">
        <v>2175</v>
      </c>
      <c r="C2627" t="s">
        <v>88</v>
      </c>
      <c r="D2627" s="85">
        <v>17677</v>
      </c>
      <c r="E2627" t="s">
        <v>52</v>
      </c>
      <c r="F2627" s="84" t="s">
        <v>53</v>
      </c>
      <c r="G2627">
        <v>5090</v>
      </c>
      <c r="H2627" t="s">
        <v>5136</v>
      </c>
      <c r="I2627">
        <v>2026</v>
      </c>
      <c r="J2627" t="s">
        <v>63</v>
      </c>
      <c r="K2627">
        <v>0</v>
      </c>
      <c r="L2627" t="s">
        <v>56</v>
      </c>
      <c r="M2627" s="85">
        <v>46023</v>
      </c>
      <c r="P2627" t="str">
        <f t="shared" ref="P2627:P2690" si="41">(B2627 &amp; " " &amp; C2627)</f>
        <v>JOUVE Guy</v>
      </c>
    </row>
    <row r="2628" spans="1:16" x14ac:dyDescent="0.25">
      <c r="A2628" s="84" t="s">
        <v>5202</v>
      </c>
      <c r="B2628" t="s">
        <v>275</v>
      </c>
      <c r="C2628" t="s">
        <v>4118</v>
      </c>
      <c r="D2628" s="85">
        <v>35066</v>
      </c>
      <c r="E2628" t="s">
        <v>52</v>
      </c>
      <c r="F2628" s="84" t="s">
        <v>53</v>
      </c>
      <c r="G2628">
        <v>5090</v>
      </c>
      <c r="H2628" t="s">
        <v>5136</v>
      </c>
      <c r="I2628">
        <v>2026</v>
      </c>
      <c r="J2628" t="s">
        <v>67</v>
      </c>
      <c r="K2628">
        <v>2</v>
      </c>
      <c r="L2628" t="s">
        <v>56</v>
      </c>
      <c r="M2628" s="85">
        <v>46023</v>
      </c>
      <c r="P2628" t="str">
        <f t="shared" si="41"/>
        <v>FABRE Thibaut</v>
      </c>
    </row>
    <row r="2629" spans="1:16" x14ac:dyDescent="0.25">
      <c r="A2629" s="84" t="s">
        <v>5203</v>
      </c>
      <c r="B2629" t="s">
        <v>5204</v>
      </c>
      <c r="C2629" t="s">
        <v>1659</v>
      </c>
      <c r="D2629" s="85">
        <v>21042</v>
      </c>
      <c r="E2629" t="s">
        <v>56</v>
      </c>
      <c r="F2629" s="84" t="s">
        <v>53</v>
      </c>
      <c r="G2629">
        <v>5090</v>
      </c>
      <c r="H2629" t="s">
        <v>5136</v>
      </c>
      <c r="I2629">
        <v>2026</v>
      </c>
      <c r="J2629" t="s">
        <v>55</v>
      </c>
      <c r="K2629">
        <v>2</v>
      </c>
      <c r="L2629" t="s">
        <v>56</v>
      </c>
      <c r="M2629" s="85">
        <v>46023</v>
      </c>
      <c r="P2629" t="str">
        <f t="shared" si="41"/>
        <v>KUDELA Solange</v>
      </c>
    </row>
    <row r="2630" spans="1:16" x14ac:dyDescent="0.25">
      <c r="A2630" s="84" t="s">
        <v>5205</v>
      </c>
      <c r="B2630" t="s">
        <v>1500</v>
      </c>
      <c r="C2630" t="s">
        <v>400</v>
      </c>
      <c r="D2630" s="85">
        <v>21356</v>
      </c>
      <c r="E2630" t="s">
        <v>52</v>
      </c>
      <c r="F2630" s="84" t="s">
        <v>53</v>
      </c>
      <c r="G2630">
        <v>5090</v>
      </c>
      <c r="H2630" t="s">
        <v>5136</v>
      </c>
      <c r="I2630">
        <v>2026</v>
      </c>
      <c r="J2630" t="s">
        <v>63</v>
      </c>
      <c r="K2630">
        <v>0</v>
      </c>
      <c r="L2630" t="s">
        <v>56</v>
      </c>
      <c r="M2630" s="85">
        <v>46023</v>
      </c>
      <c r="P2630" t="str">
        <f t="shared" si="41"/>
        <v>MARTIN Dominique</v>
      </c>
    </row>
    <row r="2631" spans="1:16" x14ac:dyDescent="0.25">
      <c r="A2631" s="84" t="s">
        <v>5206</v>
      </c>
      <c r="B2631" t="s">
        <v>1434</v>
      </c>
      <c r="C2631" t="s">
        <v>5207</v>
      </c>
      <c r="D2631" s="85">
        <v>26216</v>
      </c>
      <c r="E2631" t="s">
        <v>52</v>
      </c>
      <c r="F2631" s="84" t="s">
        <v>53</v>
      </c>
      <c r="G2631">
        <v>5090</v>
      </c>
      <c r="H2631" t="s">
        <v>5136</v>
      </c>
      <c r="I2631">
        <v>2026</v>
      </c>
      <c r="J2631" t="s">
        <v>63</v>
      </c>
      <c r="K2631">
        <v>0</v>
      </c>
      <c r="L2631" t="s">
        <v>56</v>
      </c>
      <c r="M2631" s="85">
        <v>46023</v>
      </c>
      <c r="P2631" t="str">
        <f t="shared" si="41"/>
        <v>MARTINEZ Joseph-Firmin</v>
      </c>
    </row>
    <row r="2632" spans="1:16" x14ac:dyDescent="0.25">
      <c r="A2632" s="84" t="s">
        <v>5208</v>
      </c>
      <c r="B2632" t="s">
        <v>5209</v>
      </c>
      <c r="C2632" t="s">
        <v>463</v>
      </c>
      <c r="D2632" s="85">
        <v>23591</v>
      </c>
      <c r="E2632" t="s">
        <v>56</v>
      </c>
      <c r="F2632" s="84" t="s">
        <v>53</v>
      </c>
      <c r="G2632">
        <v>5090</v>
      </c>
      <c r="H2632" t="s">
        <v>5136</v>
      </c>
      <c r="I2632">
        <v>2026</v>
      </c>
      <c r="J2632" t="s">
        <v>63</v>
      </c>
      <c r="K2632">
        <v>0</v>
      </c>
      <c r="L2632" t="s">
        <v>56</v>
      </c>
      <c r="M2632" s="85">
        <v>46023</v>
      </c>
      <c r="P2632" t="str">
        <f t="shared" si="41"/>
        <v>PIGEAT Nathalie</v>
      </c>
    </row>
    <row r="2633" spans="1:16" x14ac:dyDescent="0.25">
      <c r="A2633" s="84" t="s">
        <v>5210</v>
      </c>
      <c r="B2633" t="s">
        <v>5211</v>
      </c>
      <c r="C2633" t="s">
        <v>1725</v>
      </c>
      <c r="D2633" s="85">
        <v>19913</v>
      </c>
      <c r="E2633" t="s">
        <v>56</v>
      </c>
      <c r="F2633" s="84" t="s">
        <v>53</v>
      </c>
      <c r="G2633">
        <v>5090</v>
      </c>
      <c r="H2633" t="s">
        <v>5136</v>
      </c>
      <c r="I2633">
        <v>2026</v>
      </c>
      <c r="J2633" t="s">
        <v>63</v>
      </c>
      <c r="K2633">
        <v>0</v>
      </c>
      <c r="L2633" t="s">
        <v>56</v>
      </c>
      <c r="M2633" s="85">
        <v>46023</v>
      </c>
      <c r="P2633" t="str">
        <f t="shared" si="41"/>
        <v>CHABANAT Suzanne</v>
      </c>
    </row>
    <row r="2634" spans="1:16" x14ac:dyDescent="0.25">
      <c r="A2634" s="84" t="s">
        <v>5212</v>
      </c>
      <c r="B2634" t="s">
        <v>5213</v>
      </c>
      <c r="C2634" t="s">
        <v>4203</v>
      </c>
      <c r="D2634" s="85">
        <v>37256</v>
      </c>
      <c r="E2634" t="s">
        <v>52</v>
      </c>
      <c r="F2634" s="84" t="s">
        <v>53</v>
      </c>
      <c r="G2634">
        <v>5090</v>
      </c>
      <c r="H2634" t="s">
        <v>5136</v>
      </c>
      <c r="I2634">
        <v>2026</v>
      </c>
      <c r="J2634" t="s">
        <v>55</v>
      </c>
      <c r="K2634">
        <v>0</v>
      </c>
      <c r="L2634" t="s">
        <v>56</v>
      </c>
      <c r="M2634" s="85">
        <v>46023</v>
      </c>
      <c r="P2634" t="str">
        <f t="shared" si="41"/>
        <v>BEAUNE Théo</v>
      </c>
    </row>
    <row r="2635" spans="1:16" x14ac:dyDescent="0.25">
      <c r="A2635" s="84" t="s">
        <v>5214</v>
      </c>
      <c r="B2635" t="s">
        <v>275</v>
      </c>
      <c r="C2635" t="s">
        <v>998</v>
      </c>
      <c r="D2635" s="85">
        <v>24810</v>
      </c>
      <c r="E2635" t="s">
        <v>56</v>
      </c>
      <c r="F2635" s="84" t="s">
        <v>53</v>
      </c>
      <c r="G2635">
        <v>5090</v>
      </c>
      <c r="H2635" t="s">
        <v>5136</v>
      </c>
      <c r="I2635">
        <v>2026</v>
      </c>
      <c r="J2635" t="s">
        <v>63</v>
      </c>
      <c r="K2635">
        <v>0</v>
      </c>
      <c r="L2635" t="s">
        <v>56</v>
      </c>
      <c r="M2635" s="85">
        <v>46023</v>
      </c>
      <c r="P2635" t="str">
        <f t="shared" si="41"/>
        <v>FABRE Corinne</v>
      </c>
    </row>
    <row r="2636" spans="1:16" x14ac:dyDescent="0.25">
      <c r="A2636" s="84" t="s">
        <v>5215</v>
      </c>
      <c r="B2636" t="s">
        <v>5216</v>
      </c>
      <c r="C2636" t="s">
        <v>400</v>
      </c>
      <c r="D2636" s="85">
        <v>19874</v>
      </c>
      <c r="E2636" t="s">
        <v>52</v>
      </c>
      <c r="F2636" s="84" t="s">
        <v>53</v>
      </c>
      <c r="G2636">
        <v>5090</v>
      </c>
      <c r="H2636" t="s">
        <v>5136</v>
      </c>
      <c r="I2636">
        <v>2026</v>
      </c>
      <c r="J2636" t="s">
        <v>63</v>
      </c>
      <c r="K2636">
        <v>0</v>
      </c>
      <c r="L2636" t="s">
        <v>56</v>
      </c>
      <c r="M2636" s="85">
        <v>46023</v>
      </c>
      <c r="P2636" t="str">
        <f t="shared" si="41"/>
        <v>LABOUREAU Dominique</v>
      </c>
    </row>
    <row r="2637" spans="1:16" x14ac:dyDescent="0.25">
      <c r="A2637" s="84" t="s">
        <v>5217</v>
      </c>
      <c r="B2637" t="s">
        <v>1500</v>
      </c>
      <c r="C2637" t="s">
        <v>1530</v>
      </c>
      <c r="D2637" s="85">
        <v>39112</v>
      </c>
      <c r="E2637" t="s">
        <v>52</v>
      </c>
      <c r="F2637" s="84" t="s">
        <v>53</v>
      </c>
      <c r="G2637">
        <v>5090</v>
      </c>
      <c r="H2637" t="s">
        <v>5136</v>
      </c>
      <c r="I2637">
        <v>2026</v>
      </c>
      <c r="J2637" t="s">
        <v>63</v>
      </c>
      <c r="K2637">
        <v>0</v>
      </c>
      <c r="L2637" t="s">
        <v>56</v>
      </c>
      <c r="M2637" s="85">
        <v>46023</v>
      </c>
      <c r="P2637" t="str">
        <f t="shared" si="41"/>
        <v>MARTIN Noah</v>
      </c>
    </row>
    <row r="2638" spans="1:16" x14ac:dyDescent="0.25">
      <c r="A2638" s="84" t="s">
        <v>5218</v>
      </c>
      <c r="B2638" t="s">
        <v>2515</v>
      </c>
      <c r="C2638" t="s">
        <v>111</v>
      </c>
      <c r="D2638" s="85">
        <v>19072</v>
      </c>
      <c r="E2638" t="s">
        <v>52</v>
      </c>
      <c r="F2638" s="84" t="s">
        <v>53</v>
      </c>
      <c r="G2638">
        <v>5090</v>
      </c>
      <c r="H2638" t="s">
        <v>5136</v>
      </c>
      <c r="I2638">
        <v>2026</v>
      </c>
      <c r="J2638" t="s">
        <v>63</v>
      </c>
      <c r="K2638">
        <v>0</v>
      </c>
      <c r="L2638" t="s">
        <v>56</v>
      </c>
      <c r="M2638" s="85">
        <v>46023</v>
      </c>
      <c r="P2638" t="str">
        <f t="shared" si="41"/>
        <v>FERNANDEZ Jean-Claude</v>
      </c>
    </row>
    <row r="2639" spans="1:16" x14ac:dyDescent="0.25">
      <c r="A2639" s="84" t="s">
        <v>5219</v>
      </c>
      <c r="B2639" t="s">
        <v>5220</v>
      </c>
      <c r="C2639" t="s">
        <v>603</v>
      </c>
      <c r="D2639" s="85">
        <v>22380</v>
      </c>
      <c r="E2639" t="s">
        <v>56</v>
      </c>
      <c r="F2639" s="84" t="s">
        <v>53</v>
      </c>
      <c r="G2639">
        <v>5090</v>
      </c>
      <c r="H2639" t="s">
        <v>5136</v>
      </c>
      <c r="I2639">
        <v>2026</v>
      </c>
      <c r="J2639" t="s">
        <v>63</v>
      </c>
      <c r="K2639">
        <v>0</v>
      </c>
      <c r="L2639" t="s">
        <v>56</v>
      </c>
      <c r="M2639" s="85">
        <v>46023</v>
      </c>
      <c r="P2639" t="str">
        <f t="shared" si="41"/>
        <v>FRECHET Isabelle</v>
      </c>
    </row>
    <row r="2640" spans="1:16" x14ac:dyDescent="0.25">
      <c r="A2640" s="84" t="s">
        <v>5221</v>
      </c>
      <c r="B2640" t="s">
        <v>5220</v>
      </c>
      <c r="C2640" t="s">
        <v>198</v>
      </c>
      <c r="D2640" s="85">
        <v>21388</v>
      </c>
      <c r="E2640" t="s">
        <v>52</v>
      </c>
      <c r="F2640" s="84" t="s">
        <v>53</v>
      </c>
      <c r="G2640">
        <v>5090</v>
      </c>
      <c r="H2640" t="s">
        <v>5136</v>
      </c>
      <c r="I2640">
        <v>2026</v>
      </c>
      <c r="J2640" t="s">
        <v>63</v>
      </c>
      <c r="K2640">
        <v>0</v>
      </c>
      <c r="L2640" t="s">
        <v>56</v>
      </c>
      <c r="M2640" s="85">
        <v>46023</v>
      </c>
      <c r="P2640" t="str">
        <f t="shared" si="41"/>
        <v>FRECHET Patrick</v>
      </c>
    </row>
    <row r="2641" spans="1:16" x14ac:dyDescent="0.25">
      <c r="A2641" s="84" t="s">
        <v>5222</v>
      </c>
      <c r="B2641" t="s">
        <v>4298</v>
      </c>
      <c r="C2641" t="s">
        <v>677</v>
      </c>
      <c r="D2641" s="85">
        <v>31779</v>
      </c>
      <c r="E2641" t="s">
        <v>52</v>
      </c>
      <c r="F2641" s="84" t="s">
        <v>53</v>
      </c>
      <c r="G2641">
        <v>5090</v>
      </c>
      <c r="H2641" t="s">
        <v>5136</v>
      </c>
      <c r="I2641">
        <v>2026</v>
      </c>
      <c r="J2641" t="s">
        <v>67</v>
      </c>
      <c r="K2641">
        <v>0</v>
      </c>
      <c r="L2641" t="s">
        <v>56</v>
      </c>
      <c r="M2641" s="85">
        <v>46023</v>
      </c>
      <c r="P2641" t="str">
        <f t="shared" si="41"/>
        <v>GONZALEZ Romain</v>
      </c>
    </row>
    <row r="2642" spans="1:16" x14ac:dyDescent="0.25">
      <c r="A2642" s="84" t="s">
        <v>5223</v>
      </c>
      <c r="B2642" t="s">
        <v>5224</v>
      </c>
      <c r="C2642" t="s">
        <v>215</v>
      </c>
      <c r="D2642" s="85">
        <v>26028</v>
      </c>
      <c r="E2642" t="s">
        <v>52</v>
      </c>
      <c r="F2642" s="84" t="s">
        <v>53</v>
      </c>
      <c r="G2642">
        <v>5090</v>
      </c>
      <c r="H2642" t="s">
        <v>5136</v>
      </c>
      <c r="I2642">
        <v>2026</v>
      </c>
      <c r="J2642" t="s">
        <v>63</v>
      </c>
      <c r="K2642">
        <v>0</v>
      </c>
      <c r="L2642" t="s">
        <v>56</v>
      </c>
      <c r="M2642" s="85">
        <v>46023</v>
      </c>
      <c r="P2642" t="str">
        <f t="shared" si="41"/>
        <v>PEGON Philippe</v>
      </c>
    </row>
    <row r="2643" spans="1:16" x14ac:dyDescent="0.25">
      <c r="A2643" s="84" t="s">
        <v>5225</v>
      </c>
      <c r="B2643" t="s">
        <v>4417</v>
      </c>
      <c r="C2643" t="s">
        <v>2246</v>
      </c>
      <c r="D2643" s="85">
        <v>36610</v>
      </c>
      <c r="E2643" t="s">
        <v>52</v>
      </c>
      <c r="F2643" s="84" t="s">
        <v>53</v>
      </c>
      <c r="G2643">
        <v>5090</v>
      </c>
      <c r="H2643" t="s">
        <v>5136</v>
      </c>
      <c r="I2643">
        <v>2026</v>
      </c>
      <c r="J2643" t="s">
        <v>67</v>
      </c>
      <c r="K2643">
        <v>2</v>
      </c>
      <c r="L2643" t="s">
        <v>56</v>
      </c>
      <c r="M2643" s="85">
        <v>46023</v>
      </c>
      <c r="P2643" t="str">
        <f t="shared" si="41"/>
        <v>PERRIOT Mathieu</v>
      </c>
    </row>
    <row r="2644" spans="1:16" x14ac:dyDescent="0.25">
      <c r="A2644" s="84" t="s">
        <v>5226</v>
      </c>
      <c r="B2644" t="s">
        <v>1973</v>
      </c>
      <c r="C2644" t="s">
        <v>222</v>
      </c>
      <c r="D2644" s="85">
        <v>35094</v>
      </c>
      <c r="E2644" t="s">
        <v>52</v>
      </c>
      <c r="F2644" s="84" t="s">
        <v>53</v>
      </c>
      <c r="G2644">
        <v>5090</v>
      </c>
      <c r="H2644" t="s">
        <v>5136</v>
      </c>
      <c r="I2644">
        <v>2026</v>
      </c>
      <c r="J2644" t="s">
        <v>55</v>
      </c>
      <c r="K2644">
        <v>0</v>
      </c>
      <c r="L2644" t="s">
        <v>56</v>
      </c>
      <c r="M2644" s="85">
        <v>46023</v>
      </c>
      <c r="P2644" t="str">
        <f t="shared" si="41"/>
        <v>RAYMOND Maxime</v>
      </c>
    </row>
    <row r="2645" spans="1:16" x14ac:dyDescent="0.25">
      <c r="A2645" s="84" t="s">
        <v>5227</v>
      </c>
      <c r="B2645" t="s">
        <v>5228</v>
      </c>
      <c r="C2645" t="s">
        <v>892</v>
      </c>
      <c r="D2645" s="85">
        <v>33192</v>
      </c>
      <c r="E2645" t="s">
        <v>52</v>
      </c>
      <c r="F2645" s="84" t="s">
        <v>53</v>
      </c>
      <c r="G2645">
        <v>5090</v>
      </c>
      <c r="H2645" t="s">
        <v>5136</v>
      </c>
      <c r="I2645">
        <v>2026</v>
      </c>
      <c r="J2645" t="s">
        <v>63</v>
      </c>
      <c r="K2645">
        <v>0</v>
      </c>
      <c r="L2645" t="s">
        <v>56</v>
      </c>
      <c r="M2645" s="85">
        <v>46023</v>
      </c>
      <c r="P2645" t="str">
        <f t="shared" si="41"/>
        <v>GINESTE Damien</v>
      </c>
    </row>
    <row r="2646" spans="1:16" x14ac:dyDescent="0.25">
      <c r="A2646" s="84" t="s">
        <v>5229</v>
      </c>
      <c r="B2646" t="s">
        <v>5230</v>
      </c>
      <c r="C2646" t="s">
        <v>271</v>
      </c>
      <c r="D2646" s="85">
        <v>30414</v>
      </c>
      <c r="E2646" t="s">
        <v>52</v>
      </c>
      <c r="F2646" s="84" t="s">
        <v>53</v>
      </c>
      <c r="G2646">
        <v>5090</v>
      </c>
      <c r="H2646" t="s">
        <v>5136</v>
      </c>
      <c r="I2646">
        <v>2026</v>
      </c>
      <c r="J2646" t="s">
        <v>63</v>
      </c>
      <c r="K2646">
        <v>0</v>
      </c>
      <c r="L2646" t="s">
        <v>56</v>
      </c>
      <c r="M2646" s="85">
        <v>46023</v>
      </c>
      <c r="P2646" t="str">
        <f t="shared" si="41"/>
        <v>LESUEUR Christian</v>
      </c>
    </row>
    <row r="2647" spans="1:16" x14ac:dyDescent="0.25">
      <c r="A2647" s="84" t="s">
        <v>5231</v>
      </c>
      <c r="B2647" t="s">
        <v>5232</v>
      </c>
      <c r="C2647" t="s">
        <v>215</v>
      </c>
      <c r="D2647" s="85">
        <v>22078</v>
      </c>
      <c r="E2647" t="s">
        <v>52</v>
      </c>
      <c r="F2647" s="84" t="s">
        <v>53</v>
      </c>
      <c r="G2647">
        <v>5090</v>
      </c>
      <c r="H2647" t="s">
        <v>5136</v>
      </c>
      <c r="I2647">
        <v>2026</v>
      </c>
      <c r="J2647" t="s">
        <v>55</v>
      </c>
      <c r="K2647">
        <v>0</v>
      </c>
      <c r="L2647" t="s">
        <v>56</v>
      </c>
      <c r="M2647" s="85">
        <v>46023</v>
      </c>
      <c r="P2647" t="str">
        <f t="shared" si="41"/>
        <v>RANCON Philippe</v>
      </c>
    </row>
    <row r="2648" spans="1:16" x14ac:dyDescent="0.25">
      <c r="A2648" s="84" t="s">
        <v>5233</v>
      </c>
      <c r="B2648" t="s">
        <v>5232</v>
      </c>
      <c r="C2648" t="s">
        <v>255</v>
      </c>
      <c r="D2648" s="85">
        <v>25925</v>
      </c>
      <c r="E2648" t="s">
        <v>56</v>
      </c>
      <c r="F2648" s="84" t="s">
        <v>53</v>
      </c>
      <c r="G2648">
        <v>5090</v>
      </c>
      <c r="H2648" t="s">
        <v>5136</v>
      </c>
      <c r="I2648">
        <v>2026</v>
      </c>
      <c r="J2648" t="s">
        <v>63</v>
      </c>
      <c r="K2648">
        <v>0</v>
      </c>
      <c r="L2648" t="s">
        <v>56</v>
      </c>
      <c r="M2648" s="85">
        <v>46023</v>
      </c>
      <c r="P2648" t="str">
        <f t="shared" si="41"/>
        <v>RANCON Caroline</v>
      </c>
    </row>
    <row r="2649" spans="1:16" x14ac:dyDescent="0.25">
      <c r="A2649" s="84" t="s">
        <v>5234</v>
      </c>
      <c r="B2649" t="s">
        <v>5235</v>
      </c>
      <c r="C2649" t="s">
        <v>139</v>
      </c>
      <c r="D2649" s="85">
        <v>32888</v>
      </c>
      <c r="E2649" t="s">
        <v>52</v>
      </c>
      <c r="F2649" s="84" t="s">
        <v>53</v>
      </c>
      <c r="G2649">
        <v>5090</v>
      </c>
      <c r="H2649" t="s">
        <v>5136</v>
      </c>
      <c r="I2649">
        <v>2026</v>
      </c>
      <c r="J2649" t="s">
        <v>63</v>
      </c>
      <c r="K2649">
        <v>0</v>
      </c>
      <c r="L2649" t="s">
        <v>56</v>
      </c>
      <c r="M2649" s="85">
        <v>46023</v>
      </c>
      <c r="P2649" t="str">
        <f t="shared" si="41"/>
        <v>JIMENEZ David</v>
      </c>
    </row>
    <row r="2650" spans="1:16" x14ac:dyDescent="0.25">
      <c r="A2650" s="84" t="s">
        <v>5236</v>
      </c>
      <c r="B2650" t="s">
        <v>5237</v>
      </c>
      <c r="C2650" t="s">
        <v>85</v>
      </c>
      <c r="D2650" s="85">
        <v>26547</v>
      </c>
      <c r="E2650" t="s">
        <v>52</v>
      </c>
      <c r="F2650" s="84" t="s">
        <v>53</v>
      </c>
      <c r="G2650">
        <v>5090</v>
      </c>
      <c r="H2650" t="s">
        <v>5136</v>
      </c>
      <c r="I2650">
        <v>2026</v>
      </c>
      <c r="J2650" t="s">
        <v>63</v>
      </c>
      <c r="K2650">
        <v>0</v>
      </c>
      <c r="L2650" t="s">
        <v>56</v>
      </c>
      <c r="M2650" s="85">
        <v>46023</v>
      </c>
      <c r="P2650" t="str">
        <f t="shared" si="41"/>
        <v>CORNOT Christophe</v>
      </c>
    </row>
    <row r="2651" spans="1:16" x14ac:dyDescent="0.25">
      <c r="A2651" s="84" t="s">
        <v>5238</v>
      </c>
      <c r="B2651" t="s">
        <v>5239</v>
      </c>
      <c r="C2651" t="s">
        <v>97</v>
      </c>
      <c r="D2651" s="85">
        <v>25479</v>
      </c>
      <c r="E2651" t="s">
        <v>52</v>
      </c>
      <c r="F2651" s="84" t="s">
        <v>53</v>
      </c>
      <c r="G2651">
        <v>5090</v>
      </c>
      <c r="H2651" t="s">
        <v>5136</v>
      </c>
      <c r="I2651">
        <v>2026</v>
      </c>
      <c r="J2651" t="s">
        <v>63</v>
      </c>
      <c r="K2651">
        <v>0</v>
      </c>
      <c r="L2651" t="s">
        <v>56</v>
      </c>
      <c r="M2651" s="85">
        <v>46023</v>
      </c>
      <c r="P2651" t="str">
        <f t="shared" si="41"/>
        <v>FILLOD Denis</v>
      </c>
    </row>
    <row r="2652" spans="1:16" x14ac:dyDescent="0.25">
      <c r="A2652" s="84" t="s">
        <v>5240</v>
      </c>
      <c r="B2652" t="s">
        <v>1118</v>
      </c>
      <c r="C2652" t="s">
        <v>1121</v>
      </c>
      <c r="D2652" s="85">
        <v>24887</v>
      </c>
      <c r="E2652" t="s">
        <v>52</v>
      </c>
      <c r="F2652" s="84" t="s">
        <v>53</v>
      </c>
      <c r="G2652">
        <v>5090</v>
      </c>
      <c r="H2652" t="s">
        <v>5136</v>
      </c>
      <c r="I2652">
        <v>2026</v>
      </c>
      <c r="J2652" t="s">
        <v>63</v>
      </c>
      <c r="K2652">
        <v>2</v>
      </c>
      <c r="L2652" t="s">
        <v>56</v>
      </c>
      <c r="M2652" s="85">
        <v>46023</v>
      </c>
      <c r="P2652" t="str">
        <f t="shared" si="41"/>
        <v>FOURNIER Jérome</v>
      </c>
    </row>
    <row r="2653" spans="1:16" x14ac:dyDescent="0.25">
      <c r="A2653" s="84" t="s">
        <v>5241</v>
      </c>
      <c r="B2653" t="s">
        <v>5242</v>
      </c>
      <c r="C2653" t="s">
        <v>5243</v>
      </c>
      <c r="D2653" s="85">
        <v>31201</v>
      </c>
      <c r="E2653" t="s">
        <v>52</v>
      </c>
      <c r="F2653" s="84" t="s">
        <v>53</v>
      </c>
      <c r="G2653">
        <v>5090</v>
      </c>
      <c r="H2653" t="s">
        <v>5136</v>
      </c>
      <c r="I2653">
        <v>2026</v>
      </c>
      <c r="J2653" t="s">
        <v>63</v>
      </c>
      <c r="K2653">
        <v>0</v>
      </c>
      <c r="L2653" t="s">
        <v>56</v>
      </c>
      <c r="M2653" s="85">
        <v>46023</v>
      </c>
      <c r="P2653" t="str">
        <f t="shared" si="41"/>
        <v>CANO Constantin</v>
      </c>
    </row>
    <row r="2654" spans="1:16" x14ac:dyDescent="0.25">
      <c r="A2654" s="84" t="s">
        <v>5244</v>
      </c>
      <c r="B2654" t="s">
        <v>1973</v>
      </c>
      <c r="C2654" t="s">
        <v>2743</v>
      </c>
      <c r="D2654" s="85">
        <v>35294</v>
      </c>
      <c r="E2654" t="s">
        <v>56</v>
      </c>
      <c r="F2654" s="84" t="s">
        <v>53</v>
      </c>
      <c r="G2654">
        <v>5090</v>
      </c>
      <c r="H2654" t="s">
        <v>5136</v>
      </c>
      <c r="I2654">
        <v>2026</v>
      </c>
      <c r="J2654" t="s">
        <v>63</v>
      </c>
      <c r="K2654">
        <v>0</v>
      </c>
      <c r="L2654" t="s">
        <v>56</v>
      </c>
      <c r="M2654" s="85">
        <v>46023</v>
      </c>
      <c r="P2654" t="str">
        <f t="shared" si="41"/>
        <v>RAYMOND Alexandra</v>
      </c>
    </row>
    <row r="2655" spans="1:16" x14ac:dyDescent="0.25">
      <c r="A2655" s="84" t="s">
        <v>5245</v>
      </c>
      <c r="B2655" t="s">
        <v>1434</v>
      </c>
      <c r="C2655" t="s">
        <v>2555</v>
      </c>
      <c r="D2655" s="85">
        <v>25807</v>
      </c>
      <c r="E2655" t="s">
        <v>56</v>
      </c>
      <c r="F2655" s="84" t="s">
        <v>53</v>
      </c>
      <c r="G2655">
        <v>5090</v>
      </c>
      <c r="H2655" t="s">
        <v>5136</v>
      </c>
      <c r="I2655">
        <v>2026</v>
      </c>
      <c r="J2655" t="s">
        <v>63</v>
      </c>
      <c r="K2655">
        <v>0</v>
      </c>
      <c r="L2655" t="s">
        <v>56</v>
      </c>
      <c r="M2655" s="85">
        <v>46023</v>
      </c>
      <c r="P2655" t="str">
        <f t="shared" si="41"/>
        <v>MARTINEZ Sandrine</v>
      </c>
    </row>
    <row r="2656" spans="1:16" x14ac:dyDescent="0.25">
      <c r="A2656" s="84" t="s">
        <v>5246</v>
      </c>
      <c r="B2656" t="s">
        <v>5247</v>
      </c>
      <c r="C2656" t="s">
        <v>5248</v>
      </c>
      <c r="D2656" s="85">
        <v>34452</v>
      </c>
      <c r="E2656" t="s">
        <v>52</v>
      </c>
      <c r="F2656" s="84" t="s">
        <v>53</v>
      </c>
      <c r="G2656">
        <v>5090</v>
      </c>
      <c r="H2656" t="s">
        <v>5136</v>
      </c>
      <c r="I2656">
        <v>2026</v>
      </c>
      <c r="J2656" t="s">
        <v>55</v>
      </c>
      <c r="K2656">
        <v>0</v>
      </c>
      <c r="L2656" t="s">
        <v>56</v>
      </c>
      <c r="M2656" s="85">
        <v>46023</v>
      </c>
      <c r="P2656" t="str">
        <f t="shared" si="41"/>
        <v>CHASSAGNETTE Aléxis</v>
      </c>
    </row>
    <row r="2657" spans="1:16" x14ac:dyDescent="0.25">
      <c r="A2657" s="84" t="s">
        <v>5249</v>
      </c>
      <c r="B2657" t="s">
        <v>5250</v>
      </c>
      <c r="C2657" t="s">
        <v>1604</v>
      </c>
      <c r="D2657" s="85">
        <v>24145</v>
      </c>
      <c r="E2657" t="s">
        <v>52</v>
      </c>
      <c r="F2657" s="84" t="s">
        <v>53</v>
      </c>
      <c r="G2657">
        <v>5090</v>
      </c>
      <c r="H2657" t="s">
        <v>5136</v>
      </c>
      <c r="I2657">
        <v>2026</v>
      </c>
      <c r="J2657" t="s">
        <v>63</v>
      </c>
      <c r="K2657">
        <v>0</v>
      </c>
      <c r="L2657" t="s">
        <v>56</v>
      </c>
      <c r="M2657" s="85">
        <v>46023</v>
      </c>
      <c r="P2657" t="str">
        <f t="shared" si="41"/>
        <v>RANOUX Jean-Michel</v>
      </c>
    </row>
    <row r="2658" spans="1:16" x14ac:dyDescent="0.25">
      <c r="A2658" s="84" t="s">
        <v>5251</v>
      </c>
      <c r="B2658" t="s">
        <v>3557</v>
      </c>
      <c r="C2658" t="s">
        <v>3076</v>
      </c>
      <c r="D2658" s="85">
        <v>21017</v>
      </c>
      <c r="E2658" t="s">
        <v>56</v>
      </c>
      <c r="F2658" s="84" t="s">
        <v>53</v>
      </c>
      <c r="G2658">
        <v>5090</v>
      </c>
      <c r="H2658" t="s">
        <v>5136</v>
      </c>
      <c r="I2658">
        <v>2026</v>
      </c>
      <c r="J2658" t="s">
        <v>63</v>
      </c>
      <c r="K2658">
        <v>2</v>
      </c>
      <c r="L2658" t="s">
        <v>56</v>
      </c>
      <c r="M2658" s="85">
        <v>46023</v>
      </c>
      <c r="P2658" t="str">
        <f t="shared" si="41"/>
        <v>ANDRAUD Evelyne</v>
      </c>
    </row>
    <row r="2659" spans="1:16" x14ac:dyDescent="0.25">
      <c r="A2659" s="84" t="s">
        <v>5252</v>
      </c>
      <c r="B2659" t="s">
        <v>5253</v>
      </c>
      <c r="C2659" t="s">
        <v>5254</v>
      </c>
      <c r="D2659" s="85">
        <v>27256</v>
      </c>
      <c r="E2659" t="s">
        <v>52</v>
      </c>
      <c r="F2659" s="84" t="s">
        <v>53</v>
      </c>
      <c r="G2659">
        <v>5090</v>
      </c>
      <c r="H2659" t="s">
        <v>5136</v>
      </c>
      <c r="I2659">
        <v>2026</v>
      </c>
      <c r="J2659" t="s">
        <v>55</v>
      </c>
      <c r="K2659">
        <v>0</v>
      </c>
      <c r="L2659" t="s">
        <v>56</v>
      </c>
      <c r="M2659" s="85">
        <v>46023</v>
      </c>
      <c r="P2659" t="str">
        <f t="shared" si="41"/>
        <v>PFEFFER Roméo</v>
      </c>
    </row>
    <row r="2660" spans="1:16" x14ac:dyDescent="0.25">
      <c r="A2660" s="84" t="s">
        <v>5255</v>
      </c>
      <c r="B2660" t="s">
        <v>5256</v>
      </c>
      <c r="C2660" t="s">
        <v>1008</v>
      </c>
      <c r="D2660" s="85">
        <v>40236</v>
      </c>
      <c r="E2660" t="s">
        <v>52</v>
      </c>
      <c r="F2660" s="84" t="s">
        <v>53</v>
      </c>
      <c r="G2660">
        <v>5090</v>
      </c>
      <c r="H2660" t="s">
        <v>5136</v>
      </c>
      <c r="I2660">
        <v>2026</v>
      </c>
      <c r="J2660" t="s">
        <v>63</v>
      </c>
      <c r="K2660">
        <v>0</v>
      </c>
      <c r="L2660" t="s">
        <v>56</v>
      </c>
      <c r="M2660" s="85">
        <v>46023</v>
      </c>
      <c r="P2660" t="str">
        <f t="shared" si="41"/>
        <v>ROUSSET Thomas</v>
      </c>
    </row>
    <row r="2661" spans="1:16" x14ac:dyDescent="0.25">
      <c r="A2661" s="84" t="s">
        <v>5257</v>
      </c>
      <c r="B2661" t="s">
        <v>2289</v>
      </c>
      <c r="C2661" t="s">
        <v>5258</v>
      </c>
      <c r="D2661" s="85">
        <v>37984</v>
      </c>
      <c r="E2661" t="s">
        <v>52</v>
      </c>
      <c r="F2661" s="84" t="s">
        <v>53</v>
      </c>
      <c r="G2661">
        <v>5090</v>
      </c>
      <c r="H2661" t="s">
        <v>5136</v>
      </c>
      <c r="I2661">
        <v>2026</v>
      </c>
      <c r="J2661" t="s">
        <v>63</v>
      </c>
      <c r="K2661">
        <v>0</v>
      </c>
      <c r="L2661" t="s">
        <v>56</v>
      </c>
      <c r="M2661" s="85">
        <v>46023</v>
      </c>
      <c r="P2661" t="str">
        <f t="shared" si="41"/>
        <v>DESBUISSONS Karl</v>
      </c>
    </row>
    <row r="2662" spans="1:16" x14ac:dyDescent="0.25">
      <c r="A2662" s="84" t="s">
        <v>5259</v>
      </c>
      <c r="B2662" t="s">
        <v>5260</v>
      </c>
      <c r="C2662" t="s">
        <v>236</v>
      </c>
      <c r="D2662" s="85">
        <v>19653</v>
      </c>
      <c r="E2662" t="s">
        <v>52</v>
      </c>
      <c r="F2662" s="84" t="s">
        <v>53</v>
      </c>
      <c r="G2662">
        <v>5090</v>
      </c>
      <c r="H2662" t="s">
        <v>5136</v>
      </c>
      <c r="I2662">
        <v>2026</v>
      </c>
      <c r="J2662" t="s">
        <v>63</v>
      </c>
      <c r="K2662">
        <v>0</v>
      </c>
      <c r="L2662" t="s">
        <v>56</v>
      </c>
      <c r="M2662" s="85">
        <v>46023</v>
      </c>
      <c r="P2662" t="str">
        <f t="shared" si="41"/>
        <v>CHOSSIDIERE Bernard</v>
      </c>
    </row>
    <row r="2663" spans="1:16" x14ac:dyDescent="0.25">
      <c r="A2663" s="84" t="s">
        <v>5261</v>
      </c>
      <c r="B2663" t="s">
        <v>5262</v>
      </c>
      <c r="C2663" t="s">
        <v>385</v>
      </c>
      <c r="D2663" s="85">
        <v>18270</v>
      </c>
      <c r="E2663" t="s">
        <v>52</v>
      </c>
      <c r="F2663" s="84" t="s">
        <v>53</v>
      </c>
      <c r="G2663">
        <v>5090</v>
      </c>
      <c r="H2663" t="s">
        <v>5136</v>
      </c>
      <c r="I2663">
        <v>2026</v>
      </c>
      <c r="J2663" t="s">
        <v>55</v>
      </c>
      <c r="K2663">
        <v>0</v>
      </c>
      <c r="L2663" t="s">
        <v>56</v>
      </c>
      <c r="M2663" s="85">
        <v>46023</v>
      </c>
      <c r="P2663" t="str">
        <f t="shared" si="41"/>
        <v>DESBUISSON André</v>
      </c>
    </row>
    <row r="2664" spans="1:16" x14ac:dyDescent="0.25">
      <c r="A2664" s="84" t="s">
        <v>5263</v>
      </c>
      <c r="B2664" t="s">
        <v>5264</v>
      </c>
      <c r="C2664" t="s">
        <v>1216</v>
      </c>
      <c r="D2664" s="85">
        <v>29082</v>
      </c>
      <c r="E2664" t="s">
        <v>52</v>
      </c>
      <c r="F2664" s="84" t="s">
        <v>53</v>
      </c>
      <c r="G2664">
        <v>5090</v>
      </c>
      <c r="H2664" t="s">
        <v>5136</v>
      </c>
      <c r="I2664">
        <v>2026</v>
      </c>
      <c r="J2664" t="s">
        <v>55</v>
      </c>
      <c r="K2664">
        <v>0</v>
      </c>
      <c r="L2664" t="s">
        <v>56</v>
      </c>
      <c r="M2664" s="85">
        <v>46023</v>
      </c>
      <c r="P2664" t="str">
        <f t="shared" si="41"/>
        <v>TAISNE Fabrice</v>
      </c>
    </row>
    <row r="2665" spans="1:16" x14ac:dyDescent="0.25">
      <c r="A2665" s="84" t="s">
        <v>5265</v>
      </c>
      <c r="B2665" t="s">
        <v>5266</v>
      </c>
      <c r="C2665" t="s">
        <v>163</v>
      </c>
      <c r="D2665" s="85">
        <v>29743</v>
      </c>
      <c r="E2665" t="s">
        <v>52</v>
      </c>
      <c r="F2665" s="84" t="s">
        <v>53</v>
      </c>
      <c r="G2665">
        <v>5090</v>
      </c>
      <c r="H2665" t="s">
        <v>5136</v>
      </c>
      <c r="I2665">
        <v>2026</v>
      </c>
      <c r="J2665" t="s">
        <v>63</v>
      </c>
      <c r="K2665">
        <v>0</v>
      </c>
      <c r="L2665" t="s">
        <v>56</v>
      </c>
      <c r="M2665" s="85">
        <v>46023</v>
      </c>
      <c r="P2665" t="str">
        <f t="shared" si="41"/>
        <v>GEORGE Nicolas</v>
      </c>
    </row>
    <row r="2666" spans="1:16" x14ac:dyDescent="0.25">
      <c r="A2666" s="84" t="s">
        <v>5267</v>
      </c>
      <c r="B2666" t="s">
        <v>5268</v>
      </c>
      <c r="C2666" t="s">
        <v>382</v>
      </c>
      <c r="D2666" s="85">
        <v>27399</v>
      </c>
      <c r="E2666" t="s">
        <v>52</v>
      </c>
      <c r="F2666" s="84" t="s">
        <v>53</v>
      </c>
      <c r="G2666">
        <v>5090</v>
      </c>
      <c r="H2666" t="s">
        <v>5136</v>
      </c>
      <c r="I2666">
        <v>2026</v>
      </c>
      <c r="J2666" t="s">
        <v>55</v>
      </c>
      <c r="K2666">
        <v>0</v>
      </c>
      <c r="L2666" t="s">
        <v>56</v>
      </c>
      <c r="M2666" s="85">
        <v>46023</v>
      </c>
      <c r="P2666" t="str">
        <f t="shared" si="41"/>
        <v>PRAS Patrice</v>
      </c>
    </row>
    <row r="2667" spans="1:16" x14ac:dyDescent="0.25">
      <c r="A2667" s="84" t="s">
        <v>5269</v>
      </c>
      <c r="B2667" t="s">
        <v>5270</v>
      </c>
      <c r="C2667" t="s">
        <v>94</v>
      </c>
      <c r="D2667" s="85">
        <v>26372</v>
      </c>
      <c r="E2667" t="s">
        <v>52</v>
      </c>
      <c r="F2667" s="84" t="s">
        <v>53</v>
      </c>
      <c r="G2667">
        <v>5090</v>
      </c>
      <c r="H2667" t="s">
        <v>5136</v>
      </c>
      <c r="I2667">
        <v>2026</v>
      </c>
      <c r="J2667" t="s">
        <v>55</v>
      </c>
      <c r="K2667">
        <v>0</v>
      </c>
      <c r="L2667" t="s">
        <v>56</v>
      </c>
      <c r="M2667" s="85">
        <v>46023</v>
      </c>
      <c r="P2667" t="str">
        <f t="shared" si="41"/>
        <v>MANGIN Jean-François</v>
      </c>
    </row>
    <row r="2668" spans="1:16" x14ac:dyDescent="0.25">
      <c r="A2668" s="84" t="s">
        <v>5271</v>
      </c>
      <c r="B2668" t="s">
        <v>5272</v>
      </c>
      <c r="C2668" t="s">
        <v>789</v>
      </c>
      <c r="D2668" s="85">
        <v>34385</v>
      </c>
      <c r="E2668" t="s">
        <v>56</v>
      </c>
      <c r="F2668" s="84" t="s">
        <v>53</v>
      </c>
      <c r="G2668">
        <v>5090</v>
      </c>
      <c r="H2668" t="s">
        <v>5136</v>
      </c>
      <c r="I2668">
        <v>2026</v>
      </c>
      <c r="J2668" t="s">
        <v>63</v>
      </c>
      <c r="K2668">
        <v>0</v>
      </c>
      <c r="L2668" t="s">
        <v>56</v>
      </c>
      <c r="M2668" s="85">
        <v>46023</v>
      </c>
      <c r="P2668" t="str">
        <f t="shared" si="41"/>
        <v>PESCE Mélanie</v>
      </c>
    </row>
    <row r="2669" spans="1:16" x14ac:dyDescent="0.25">
      <c r="A2669" s="84" t="s">
        <v>5273</v>
      </c>
      <c r="B2669" t="s">
        <v>5274</v>
      </c>
      <c r="C2669" t="s">
        <v>70</v>
      </c>
      <c r="D2669" s="85">
        <v>21271</v>
      </c>
      <c r="E2669" t="s">
        <v>52</v>
      </c>
      <c r="F2669" s="84" t="s">
        <v>53</v>
      </c>
      <c r="G2669">
        <v>5090</v>
      </c>
      <c r="H2669" t="s">
        <v>5136</v>
      </c>
      <c r="I2669">
        <v>2026</v>
      </c>
      <c r="J2669" t="s">
        <v>63</v>
      </c>
      <c r="K2669">
        <v>0</v>
      </c>
      <c r="L2669" t="s">
        <v>56</v>
      </c>
      <c r="M2669" s="85">
        <v>46023</v>
      </c>
      <c r="P2669" t="str">
        <f t="shared" si="41"/>
        <v>LEVADOUX Serge</v>
      </c>
    </row>
    <row r="2670" spans="1:16" x14ac:dyDescent="0.25">
      <c r="A2670" s="84" t="s">
        <v>5275</v>
      </c>
      <c r="B2670" t="s">
        <v>5276</v>
      </c>
      <c r="C2670" t="s">
        <v>1240</v>
      </c>
      <c r="D2670" s="85">
        <v>41431</v>
      </c>
      <c r="E2670" t="s">
        <v>52</v>
      </c>
      <c r="F2670" s="84" t="s">
        <v>53</v>
      </c>
      <c r="G2670">
        <v>5090</v>
      </c>
      <c r="H2670" t="s">
        <v>5136</v>
      </c>
      <c r="I2670">
        <v>2026</v>
      </c>
      <c r="J2670" t="s">
        <v>63</v>
      </c>
      <c r="K2670">
        <v>0</v>
      </c>
      <c r="L2670" t="s">
        <v>56</v>
      </c>
      <c r="M2670" s="85">
        <v>46023</v>
      </c>
      <c r="P2670" t="str">
        <f t="shared" si="41"/>
        <v>SCHUTT Yanis</v>
      </c>
    </row>
    <row r="2671" spans="1:16" x14ac:dyDescent="0.25">
      <c r="A2671" s="84" t="s">
        <v>5277</v>
      </c>
      <c r="B2671" t="s">
        <v>5276</v>
      </c>
      <c r="C2671" t="s">
        <v>3273</v>
      </c>
      <c r="D2671" s="85">
        <v>31508</v>
      </c>
      <c r="E2671" t="s">
        <v>52</v>
      </c>
      <c r="F2671" s="84" t="s">
        <v>53</v>
      </c>
      <c r="G2671">
        <v>5090</v>
      </c>
      <c r="H2671" t="s">
        <v>5136</v>
      </c>
      <c r="I2671">
        <v>2026</v>
      </c>
      <c r="J2671" t="s">
        <v>63</v>
      </c>
      <c r="K2671">
        <v>0</v>
      </c>
      <c r="L2671" t="s">
        <v>56</v>
      </c>
      <c r="M2671" s="85">
        <v>46023</v>
      </c>
      <c r="P2671" t="str">
        <f t="shared" si="41"/>
        <v>SCHUTT Grégory</v>
      </c>
    </row>
    <row r="2672" spans="1:16" x14ac:dyDescent="0.25">
      <c r="A2672" s="84" t="s">
        <v>5278</v>
      </c>
      <c r="B2672" t="s">
        <v>2377</v>
      </c>
      <c r="C2672" t="s">
        <v>619</v>
      </c>
      <c r="D2672" s="85">
        <v>21469</v>
      </c>
      <c r="E2672" t="s">
        <v>52</v>
      </c>
      <c r="F2672" s="84" t="s">
        <v>53</v>
      </c>
      <c r="G2672">
        <v>5090</v>
      </c>
      <c r="H2672" t="s">
        <v>5136</v>
      </c>
      <c r="I2672">
        <v>2026</v>
      </c>
      <c r="J2672" t="s">
        <v>63</v>
      </c>
      <c r="K2672">
        <v>0</v>
      </c>
      <c r="L2672" t="s">
        <v>56</v>
      </c>
      <c r="M2672" s="85">
        <v>46023</v>
      </c>
      <c r="P2672" t="str">
        <f t="shared" si="41"/>
        <v>SOULIER Lucien</v>
      </c>
    </row>
    <row r="2673" spans="1:16" x14ac:dyDescent="0.25">
      <c r="A2673" s="84" t="s">
        <v>5279</v>
      </c>
      <c r="B2673" t="s">
        <v>5280</v>
      </c>
      <c r="C2673" t="s">
        <v>76</v>
      </c>
      <c r="D2673" s="85">
        <v>20256</v>
      </c>
      <c r="E2673" t="s">
        <v>52</v>
      </c>
      <c r="F2673" s="84" t="s">
        <v>53</v>
      </c>
      <c r="G2673">
        <v>5090</v>
      </c>
      <c r="H2673" t="s">
        <v>5136</v>
      </c>
      <c r="I2673">
        <v>2026</v>
      </c>
      <c r="J2673" t="s">
        <v>63</v>
      </c>
      <c r="K2673">
        <v>0</v>
      </c>
      <c r="L2673" t="s">
        <v>56</v>
      </c>
      <c r="M2673" s="85">
        <v>46023</v>
      </c>
      <c r="P2673" t="str">
        <f t="shared" si="41"/>
        <v>CRAYSSAC Jean-Louis</v>
      </c>
    </row>
    <row r="2674" spans="1:16" x14ac:dyDescent="0.25">
      <c r="A2674" s="84" t="s">
        <v>5281</v>
      </c>
      <c r="B2674" t="s">
        <v>1466</v>
      </c>
      <c r="C2674" t="s">
        <v>62</v>
      </c>
      <c r="D2674" s="85">
        <v>22579</v>
      </c>
      <c r="E2674" t="s">
        <v>52</v>
      </c>
      <c r="F2674" s="84" t="s">
        <v>53</v>
      </c>
      <c r="G2674">
        <v>5090</v>
      </c>
      <c r="H2674" t="s">
        <v>5136</v>
      </c>
      <c r="I2674">
        <v>2026</v>
      </c>
      <c r="J2674" t="s">
        <v>63</v>
      </c>
      <c r="K2674">
        <v>0</v>
      </c>
      <c r="L2674" t="s">
        <v>56</v>
      </c>
      <c r="M2674" s="85">
        <v>46023</v>
      </c>
      <c r="P2674" t="str">
        <f t="shared" si="41"/>
        <v>GUERRIER Michel</v>
      </c>
    </row>
    <row r="2675" spans="1:16" x14ac:dyDescent="0.25">
      <c r="A2675" s="84" t="s">
        <v>5282</v>
      </c>
      <c r="B2675" t="s">
        <v>5283</v>
      </c>
      <c r="C2675" t="s">
        <v>94</v>
      </c>
      <c r="D2675" s="85">
        <v>22440</v>
      </c>
      <c r="E2675" t="s">
        <v>52</v>
      </c>
      <c r="F2675" s="84" t="s">
        <v>53</v>
      </c>
      <c r="G2675">
        <v>5090</v>
      </c>
      <c r="H2675" t="s">
        <v>5136</v>
      </c>
      <c r="I2675">
        <v>2026</v>
      </c>
      <c r="J2675" t="s">
        <v>63</v>
      </c>
      <c r="K2675">
        <v>0</v>
      </c>
      <c r="L2675" t="s">
        <v>56</v>
      </c>
      <c r="M2675" s="85">
        <v>46023</v>
      </c>
      <c r="P2675" t="str">
        <f t="shared" si="41"/>
        <v>HEUX Jean-François</v>
      </c>
    </row>
    <row r="2676" spans="1:16" x14ac:dyDescent="0.25">
      <c r="A2676" s="84" t="s">
        <v>5284</v>
      </c>
      <c r="B2676" t="s">
        <v>5264</v>
      </c>
      <c r="C2676" t="s">
        <v>588</v>
      </c>
      <c r="D2676" s="85">
        <v>42191</v>
      </c>
      <c r="E2676" t="s">
        <v>52</v>
      </c>
      <c r="F2676" s="84" t="s">
        <v>53</v>
      </c>
      <c r="G2676">
        <v>5090</v>
      </c>
      <c r="H2676" t="s">
        <v>5136</v>
      </c>
      <c r="I2676">
        <v>2026</v>
      </c>
      <c r="J2676" t="s">
        <v>63</v>
      </c>
      <c r="K2676">
        <v>0</v>
      </c>
      <c r="L2676" t="s">
        <v>56</v>
      </c>
      <c r="M2676" s="85">
        <v>46023</v>
      </c>
      <c r="P2676" t="str">
        <f t="shared" si="41"/>
        <v>TAISNE Esteban</v>
      </c>
    </row>
    <row r="2677" spans="1:16" x14ac:dyDescent="0.25">
      <c r="A2677" s="84" t="s">
        <v>5285</v>
      </c>
      <c r="B2677" t="s">
        <v>5286</v>
      </c>
      <c r="C2677" t="s">
        <v>198</v>
      </c>
      <c r="D2677" s="85">
        <v>21169</v>
      </c>
      <c r="E2677" t="s">
        <v>52</v>
      </c>
      <c r="F2677" s="84" t="s">
        <v>53</v>
      </c>
      <c r="G2677">
        <v>5090</v>
      </c>
      <c r="H2677" t="s">
        <v>5136</v>
      </c>
      <c r="I2677">
        <v>2026</v>
      </c>
      <c r="J2677" t="s">
        <v>63</v>
      </c>
      <c r="K2677">
        <v>0</v>
      </c>
      <c r="L2677" t="s">
        <v>56</v>
      </c>
      <c r="M2677" s="85">
        <v>46023</v>
      </c>
      <c r="P2677" t="str">
        <f t="shared" si="41"/>
        <v>FALAISE Patrick</v>
      </c>
    </row>
    <row r="2678" spans="1:16" x14ac:dyDescent="0.25">
      <c r="A2678" s="84" t="s">
        <v>5287</v>
      </c>
      <c r="B2678" t="s">
        <v>5288</v>
      </c>
      <c r="C2678" t="s">
        <v>119</v>
      </c>
      <c r="D2678" s="85">
        <v>18196</v>
      </c>
      <c r="E2678" t="s">
        <v>52</v>
      </c>
      <c r="F2678" s="84" t="s">
        <v>53</v>
      </c>
      <c r="G2678">
        <v>5090</v>
      </c>
      <c r="H2678" t="s">
        <v>5136</v>
      </c>
      <c r="I2678">
        <v>2026</v>
      </c>
      <c r="J2678" t="s">
        <v>63</v>
      </c>
      <c r="K2678">
        <v>0</v>
      </c>
      <c r="L2678" t="s">
        <v>56</v>
      </c>
      <c r="M2678" s="85">
        <v>46023</v>
      </c>
      <c r="P2678" t="str">
        <f t="shared" si="41"/>
        <v>CHENNEVIERE Daniel</v>
      </c>
    </row>
    <row r="2679" spans="1:16" x14ac:dyDescent="0.25">
      <c r="A2679" s="84" t="s">
        <v>5289</v>
      </c>
      <c r="B2679" t="s">
        <v>5290</v>
      </c>
      <c r="C2679" t="s">
        <v>494</v>
      </c>
      <c r="D2679" s="85">
        <v>28848</v>
      </c>
      <c r="E2679" t="s">
        <v>52</v>
      </c>
      <c r="F2679" s="84" t="s">
        <v>53</v>
      </c>
      <c r="G2679">
        <v>5090</v>
      </c>
      <c r="H2679" t="s">
        <v>5136</v>
      </c>
      <c r="I2679">
        <v>2026</v>
      </c>
      <c r="J2679" t="s">
        <v>63</v>
      </c>
      <c r="K2679">
        <v>0</v>
      </c>
      <c r="L2679" t="s">
        <v>56</v>
      </c>
      <c r="M2679" s="85">
        <v>46023</v>
      </c>
      <c r="P2679" t="str">
        <f t="shared" si="41"/>
        <v>BETTI Sebastien</v>
      </c>
    </row>
    <row r="2680" spans="1:16" x14ac:dyDescent="0.25">
      <c r="A2680" s="84" t="s">
        <v>5291</v>
      </c>
      <c r="B2680" t="s">
        <v>2289</v>
      </c>
      <c r="C2680" t="s">
        <v>5292</v>
      </c>
      <c r="D2680" s="85">
        <v>40940</v>
      </c>
      <c r="E2680" t="s">
        <v>52</v>
      </c>
      <c r="F2680" s="84" t="s">
        <v>53</v>
      </c>
      <c r="G2680">
        <v>5090</v>
      </c>
      <c r="H2680" t="s">
        <v>5136</v>
      </c>
      <c r="I2680">
        <v>2026</v>
      </c>
      <c r="J2680" t="s">
        <v>63</v>
      </c>
      <c r="K2680">
        <v>0</v>
      </c>
      <c r="L2680" t="s">
        <v>56</v>
      </c>
      <c r="M2680" s="85">
        <v>46023</v>
      </c>
      <c r="P2680" t="str">
        <f t="shared" si="41"/>
        <v>DESBUISSONS Lukas</v>
      </c>
    </row>
    <row r="2681" spans="1:16" x14ac:dyDescent="0.25">
      <c r="A2681" s="84" t="s">
        <v>5293</v>
      </c>
      <c r="B2681" t="s">
        <v>5294</v>
      </c>
      <c r="C2681" t="s">
        <v>5295</v>
      </c>
      <c r="D2681" s="85">
        <v>40163</v>
      </c>
      <c r="E2681" t="s">
        <v>52</v>
      </c>
      <c r="F2681" s="84" t="s">
        <v>53</v>
      </c>
      <c r="G2681">
        <v>5090</v>
      </c>
      <c r="H2681" t="s">
        <v>5136</v>
      </c>
      <c r="I2681">
        <v>2026</v>
      </c>
      <c r="J2681" t="s">
        <v>63</v>
      </c>
      <c r="K2681">
        <v>0</v>
      </c>
      <c r="L2681" t="s">
        <v>56</v>
      </c>
      <c r="M2681" s="85">
        <v>46023</v>
      </c>
      <c r="P2681" t="str">
        <f t="shared" si="41"/>
        <v>BILY Anoki</v>
      </c>
    </row>
    <row r="2682" spans="1:16" x14ac:dyDescent="0.25">
      <c r="A2682" s="84" t="s">
        <v>5296</v>
      </c>
      <c r="B2682" t="s">
        <v>2289</v>
      </c>
      <c r="C2682" t="s">
        <v>5297</v>
      </c>
      <c r="D2682" s="85">
        <v>40455</v>
      </c>
      <c r="E2682" t="s">
        <v>52</v>
      </c>
      <c r="F2682" s="84" t="s">
        <v>53</v>
      </c>
      <c r="G2682">
        <v>5090</v>
      </c>
      <c r="H2682" t="s">
        <v>5136</v>
      </c>
      <c r="I2682">
        <v>2026</v>
      </c>
      <c r="J2682" t="s">
        <v>63</v>
      </c>
      <c r="K2682">
        <v>0</v>
      </c>
      <c r="L2682" t="s">
        <v>56</v>
      </c>
      <c r="M2682" s="85">
        <v>46023</v>
      </c>
      <c r="P2682" t="str">
        <f t="shared" si="41"/>
        <v>DESBUISSONS Aaron</v>
      </c>
    </row>
    <row r="2683" spans="1:16" x14ac:dyDescent="0.25">
      <c r="A2683" s="84" t="s">
        <v>5298</v>
      </c>
      <c r="B2683" t="s">
        <v>5299</v>
      </c>
      <c r="C2683" t="s">
        <v>447</v>
      </c>
      <c r="D2683" s="85">
        <v>21944</v>
      </c>
      <c r="E2683" t="s">
        <v>52</v>
      </c>
      <c r="F2683" s="84" t="s">
        <v>53</v>
      </c>
      <c r="G2683">
        <v>5090</v>
      </c>
      <c r="H2683" t="s">
        <v>5136</v>
      </c>
      <c r="I2683">
        <v>2026</v>
      </c>
      <c r="J2683" t="s">
        <v>63</v>
      </c>
      <c r="K2683">
        <v>0</v>
      </c>
      <c r="L2683" t="s">
        <v>56</v>
      </c>
      <c r="M2683" s="85">
        <v>46023</v>
      </c>
      <c r="P2683" t="str">
        <f t="shared" si="41"/>
        <v>BONETTO Jean-Paul</v>
      </c>
    </row>
    <row r="2684" spans="1:16" x14ac:dyDescent="0.25">
      <c r="A2684" s="84" t="s">
        <v>5300</v>
      </c>
      <c r="B2684" t="s">
        <v>5301</v>
      </c>
      <c r="C2684" t="s">
        <v>59</v>
      </c>
      <c r="D2684" s="85">
        <v>25003</v>
      </c>
      <c r="E2684" t="s">
        <v>52</v>
      </c>
      <c r="F2684" s="84" t="s">
        <v>53</v>
      </c>
      <c r="G2684">
        <v>5090</v>
      </c>
      <c r="H2684" t="s">
        <v>5136</v>
      </c>
      <c r="I2684">
        <v>2026</v>
      </c>
      <c r="J2684" t="s">
        <v>63</v>
      </c>
      <c r="K2684">
        <v>0</v>
      </c>
      <c r="L2684" t="s">
        <v>56</v>
      </c>
      <c r="M2684" s="85">
        <v>46023</v>
      </c>
      <c r="P2684" t="str">
        <f t="shared" si="41"/>
        <v>FAURIE Didier</v>
      </c>
    </row>
    <row r="2685" spans="1:16" x14ac:dyDescent="0.25">
      <c r="A2685" s="84" t="s">
        <v>5302</v>
      </c>
      <c r="B2685" t="s">
        <v>5303</v>
      </c>
      <c r="C2685" t="s">
        <v>480</v>
      </c>
      <c r="D2685" s="85">
        <v>21686</v>
      </c>
      <c r="E2685" t="s">
        <v>56</v>
      </c>
      <c r="F2685" s="84" t="s">
        <v>53</v>
      </c>
      <c r="G2685">
        <v>5090</v>
      </c>
      <c r="H2685" t="s">
        <v>5136</v>
      </c>
      <c r="I2685">
        <v>2026</v>
      </c>
      <c r="J2685" t="s">
        <v>63</v>
      </c>
      <c r="K2685">
        <v>0</v>
      </c>
      <c r="L2685" t="s">
        <v>56</v>
      </c>
      <c r="M2685" s="85">
        <v>46023</v>
      </c>
      <c r="P2685" t="str">
        <f t="shared" si="41"/>
        <v>BOULOGNE Catherine</v>
      </c>
    </row>
    <row r="2686" spans="1:16" x14ac:dyDescent="0.25">
      <c r="A2686" s="84" t="s">
        <v>5304</v>
      </c>
      <c r="B2686" t="s">
        <v>5253</v>
      </c>
      <c r="C2686" t="s">
        <v>846</v>
      </c>
      <c r="D2686" s="85">
        <v>35398</v>
      </c>
      <c r="E2686" t="s">
        <v>52</v>
      </c>
      <c r="F2686" s="84" t="s">
        <v>53</v>
      </c>
      <c r="G2686">
        <v>5090</v>
      </c>
      <c r="H2686" t="s">
        <v>5136</v>
      </c>
      <c r="I2686">
        <v>2026</v>
      </c>
      <c r="J2686" t="s">
        <v>55</v>
      </c>
      <c r="K2686">
        <v>0</v>
      </c>
      <c r="L2686" t="s">
        <v>56</v>
      </c>
      <c r="M2686" s="85">
        <v>46023</v>
      </c>
      <c r="P2686" t="str">
        <f t="shared" si="41"/>
        <v>PFEFFER Anthony</v>
      </c>
    </row>
    <row r="2687" spans="1:16" x14ac:dyDescent="0.25">
      <c r="A2687" s="84" t="s">
        <v>5305</v>
      </c>
      <c r="B2687" t="s">
        <v>5306</v>
      </c>
      <c r="C2687" t="s">
        <v>242</v>
      </c>
      <c r="D2687" s="85">
        <v>24117</v>
      </c>
      <c r="E2687" t="s">
        <v>52</v>
      </c>
      <c r="F2687" s="84" t="s">
        <v>53</v>
      </c>
      <c r="G2687">
        <v>5090</v>
      </c>
      <c r="H2687" t="s">
        <v>5136</v>
      </c>
      <c r="I2687">
        <v>2026</v>
      </c>
      <c r="J2687" t="s">
        <v>55</v>
      </c>
      <c r="K2687">
        <v>0</v>
      </c>
      <c r="L2687" t="s">
        <v>56</v>
      </c>
      <c r="M2687" s="85">
        <v>46023</v>
      </c>
      <c r="P2687" t="str">
        <f t="shared" si="41"/>
        <v>QUIGNON Pascal</v>
      </c>
    </row>
    <row r="2688" spans="1:16" x14ac:dyDescent="0.25">
      <c r="A2688" s="84" t="s">
        <v>5307</v>
      </c>
      <c r="B2688" t="s">
        <v>5276</v>
      </c>
      <c r="C2688" t="s">
        <v>5308</v>
      </c>
      <c r="D2688" s="85">
        <v>40126</v>
      </c>
      <c r="E2688" t="s">
        <v>56</v>
      </c>
      <c r="F2688" s="84" t="s">
        <v>53</v>
      </c>
      <c r="G2688">
        <v>5090</v>
      </c>
      <c r="H2688" t="s">
        <v>5136</v>
      </c>
      <c r="I2688">
        <v>2026</v>
      </c>
      <c r="J2688" t="s">
        <v>63</v>
      </c>
      <c r="K2688">
        <v>0</v>
      </c>
      <c r="L2688" t="s">
        <v>56</v>
      </c>
      <c r="M2688" s="85">
        <v>46023</v>
      </c>
      <c r="P2688" t="str">
        <f t="shared" si="41"/>
        <v>SCHUTT Alyssa</v>
      </c>
    </row>
    <row r="2689" spans="1:16" x14ac:dyDescent="0.25">
      <c r="A2689" s="84" t="s">
        <v>5309</v>
      </c>
      <c r="B2689" t="s">
        <v>5306</v>
      </c>
      <c r="C2689" t="s">
        <v>5310</v>
      </c>
      <c r="D2689" s="85">
        <v>23449</v>
      </c>
      <c r="E2689" t="s">
        <v>56</v>
      </c>
      <c r="F2689" s="84" t="s">
        <v>53</v>
      </c>
      <c r="G2689">
        <v>5090</v>
      </c>
      <c r="H2689" t="s">
        <v>5136</v>
      </c>
      <c r="I2689">
        <v>2026</v>
      </c>
      <c r="J2689" t="s">
        <v>63</v>
      </c>
      <c r="K2689">
        <v>0</v>
      </c>
      <c r="L2689" t="s">
        <v>56</v>
      </c>
      <c r="M2689" s="85">
        <v>46023</v>
      </c>
      <c r="P2689" t="str">
        <f t="shared" si="41"/>
        <v>QUIGNON Marielle</v>
      </c>
    </row>
    <row r="2690" spans="1:16" x14ac:dyDescent="0.25">
      <c r="A2690" s="84" t="s">
        <v>5311</v>
      </c>
      <c r="B2690" t="s">
        <v>5312</v>
      </c>
      <c r="C2690" t="s">
        <v>3593</v>
      </c>
      <c r="D2690" s="85">
        <v>35859</v>
      </c>
      <c r="E2690" t="s">
        <v>56</v>
      </c>
      <c r="F2690" s="84" t="s">
        <v>53</v>
      </c>
      <c r="G2690">
        <v>5090</v>
      </c>
      <c r="H2690" t="s">
        <v>5136</v>
      </c>
      <c r="I2690">
        <v>2026</v>
      </c>
      <c r="J2690" t="s">
        <v>55</v>
      </c>
      <c r="K2690">
        <v>0</v>
      </c>
      <c r="L2690" t="s">
        <v>56</v>
      </c>
      <c r="M2690" s="85">
        <v>46023</v>
      </c>
      <c r="P2690" t="str">
        <f t="shared" si="41"/>
        <v>BOUTON Laura</v>
      </c>
    </row>
    <row r="2691" spans="1:16" x14ac:dyDescent="0.25">
      <c r="A2691" s="84" t="s">
        <v>5313</v>
      </c>
      <c r="B2691" t="s">
        <v>5303</v>
      </c>
      <c r="C2691" t="s">
        <v>550</v>
      </c>
      <c r="D2691" s="85">
        <v>21063</v>
      </c>
      <c r="E2691" t="s">
        <v>52</v>
      </c>
      <c r="F2691" s="84" t="s">
        <v>53</v>
      </c>
      <c r="G2691">
        <v>5090</v>
      </c>
      <c r="H2691" t="s">
        <v>5136</v>
      </c>
      <c r="I2691">
        <v>2026</v>
      </c>
      <c r="J2691" t="s">
        <v>63</v>
      </c>
      <c r="K2691">
        <v>0</v>
      </c>
      <c r="L2691" t="s">
        <v>56</v>
      </c>
      <c r="M2691" s="85">
        <v>46023</v>
      </c>
      <c r="P2691" t="str">
        <f t="shared" ref="P2691:P2754" si="42">(B2691 &amp; " " &amp; C2691)</f>
        <v>BOULOGNE Roland</v>
      </c>
    </row>
    <row r="2692" spans="1:16" x14ac:dyDescent="0.25">
      <c r="A2692" s="84" t="s">
        <v>5314</v>
      </c>
      <c r="B2692" t="s">
        <v>5315</v>
      </c>
      <c r="C2692" t="s">
        <v>5131</v>
      </c>
      <c r="D2692" s="85">
        <v>42804</v>
      </c>
      <c r="E2692" t="s">
        <v>52</v>
      </c>
      <c r="F2692" s="84" t="s">
        <v>53</v>
      </c>
      <c r="G2692">
        <v>5090</v>
      </c>
      <c r="H2692" t="s">
        <v>5136</v>
      </c>
      <c r="I2692">
        <v>2026</v>
      </c>
      <c r="J2692" t="s">
        <v>63</v>
      </c>
      <c r="K2692">
        <v>0</v>
      </c>
      <c r="L2692" t="s">
        <v>56</v>
      </c>
      <c r="M2692" s="85">
        <v>46023</v>
      </c>
      <c r="P2692" t="str">
        <f t="shared" si="42"/>
        <v>BARDET Jules</v>
      </c>
    </row>
    <row r="2693" spans="1:16" x14ac:dyDescent="0.25">
      <c r="A2693" s="84" t="s">
        <v>5316</v>
      </c>
      <c r="B2693" t="s">
        <v>5317</v>
      </c>
      <c r="C2693" t="s">
        <v>425</v>
      </c>
      <c r="D2693" s="85">
        <v>21768</v>
      </c>
      <c r="E2693" t="s">
        <v>56</v>
      </c>
      <c r="F2693" s="84" t="s">
        <v>53</v>
      </c>
      <c r="G2693">
        <v>5090</v>
      </c>
      <c r="H2693" t="s">
        <v>5136</v>
      </c>
      <c r="I2693">
        <v>2026</v>
      </c>
      <c r="J2693" t="s">
        <v>63</v>
      </c>
      <c r="K2693">
        <v>0</v>
      </c>
      <c r="L2693" t="s">
        <v>56</v>
      </c>
      <c r="M2693" s="85">
        <v>46023</v>
      </c>
      <c r="P2693" t="str">
        <f t="shared" si="42"/>
        <v>RIZZO Marie-Christine</v>
      </c>
    </row>
    <row r="2694" spans="1:16" x14ac:dyDescent="0.25">
      <c r="A2694" s="84" t="s">
        <v>5318</v>
      </c>
      <c r="B2694" t="s">
        <v>5317</v>
      </c>
      <c r="C2694" t="s">
        <v>3883</v>
      </c>
      <c r="D2694" s="85">
        <v>21265</v>
      </c>
      <c r="E2694" t="s">
        <v>52</v>
      </c>
      <c r="F2694" s="84" t="s">
        <v>53</v>
      </c>
      <c r="G2694">
        <v>5090</v>
      </c>
      <c r="H2694" t="s">
        <v>5136</v>
      </c>
      <c r="I2694">
        <v>2026</v>
      </c>
      <c r="J2694" t="s">
        <v>63</v>
      </c>
      <c r="K2694">
        <v>0</v>
      </c>
      <c r="L2694" t="s">
        <v>56</v>
      </c>
      <c r="M2694" s="85">
        <v>46023</v>
      </c>
      <c r="P2694" t="str">
        <f t="shared" si="42"/>
        <v>RIZZO Noël</v>
      </c>
    </row>
    <row r="2695" spans="1:16" x14ac:dyDescent="0.25">
      <c r="A2695" s="84" t="s">
        <v>5319</v>
      </c>
      <c r="B2695" t="s">
        <v>5320</v>
      </c>
      <c r="C2695" t="s">
        <v>1604</v>
      </c>
      <c r="D2695" s="85">
        <v>23610</v>
      </c>
      <c r="E2695" t="s">
        <v>52</v>
      </c>
      <c r="F2695" s="84" t="s">
        <v>53</v>
      </c>
      <c r="G2695">
        <v>5090</v>
      </c>
      <c r="H2695" t="s">
        <v>5136</v>
      </c>
      <c r="I2695">
        <v>2026</v>
      </c>
      <c r="J2695" t="s">
        <v>63</v>
      </c>
      <c r="K2695">
        <v>0</v>
      </c>
      <c r="L2695" t="s">
        <v>56</v>
      </c>
      <c r="M2695" s="85">
        <v>46023</v>
      </c>
      <c r="P2695" t="str">
        <f t="shared" si="42"/>
        <v>DUTEIL Jean-Michel</v>
      </c>
    </row>
    <row r="2696" spans="1:16" x14ac:dyDescent="0.25">
      <c r="A2696" s="84" t="s">
        <v>5321</v>
      </c>
      <c r="B2696" t="s">
        <v>5288</v>
      </c>
      <c r="C2696" t="s">
        <v>5322</v>
      </c>
      <c r="D2696" s="85">
        <v>18977</v>
      </c>
      <c r="E2696" t="s">
        <v>56</v>
      </c>
      <c r="F2696" s="84" t="s">
        <v>53</v>
      </c>
      <c r="G2696">
        <v>5090</v>
      </c>
      <c r="H2696" t="s">
        <v>5136</v>
      </c>
      <c r="I2696">
        <v>2026</v>
      </c>
      <c r="J2696" t="s">
        <v>63</v>
      </c>
      <c r="K2696">
        <v>0</v>
      </c>
      <c r="L2696" t="s">
        <v>56</v>
      </c>
      <c r="M2696" t="s">
        <v>178</v>
      </c>
      <c r="P2696" t="str">
        <f t="shared" si="42"/>
        <v>CHENNEVIERE Marie-Jeanne</v>
      </c>
    </row>
    <row r="2697" spans="1:16" x14ac:dyDescent="0.25">
      <c r="A2697" s="84" t="s">
        <v>5323</v>
      </c>
      <c r="B2697" t="s">
        <v>5286</v>
      </c>
      <c r="C2697" t="s">
        <v>1652</v>
      </c>
      <c r="D2697" s="85">
        <v>21646</v>
      </c>
      <c r="E2697" t="s">
        <v>56</v>
      </c>
      <c r="F2697" s="84" t="s">
        <v>53</v>
      </c>
      <c r="G2697">
        <v>5090</v>
      </c>
      <c r="H2697" t="s">
        <v>5136</v>
      </c>
      <c r="I2697">
        <v>2026</v>
      </c>
      <c r="J2697" t="s">
        <v>63</v>
      </c>
      <c r="K2697">
        <v>0</v>
      </c>
      <c r="L2697" t="s">
        <v>56</v>
      </c>
      <c r="M2697" t="s">
        <v>178</v>
      </c>
      <c r="P2697" t="str">
        <f t="shared" si="42"/>
        <v>FALAISE Chantal</v>
      </c>
    </row>
    <row r="2698" spans="1:16" x14ac:dyDescent="0.25">
      <c r="A2698" s="84" t="s">
        <v>5324</v>
      </c>
      <c r="B2698" t="s">
        <v>5228</v>
      </c>
      <c r="C2698" t="s">
        <v>5325</v>
      </c>
      <c r="D2698" s="85">
        <v>42998</v>
      </c>
      <c r="E2698" t="s">
        <v>52</v>
      </c>
      <c r="F2698" s="84" t="s">
        <v>53</v>
      </c>
      <c r="G2698">
        <v>5090</v>
      </c>
      <c r="H2698" t="s">
        <v>5136</v>
      </c>
      <c r="I2698">
        <v>2026</v>
      </c>
      <c r="J2698" t="s">
        <v>63</v>
      </c>
      <c r="K2698">
        <v>0</v>
      </c>
      <c r="L2698" t="s">
        <v>56</v>
      </c>
      <c r="M2698" t="s">
        <v>178</v>
      </c>
      <c r="P2698" t="str">
        <f t="shared" si="42"/>
        <v>GINESTE Gaby</v>
      </c>
    </row>
    <row r="2699" spans="1:16" x14ac:dyDescent="0.25">
      <c r="A2699" s="84" t="s">
        <v>5326</v>
      </c>
      <c r="B2699" t="s">
        <v>5327</v>
      </c>
      <c r="C2699" t="s">
        <v>733</v>
      </c>
      <c r="D2699" s="85">
        <v>34666</v>
      </c>
      <c r="E2699" t="s">
        <v>52</v>
      </c>
      <c r="F2699" s="84" t="s">
        <v>53</v>
      </c>
      <c r="G2699">
        <v>5090</v>
      </c>
      <c r="H2699" t="s">
        <v>5136</v>
      </c>
      <c r="I2699">
        <v>2026</v>
      </c>
      <c r="J2699" t="s">
        <v>63</v>
      </c>
      <c r="K2699">
        <v>0</v>
      </c>
      <c r="L2699" t="s">
        <v>56</v>
      </c>
      <c r="M2699" t="s">
        <v>178</v>
      </c>
      <c r="P2699" t="str">
        <f t="shared" si="42"/>
        <v>BELLARD Cédric</v>
      </c>
    </row>
    <row r="2700" spans="1:16" x14ac:dyDescent="0.25">
      <c r="A2700" s="84" t="s">
        <v>5328</v>
      </c>
      <c r="B2700" t="s">
        <v>224</v>
      </c>
      <c r="C2700" t="s">
        <v>5329</v>
      </c>
      <c r="D2700" s="85">
        <v>41631</v>
      </c>
      <c r="E2700" t="s">
        <v>56</v>
      </c>
      <c r="F2700" s="84" t="s">
        <v>53</v>
      </c>
      <c r="G2700">
        <v>5090</v>
      </c>
      <c r="H2700" t="s">
        <v>5136</v>
      </c>
      <c r="I2700">
        <v>2026</v>
      </c>
      <c r="J2700" t="s">
        <v>63</v>
      </c>
      <c r="K2700">
        <v>0</v>
      </c>
      <c r="L2700" t="s">
        <v>56</v>
      </c>
      <c r="M2700" s="85">
        <v>46023</v>
      </c>
      <c r="P2700" t="str">
        <f t="shared" si="42"/>
        <v>VERDIER Mia</v>
      </c>
    </row>
    <row r="2701" spans="1:16" x14ac:dyDescent="0.25">
      <c r="A2701" s="84" t="s">
        <v>5330</v>
      </c>
      <c r="B2701" t="s">
        <v>5242</v>
      </c>
      <c r="C2701" t="s">
        <v>5331</v>
      </c>
      <c r="D2701" s="85">
        <v>40628</v>
      </c>
      <c r="E2701" t="s">
        <v>52</v>
      </c>
      <c r="F2701" s="84" t="s">
        <v>53</v>
      </c>
      <c r="G2701">
        <v>5090</v>
      </c>
      <c r="H2701" t="s">
        <v>5136</v>
      </c>
      <c r="I2701">
        <v>2026</v>
      </c>
      <c r="J2701" t="s">
        <v>63</v>
      </c>
      <c r="K2701">
        <v>0</v>
      </c>
      <c r="L2701" t="s">
        <v>56</v>
      </c>
      <c r="M2701" s="85">
        <v>46023</v>
      </c>
      <c r="P2701" t="str">
        <f t="shared" si="42"/>
        <v>CANO Juan</v>
      </c>
    </row>
    <row r="2702" spans="1:16" x14ac:dyDescent="0.25">
      <c r="A2702" s="84" t="s">
        <v>5332</v>
      </c>
      <c r="B2702" t="s">
        <v>5242</v>
      </c>
      <c r="C2702" t="s">
        <v>5333</v>
      </c>
      <c r="D2702" s="85">
        <v>40944</v>
      </c>
      <c r="E2702" t="s">
        <v>52</v>
      </c>
      <c r="F2702" s="84" t="s">
        <v>53</v>
      </c>
      <c r="G2702">
        <v>5090</v>
      </c>
      <c r="H2702" t="s">
        <v>5136</v>
      </c>
      <c r="I2702">
        <v>2026</v>
      </c>
      <c r="J2702" t="s">
        <v>63</v>
      </c>
      <c r="K2702">
        <v>0</v>
      </c>
      <c r="L2702" t="s">
        <v>56</v>
      </c>
      <c r="M2702" s="85">
        <v>46023</v>
      </c>
      <c r="P2702" t="str">
        <f t="shared" si="42"/>
        <v>CANO Siwan</v>
      </c>
    </row>
    <row r="2703" spans="1:16" x14ac:dyDescent="0.25">
      <c r="A2703" s="84" t="s">
        <v>5334</v>
      </c>
      <c r="B2703" t="s">
        <v>5235</v>
      </c>
      <c r="C2703" t="s">
        <v>5335</v>
      </c>
      <c r="D2703" s="85">
        <v>42060</v>
      </c>
      <c r="E2703" t="s">
        <v>52</v>
      </c>
      <c r="F2703" s="84" t="s">
        <v>53</v>
      </c>
      <c r="G2703">
        <v>5090</v>
      </c>
      <c r="H2703" t="s">
        <v>5136</v>
      </c>
      <c r="I2703">
        <v>2026</v>
      </c>
      <c r="J2703" t="s">
        <v>63</v>
      </c>
      <c r="K2703">
        <v>0</v>
      </c>
      <c r="L2703" t="s">
        <v>56</v>
      </c>
      <c r="M2703" s="85">
        <v>46023</v>
      </c>
      <c r="P2703" t="str">
        <f t="shared" si="42"/>
        <v>JIMENEZ Kyliane</v>
      </c>
    </row>
    <row r="2704" spans="1:16" x14ac:dyDescent="0.25">
      <c r="A2704" s="84" t="s">
        <v>5336</v>
      </c>
      <c r="B2704" t="s">
        <v>5235</v>
      </c>
      <c r="C2704" t="s">
        <v>5337</v>
      </c>
      <c r="D2704" s="85">
        <v>41953</v>
      </c>
      <c r="E2704" t="s">
        <v>52</v>
      </c>
      <c r="F2704" s="84" t="s">
        <v>53</v>
      </c>
      <c r="G2704">
        <v>5090</v>
      </c>
      <c r="H2704" t="s">
        <v>5136</v>
      </c>
      <c r="I2704">
        <v>2026</v>
      </c>
      <c r="J2704" t="s">
        <v>63</v>
      </c>
      <c r="K2704">
        <v>0</v>
      </c>
      <c r="L2704" t="s">
        <v>56</v>
      </c>
      <c r="M2704" s="85">
        <v>46023</v>
      </c>
      <c r="P2704" t="str">
        <f t="shared" si="42"/>
        <v>JIMENEZ Laugan</v>
      </c>
    </row>
    <row r="2705" spans="1:16" x14ac:dyDescent="0.25">
      <c r="A2705" s="84" t="s">
        <v>5338</v>
      </c>
      <c r="B2705" t="s">
        <v>5235</v>
      </c>
      <c r="C2705" t="s">
        <v>5339</v>
      </c>
      <c r="D2705" s="85">
        <v>40705</v>
      </c>
      <c r="E2705" t="s">
        <v>52</v>
      </c>
      <c r="F2705" s="84" t="s">
        <v>53</v>
      </c>
      <c r="G2705">
        <v>5090</v>
      </c>
      <c r="H2705" t="s">
        <v>5136</v>
      </c>
      <c r="I2705">
        <v>2026</v>
      </c>
      <c r="J2705" t="s">
        <v>63</v>
      </c>
      <c r="K2705">
        <v>0</v>
      </c>
      <c r="L2705" t="s">
        <v>56</v>
      </c>
      <c r="M2705" s="85">
        <v>46023</v>
      </c>
      <c r="P2705" t="str">
        <f t="shared" si="42"/>
        <v>JIMENEZ Kengy</v>
      </c>
    </row>
    <row r="2706" spans="1:16" x14ac:dyDescent="0.25">
      <c r="A2706" s="84" t="s">
        <v>5340</v>
      </c>
      <c r="B2706" t="s">
        <v>5341</v>
      </c>
      <c r="C2706" t="s">
        <v>400</v>
      </c>
      <c r="D2706" s="85">
        <v>19452</v>
      </c>
      <c r="E2706" t="s">
        <v>52</v>
      </c>
      <c r="F2706" s="84" t="s">
        <v>53</v>
      </c>
      <c r="G2706">
        <v>5093</v>
      </c>
      <c r="H2706" t="s">
        <v>5342</v>
      </c>
      <c r="I2706">
        <v>2026</v>
      </c>
      <c r="J2706" t="s">
        <v>63</v>
      </c>
      <c r="K2706">
        <v>0</v>
      </c>
      <c r="L2706" t="s">
        <v>56</v>
      </c>
      <c r="M2706" s="85">
        <v>46023</v>
      </c>
      <c r="P2706" t="str">
        <f t="shared" si="42"/>
        <v>AUSSIZE Dominique</v>
      </c>
    </row>
    <row r="2707" spans="1:16" x14ac:dyDescent="0.25">
      <c r="A2707" s="84" t="s">
        <v>5343</v>
      </c>
      <c r="B2707" t="s">
        <v>5344</v>
      </c>
      <c r="C2707" t="s">
        <v>276</v>
      </c>
      <c r="D2707" s="85">
        <v>18917</v>
      </c>
      <c r="E2707" t="s">
        <v>52</v>
      </c>
      <c r="F2707" s="84" t="s">
        <v>53</v>
      </c>
      <c r="G2707">
        <v>5093</v>
      </c>
      <c r="H2707" t="s">
        <v>5342</v>
      </c>
      <c r="I2707">
        <v>2026</v>
      </c>
      <c r="J2707" t="s">
        <v>63</v>
      </c>
      <c r="K2707">
        <v>0</v>
      </c>
      <c r="L2707" t="s">
        <v>56</v>
      </c>
      <c r="M2707" s="85">
        <v>46023</v>
      </c>
      <c r="P2707" t="str">
        <f t="shared" si="42"/>
        <v>TOCE Gérard</v>
      </c>
    </row>
    <row r="2708" spans="1:16" x14ac:dyDescent="0.25">
      <c r="A2708" s="84" t="s">
        <v>5345</v>
      </c>
      <c r="B2708" t="s">
        <v>5346</v>
      </c>
      <c r="C2708" t="s">
        <v>215</v>
      </c>
      <c r="D2708" s="85">
        <v>20636</v>
      </c>
      <c r="E2708" t="s">
        <v>52</v>
      </c>
      <c r="F2708" s="84" t="s">
        <v>53</v>
      </c>
      <c r="G2708">
        <v>5093</v>
      </c>
      <c r="H2708" t="s">
        <v>5342</v>
      </c>
      <c r="I2708">
        <v>2026</v>
      </c>
      <c r="J2708" t="s">
        <v>63</v>
      </c>
      <c r="K2708">
        <v>0</v>
      </c>
      <c r="L2708" t="s">
        <v>56</v>
      </c>
      <c r="M2708" s="85">
        <v>46023</v>
      </c>
      <c r="P2708" t="str">
        <f t="shared" si="42"/>
        <v>CASTRO Philippe</v>
      </c>
    </row>
    <row r="2709" spans="1:16" x14ac:dyDescent="0.25">
      <c r="A2709" s="84" t="s">
        <v>5347</v>
      </c>
      <c r="B2709" t="s">
        <v>5348</v>
      </c>
      <c r="C2709" t="s">
        <v>1912</v>
      </c>
      <c r="D2709" s="85">
        <v>22699</v>
      </c>
      <c r="E2709" t="s">
        <v>52</v>
      </c>
      <c r="F2709" s="84" t="s">
        <v>53</v>
      </c>
      <c r="G2709">
        <v>5093</v>
      </c>
      <c r="H2709" t="s">
        <v>5342</v>
      </c>
      <c r="I2709">
        <v>2026</v>
      </c>
      <c r="J2709" t="s">
        <v>55</v>
      </c>
      <c r="K2709">
        <v>0</v>
      </c>
      <c r="L2709" t="s">
        <v>56</v>
      </c>
      <c r="M2709" s="85">
        <v>46023</v>
      </c>
      <c r="P2709" t="str">
        <f t="shared" si="42"/>
        <v>COSTA-PEREIRA José</v>
      </c>
    </row>
    <row r="2710" spans="1:16" x14ac:dyDescent="0.25">
      <c r="A2710" s="84" t="s">
        <v>5349</v>
      </c>
      <c r="B2710" t="s">
        <v>5350</v>
      </c>
      <c r="C2710" t="s">
        <v>263</v>
      </c>
      <c r="D2710" s="85">
        <v>24010</v>
      </c>
      <c r="E2710" t="s">
        <v>52</v>
      </c>
      <c r="F2710" s="84" t="s">
        <v>53</v>
      </c>
      <c r="G2710">
        <v>5093</v>
      </c>
      <c r="H2710" t="s">
        <v>5342</v>
      </c>
      <c r="I2710">
        <v>2026</v>
      </c>
      <c r="J2710" t="s">
        <v>55</v>
      </c>
      <c r="K2710">
        <v>0</v>
      </c>
      <c r="L2710" t="s">
        <v>56</v>
      </c>
      <c r="M2710" s="85">
        <v>46023</v>
      </c>
      <c r="P2710" t="str">
        <f t="shared" si="42"/>
        <v>CARGNELUTTI Jean-Pierre</v>
      </c>
    </row>
    <row r="2711" spans="1:16" x14ac:dyDescent="0.25">
      <c r="A2711" s="84" t="s">
        <v>5351</v>
      </c>
      <c r="B2711" t="s">
        <v>5352</v>
      </c>
      <c r="C2711" t="s">
        <v>892</v>
      </c>
      <c r="D2711" s="85">
        <v>30487</v>
      </c>
      <c r="E2711" t="s">
        <v>52</v>
      </c>
      <c r="F2711" s="84" t="s">
        <v>53</v>
      </c>
      <c r="G2711">
        <v>5093</v>
      </c>
      <c r="H2711" t="s">
        <v>5342</v>
      </c>
      <c r="I2711">
        <v>2026</v>
      </c>
      <c r="J2711" t="s">
        <v>63</v>
      </c>
      <c r="K2711">
        <v>0</v>
      </c>
      <c r="L2711" t="s">
        <v>56</v>
      </c>
      <c r="M2711" s="85">
        <v>46023</v>
      </c>
      <c r="P2711" t="str">
        <f t="shared" si="42"/>
        <v>LASCOMBES Damien</v>
      </c>
    </row>
    <row r="2712" spans="1:16" x14ac:dyDescent="0.25">
      <c r="A2712" s="84" t="s">
        <v>5353</v>
      </c>
      <c r="B2712" t="s">
        <v>5354</v>
      </c>
      <c r="C2712" t="s">
        <v>2161</v>
      </c>
      <c r="D2712" s="85">
        <v>29044</v>
      </c>
      <c r="E2712" t="s">
        <v>52</v>
      </c>
      <c r="F2712" s="84" t="s">
        <v>53</v>
      </c>
      <c r="G2712">
        <v>5093</v>
      </c>
      <c r="H2712" t="s">
        <v>5342</v>
      </c>
      <c r="I2712">
        <v>2026</v>
      </c>
      <c r="J2712" t="s">
        <v>67</v>
      </c>
      <c r="K2712">
        <v>0</v>
      </c>
      <c r="L2712" t="s">
        <v>56</v>
      </c>
      <c r="M2712" s="85">
        <v>46023</v>
      </c>
      <c r="P2712" t="str">
        <f t="shared" si="42"/>
        <v>GARGOWITCH Benjamin</v>
      </c>
    </row>
    <row r="2713" spans="1:16" x14ac:dyDescent="0.25">
      <c r="A2713" s="84" t="s">
        <v>5355</v>
      </c>
      <c r="B2713" t="s">
        <v>5354</v>
      </c>
      <c r="C2713" t="s">
        <v>935</v>
      </c>
      <c r="D2713" s="85">
        <v>39864</v>
      </c>
      <c r="E2713" t="s">
        <v>52</v>
      </c>
      <c r="F2713" s="84" t="s">
        <v>53</v>
      </c>
      <c r="G2713">
        <v>5093</v>
      </c>
      <c r="H2713" t="s">
        <v>5342</v>
      </c>
      <c r="I2713">
        <v>2026</v>
      </c>
      <c r="J2713" t="s">
        <v>55</v>
      </c>
      <c r="K2713">
        <v>0</v>
      </c>
      <c r="L2713" t="s">
        <v>56</v>
      </c>
      <c r="M2713" s="85">
        <v>46023</v>
      </c>
      <c r="P2713" t="str">
        <f t="shared" si="42"/>
        <v>GARGOWITCH Ethan</v>
      </c>
    </row>
    <row r="2714" spans="1:16" x14ac:dyDescent="0.25">
      <c r="A2714" s="84" t="s">
        <v>5356</v>
      </c>
      <c r="B2714" t="s">
        <v>5350</v>
      </c>
      <c r="C2714" t="s">
        <v>141</v>
      </c>
      <c r="D2714" s="85">
        <v>37929</v>
      </c>
      <c r="E2714" t="s">
        <v>52</v>
      </c>
      <c r="F2714" s="84" t="s">
        <v>53</v>
      </c>
      <c r="G2714">
        <v>5093</v>
      </c>
      <c r="H2714" t="s">
        <v>5342</v>
      </c>
      <c r="I2714">
        <v>2026</v>
      </c>
      <c r="J2714" t="s">
        <v>55</v>
      </c>
      <c r="K2714">
        <v>0</v>
      </c>
      <c r="L2714" t="s">
        <v>56</v>
      </c>
      <c r="M2714" s="85">
        <v>46023</v>
      </c>
      <c r="P2714" t="str">
        <f t="shared" si="42"/>
        <v>CARGNELUTTI Mathis</v>
      </c>
    </row>
    <row r="2715" spans="1:16" x14ac:dyDescent="0.25">
      <c r="A2715" s="84" t="s">
        <v>5357</v>
      </c>
      <c r="B2715" t="s">
        <v>5354</v>
      </c>
      <c r="C2715" t="s">
        <v>1196</v>
      </c>
      <c r="D2715" s="85">
        <v>31031</v>
      </c>
      <c r="E2715" t="s">
        <v>52</v>
      </c>
      <c r="F2715" s="84" t="s">
        <v>53</v>
      </c>
      <c r="G2715">
        <v>5093</v>
      </c>
      <c r="H2715" t="s">
        <v>5342</v>
      </c>
      <c r="I2715">
        <v>2026</v>
      </c>
      <c r="J2715" t="s">
        <v>55</v>
      </c>
      <c r="K2715">
        <v>0</v>
      </c>
      <c r="L2715" t="s">
        <v>56</v>
      </c>
      <c r="M2715" s="85">
        <v>46023</v>
      </c>
      <c r="P2715" t="str">
        <f t="shared" si="42"/>
        <v>GARGOWITCH Ludovic</v>
      </c>
    </row>
    <row r="2716" spans="1:16" x14ac:dyDescent="0.25">
      <c r="A2716" s="84" t="s">
        <v>5358</v>
      </c>
      <c r="B2716" t="s">
        <v>3335</v>
      </c>
      <c r="C2716" t="s">
        <v>5359</v>
      </c>
      <c r="D2716" s="85">
        <v>31586</v>
      </c>
      <c r="E2716" t="s">
        <v>56</v>
      </c>
      <c r="F2716" s="84" t="s">
        <v>53</v>
      </c>
      <c r="G2716">
        <v>5093</v>
      </c>
      <c r="H2716" t="s">
        <v>5342</v>
      </c>
      <c r="I2716">
        <v>2026</v>
      </c>
      <c r="J2716" t="s">
        <v>67</v>
      </c>
      <c r="K2716">
        <v>0</v>
      </c>
      <c r="L2716" t="s">
        <v>56</v>
      </c>
      <c r="M2716" s="85">
        <v>46023</v>
      </c>
      <c r="P2716" t="str">
        <f t="shared" si="42"/>
        <v>GARGOWITZ Malika</v>
      </c>
    </row>
    <row r="2717" spans="1:16" x14ac:dyDescent="0.25">
      <c r="A2717" s="84" t="s">
        <v>5360</v>
      </c>
      <c r="B2717" t="s">
        <v>5361</v>
      </c>
      <c r="C2717" t="s">
        <v>2379</v>
      </c>
      <c r="D2717" s="85">
        <v>32073</v>
      </c>
      <c r="E2717" t="s">
        <v>52</v>
      </c>
      <c r="F2717" s="84" t="s">
        <v>53</v>
      </c>
      <c r="G2717">
        <v>5093</v>
      </c>
      <c r="H2717" t="s">
        <v>5342</v>
      </c>
      <c r="I2717">
        <v>2026</v>
      </c>
      <c r="J2717" t="s">
        <v>55</v>
      </c>
      <c r="K2717">
        <v>0</v>
      </c>
      <c r="L2717" t="s">
        <v>56</v>
      </c>
      <c r="M2717" s="85">
        <v>46023</v>
      </c>
      <c r="P2717" t="str">
        <f t="shared" si="42"/>
        <v>MAY Fabien</v>
      </c>
    </row>
    <row r="2718" spans="1:16" x14ac:dyDescent="0.25">
      <c r="A2718" s="84" t="s">
        <v>5362</v>
      </c>
      <c r="B2718" t="s">
        <v>5363</v>
      </c>
      <c r="C2718" t="s">
        <v>5364</v>
      </c>
      <c r="D2718" s="85">
        <v>36116</v>
      </c>
      <c r="E2718" t="s">
        <v>52</v>
      </c>
      <c r="F2718" s="84" t="s">
        <v>53</v>
      </c>
      <c r="G2718">
        <v>5093</v>
      </c>
      <c r="H2718" t="s">
        <v>5342</v>
      </c>
      <c r="I2718">
        <v>2026</v>
      </c>
      <c r="J2718" t="s">
        <v>67</v>
      </c>
      <c r="K2718">
        <v>0</v>
      </c>
      <c r="L2718" t="s">
        <v>56</v>
      </c>
      <c r="M2718" s="85">
        <v>46023</v>
      </c>
      <c r="P2718" t="str">
        <f t="shared" si="42"/>
        <v>DUPOUHET Timotée</v>
      </c>
    </row>
    <row r="2719" spans="1:16" x14ac:dyDescent="0.25">
      <c r="A2719" s="84" t="s">
        <v>5365</v>
      </c>
      <c r="B2719" t="s">
        <v>5361</v>
      </c>
      <c r="C2719" t="s">
        <v>3224</v>
      </c>
      <c r="D2719" s="85">
        <v>41561</v>
      </c>
      <c r="E2719" t="s">
        <v>52</v>
      </c>
      <c r="F2719" s="84" t="s">
        <v>53</v>
      </c>
      <c r="G2719">
        <v>5093</v>
      </c>
      <c r="H2719" t="s">
        <v>5342</v>
      </c>
      <c r="I2719">
        <v>2026</v>
      </c>
      <c r="J2719" t="s">
        <v>55</v>
      </c>
      <c r="K2719">
        <v>0</v>
      </c>
      <c r="L2719" t="s">
        <v>56</v>
      </c>
      <c r="M2719" s="85">
        <v>46023</v>
      </c>
      <c r="P2719" t="str">
        <f t="shared" si="42"/>
        <v>MAY Dylan</v>
      </c>
    </row>
    <row r="2720" spans="1:16" x14ac:dyDescent="0.25">
      <c r="A2720" s="84" t="s">
        <v>5366</v>
      </c>
      <c r="B2720" t="s">
        <v>5367</v>
      </c>
      <c r="C2720" t="s">
        <v>663</v>
      </c>
      <c r="D2720" s="85">
        <v>32383</v>
      </c>
      <c r="E2720" t="s">
        <v>52</v>
      </c>
      <c r="F2720" s="84" t="s">
        <v>53</v>
      </c>
      <c r="G2720">
        <v>5093</v>
      </c>
      <c r="H2720" t="s">
        <v>5342</v>
      </c>
      <c r="I2720">
        <v>2026</v>
      </c>
      <c r="J2720" t="s">
        <v>55</v>
      </c>
      <c r="K2720">
        <v>0</v>
      </c>
      <c r="L2720" t="s">
        <v>56</v>
      </c>
      <c r="M2720" s="85">
        <v>46023</v>
      </c>
      <c r="P2720" t="str">
        <f t="shared" si="42"/>
        <v>CONTRERAS Manuel</v>
      </c>
    </row>
    <row r="2721" spans="1:16" x14ac:dyDescent="0.25">
      <c r="A2721" s="84" t="s">
        <v>5368</v>
      </c>
      <c r="B2721" t="s">
        <v>5354</v>
      </c>
      <c r="C2721" t="s">
        <v>5369</v>
      </c>
      <c r="D2721" s="85">
        <v>28420</v>
      </c>
      <c r="E2721" t="s">
        <v>52</v>
      </c>
      <c r="F2721" s="84" t="s">
        <v>53</v>
      </c>
      <c r="G2721">
        <v>5093</v>
      </c>
      <c r="H2721" t="s">
        <v>5342</v>
      </c>
      <c r="I2721">
        <v>2026</v>
      </c>
      <c r="J2721" t="s">
        <v>67</v>
      </c>
      <c r="K2721">
        <v>0</v>
      </c>
      <c r="L2721" t="s">
        <v>56</v>
      </c>
      <c r="M2721" s="85">
        <v>46023</v>
      </c>
      <c r="P2721" t="str">
        <f t="shared" si="42"/>
        <v>GARGOWITCH Benhur</v>
      </c>
    </row>
    <row r="2722" spans="1:16" x14ac:dyDescent="0.25">
      <c r="A2722" s="84" t="s">
        <v>5370</v>
      </c>
      <c r="B2722" t="s">
        <v>5371</v>
      </c>
      <c r="C2722" t="s">
        <v>215</v>
      </c>
      <c r="D2722" s="85">
        <v>20789</v>
      </c>
      <c r="E2722" t="s">
        <v>52</v>
      </c>
      <c r="F2722" s="84" t="s">
        <v>53</v>
      </c>
      <c r="G2722">
        <v>5093</v>
      </c>
      <c r="H2722" t="s">
        <v>5342</v>
      </c>
      <c r="I2722">
        <v>2026</v>
      </c>
      <c r="J2722" t="s">
        <v>63</v>
      </c>
      <c r="K2722">
        <v>0</v>
      </c>
      <c r="L2722" t="s">
        <v>56</v>
      </c>
      <c r="M2722" s="85">
        <v>46023</v>
      </c>
      <c r="P2722" t="str">
        <f t="shared" si="42"/>
        <v>PIALOUX Philippe</v>
      </c>
    </row>
    <row r="2723" spans="1:16" x14ac:dyDescent="0.25">
      <c r="A2723" s="84" t="s">
        <v>5372</v>
      </c>
      <c r="B2723" t="s">
        <v>5373</v>
      </c>
      <c r="C2723" t="s">
        <v>5374</v>
      </c>
      <c r="D2723" s="85">
        <v>35201</v>
      </c>
      <c r="E2723" t="s">
        <v>52</v>
      </c>
      <c r="F2723" s="84" t="s">
        <v>53</v>
      </c>
      <c r="G2723">
        <v>5093</v>
      </c>
      <c r="H2723" t="s">
        <v>5342</v>
      </c>
      <c r="I2723">
        <v>2026</v>
      </c>
      <c r="J2723" t="s">
        <v>55</v>
      </c>
      <c r="K2723">
        <v>1</v>
      </c>
      <c r="L2723" t="s">
        <v>56</v>
      </c>
      <c r="M2723" s="85">
        <v>46023</v>
      </c>
      <c r="P2723" t="str">
        <f t="shared" si="42"/>
        <v>REINARD David-Luigi</v>
      </c>
    </row>
    <row r="2724" spans="1:16" x14ac:dyDescent="0.25">
      <c r="A2724" s="84" t="s">
        <v>5375</v>
      </c>
      <c r="B2724" t="s">
        <v>5376</v>
      </c>
      <c r="C2724" t="s">
        <v>536</v>
      </c>
      <c r="D2724" s="85">
        <v>27965</v>
      </c>
      <c r="E2724" t="s">
        <v>52</v>
      </c>
      <c r="F2724" s="84" t="s">
        <v>53</v>
      </c>
      <c r="G2724">
        <v>5093</v>
      </c>
      <c r="H2724" t="s">
        <v>5342</v>
      </c>
      <c r="I2724">
        <v>2026</v>
      </c>
      <c r="J2724" t="s">
        <v>55</v>
      </c>
      <c r="K2724">
        <v>0</v>
      </c>
      <c r="L2724" t="s">
        <v>56</v>
      </c>
      <c r="M2724" s="85">
        <v>46023</v>
      </c>
      <c r="P2724" t="str">
        <f t="shared" si="42"/>
        <v>GOURDY Sébastien</v>
      </c>
    </row>
    <row r="2725" spans="1:16" x14ac:dyDescent="0.25">
      <c r="A2725" s="84" t="s">
        <v>5377</v>
      </c>
      <c r="B2725" t="s">
        <v>5378</v>
      </c>
      <c r="C2725" t="s">
        <v>5379</v>
      </c>
      <c r="D2725" s="85">
        <v>34457</v>
      </c>
      <c r="E2725" t="s">
        <v>52</v>
      </c>
      <c r="F2725" s="84" t="s">
        <v>53</v>
      </c>
      <c r="G2725">
        <v>5093</v>
      </c>
      <c r="H2725" t="s">
        <v>5342</v>
      </c>
      <c r="I2725">
        <v>2026</v>
      </c>
      <c r="J2725" t="s">
        <v>63</v>
      </c>
      <c r="K2725">
        <v>0</v>
      </c>
      <c r="L2725" t="s">
        <v>56</v>
      </c>
      <c r="M2725" t="s">
        <v>178</v>
      </c>
      <c r="P2725" t="str">
        <f t="shared" si="42"/>
        <v>WINSTERSHEIN Souny</v>
      </c>
    </row>
    <row r="2726" spans="1:16" x14ac:dyDescent="0.25">
      <c r="A2726" s="84" t="s">
        <v>5380</v>
      </c>
      <c r="B2726" t="s">
        <v>5381</v>
      </c>
      <c r="C2726" t="s">
        <v>192</v>
      </c>
      <c r="D2726" s="85">
        <v>18888</v>
      </c>
      <c r="E2726" t="s">
        <v>52</v>
      </c>
      <c r="F2726" s="84" t="s">
        <v>53</v>
      </c>
      <c r="G2726">
        <v>5095</v>
      </c>
      <c r="H2726" t="s">
        <v>5382</v>
      </c>
      <c r="I2726">
        <v>2026</v>
      </c>
      <c r="J2726" t="s">
        <v>63</v>
      </c>
      <c r="K2726">
        <v>0</v>
      </c>
      <c r="L2726" t="s">
        <v>56</v>
      </c>
      <c r="M2726" s="85">
        <v>46023</v>
      </c>
      <c r="P2726" t="str">
        <f t="shared" si="42"/>
        <v>BATISTA Henri</v>
      </c>
    </row>
    <row r="2727" spans="1:16" x14ac:dyDescent="0.25">
      <c r="A2727" s="84" t="s">
        <v>5383</v>
      </c>
      <c r="B2727" t="s">
        <v>5384</v>
      </c>
      <c r="C2727" t="s">
        <v>1136</v>
      </c>
      <c r="D2727" s="85">
        <v>21919</v>
      </c>
      <c r="E2727" t="s">
        <v>56</v>
      </c>
      <c r="F2727" s="84" t="s">
        <v>53</v>
      </c>
      <c r="G2727">
        <v>5095</v>
      </c>
      <c r="H2727" t="s">
        <v>5382</v>
      </c>
      <c r="I2727">
        <v>2026</v>
      </c>
      <c r="J2727" t="s">
        <v>63</v>
      </c>
      <c r="K2727">
        <v>2</v>
      </c>
      <c r="L2727" t="s">
        <v>56</v>
      </c>
      <c r="M2727" s="85">
        <v>46023</v>
      </c>
      <c r="P2727" t="str">
        <f t="shared" si="42"/>
        <v>POULET Florence</v>
      </c>
    </row>
    <row r="2728" spans="1:16" x14ac:dyDescent="0.25">
      <c r="A2728" s="84" t="s">
        <v>5385</v>
      </c>
      <c r="B2728" t="s">
        <v>5386</v>
      </c>
      <c r="C2728" t="s">
        <v>846</v>
      </c>
      <c r="D2728" s="85">
        <v>29682</v>
      </c>
      <c r="E2728" t="s">
        <v>52</v>
      </c>
      <c r="F2728" s="84" t="s">
        <v>53</v>
      </c>
      <c r="G2728">
        <v>5095</v>
      </c>
      <c r="H2728" t="s">
        <v>5382</v>
      </c>
      <c r="I2728">
        <v>2026</v>
      </c>
      <c r="J2728" t="s">
        <v>63</v>
      </c>
      <c r="K2728">
        <v>0</v>
      </c>
      <c r="L2728" t="s">
        <v>56</v>
      </c>
      <c r="M2728" s="85">
        <v>46023</v>
      </c>
      <c r="P2728" t="str">
        <f t="shared" si="42"/>
        <v>BOURGY Anthony</v>
      </c>
    </row>
    <row r="2729" spans="1:16" x14ac:dyDescent="0.25">
      <c r="A2729" s="84" t="s">
        <v>5387</v>
      </c>
      <c r="B2729" t="s">
        <v>1091</v>
      </c>
      <c r="C2729" t="s">
        <v>108</v>
      </c>
      <c r="D2729" s="85">
        <v>18684</v>
      </c>
      <c r="E2729" t="s">
        <v>52</v>
      </c>
      <c r="F2729" s="84" t="s">
        <v>53</v>
      </c>
      <c r="G2729">
        <v>5095</v>
      </c>
      <c r="H2729" t="s">
        <v>5382</v>
      </c>
      <c r="I2729">
        <v>2026</v>
      </c>
      <c r="J2729" t="s">
        <v>67</v>
      </c>
      <c r="K2729">
        <v>0</v>
      </c>
      <c r="L2729" t="s">
        <v>56</v>
      </c>
      <c r="M2729" s="85">
        <v>46023</v>
      </c>
      <c r="P2729" t="str">
        <f t="shared" si="42"/>
        <v>ROBIN Jacques</v>
      </c>
    </row>
    <row r="2730" spans="1:16" x14ac:dyDescent="0.25">
      <c r="A2730" s="84" t="s">
        <v>5388</v>
      </c>
      <c r="B2730" t="s">
        <v>5389</v>
      </c>
      <c r="C2730" t="s">
        <v>276</v>
      </c>
      <c r="D2730" s="85">
        <v>16271</v>
      </c>
      <c r="E2730" t="s">
        <v>52</v>
      </c>
      <c r="F2730" s="84" t="s">
        <v>53</v>
      </c>
      <c r="G2730">
        <v>5095</v>
      </c>
      <c r="H2730" t="s">
        <v>5382</v>
      </c>
      <c r="I2730">
        <v>2026</v>
      </c>
      <c r="J2730" t="s">
        <v>63</v>
      </c>
      <c r="K2730">
        <v>0</v>
      </c>
      <c r="L2730" t="s">
        <v>56</v>
      </c>
      <c r="M2730" s="85">
        <v>46023</v>
      </c>
      <c r="P2730" t="str">
        <f t="shared" si="42"/>
        <v>LACHAVE Gérard</v>
      </c>
    </row>
    <row r="2731" spans="1:16" x14ac:dyDescent="0.25">
      <c r="A2731" s="84" t="s">
        <v>5390</v>
      </c>
      <c r="B2731" t="s">
        <v>5391</v>
      </c>
      <c r="C2731" t="s">
        <v>550</v>
      </c>
      <c r="D2731" s="85">
        <v>18200</v>
      </c>
      <c r="E2731" t="s">
        <v>52</v>
      </c>
      <c r="F2731" s="84" t="s">
        <v>53</v>
      </c>
      <c r="G2731">
        <v>5095</v>
      </c>
      <c r="H2731" t="s">
        <v>5382</v>
      </c>
      <c r="I2731">
        <v>2026</v>
      </c>
      <c r="J2731" t="s">
        <v>63</v>
      </c>
      <c r="K2731">
        <v>0</v>
      </c>
      <c r="L2731" t="s">
        <v>56</v>
      </c>
      <c r="M2731" s="85">
        <v>46023</v>
      </c>
      <c r="P2731" t="str">
        <f t="shared" si="42"/>
        <v>PANIN Roland</v>
      </c>
    </row>
    <row r="2732" spans="1:16" x14ac:dyDescent="0.25">
      <c r="A2732" s="84" t="s">
        <v>5392</v>
      </c>
      <c r="B2732" t="s">
        <v>5393</v>
      </c>
      <c r="C2732" t="s">
        <v>119</v>
      </c>
      <c r="D2732" s="85">
        <v>14537</v>
      </c>
      <c r="E2732" t="s">
        <v>52</v>
      </c>
      <c r="F2732" s="84" t="s">
        <v>53</v>
      </c>
      <c r="G2732">
        <v>5095</v>
      </c>
      <c r="H2732" t="s">
        <v>5382</v>
      </c>
      <c r="I2732">
        <v>2026</v>
      </c>
      <c r="J2732" t="s">
        <v>63</v>
      </c>
      <c r="K2732">
        <v>0</v>
      </c>
      <c r="L2732" t="s">
        <v>56</v>
      </c>
      <c r="M2732" s="85">
        <v>46023</v>
      </c>
      <c r="P2732" t="str">
        <f t="shared" si="42"/>
        <v>GERMAIN Daniel</v>
      </c>
    </row>
    <row r="2733" spans="1:16" x14ac:dyDescent="0.25">
      <c r="A2733" s="84" t="s">
        <v>5394</v>
      </c>
      <c r="B2733" t="s">
        <v>5395</v>
      </c>
      <c r="C2733" t="s">
        <v>111</v>
      </c>
      <c r="D2733" s="85">
        <v>17004</v>
      </c>
      <c r="E2733" t="s">
        <v>52</v>
      </c>
      <c r="F2733" s="84" t="s">
        <v>53</v>
      </c>
      <c r="G2733">
        <v>5095</v>
      </c>
      <c r="H2733" t="s">
        <v>5382</v>
      </c>
      <c r="I2733">
        <v>2026</v>
      </c>
      <c r="J2733" t="s">
        <v>63</v>
      </c>
      <c r="K2733">
        <v>0</v>
      </c>
      <c r="L2733" t="s">
        <v>56</v>
      </c>
      <c r="M2733" s="85">
        <v>46023</v>
      </c>
      <c r="P2733" t="str">
        <f t="shared" si="42"/>
        <v>TIBLE Jean-Claude</v>
      </c>
    </row>
    <row r="2734" spans="1:16" x14ac:dyDescent="0.25">
      <c r="A2734" s="84" t="s">
        <v>5396</v>
      </c>
      <c r="B2734" t="s">
        <v>5054</v>
      </c>
      <c r="C2734" t="s">
        <v>341</v>
      </c>
      <c r="D2734" s="85">
        <v>17625</v>
      </c>
      <c r="E2734" t="s">
        <v>52</v>
      </c>
      <c r="F2734" s="84" t="s">
        <v>53</v>
      </c>
      <c r="G2734">
        <v>5095</v>
      </c>
      <c r="H2734" t="s">
        <v>5382</v>
      </c>
      <c r="I2734">
        <v>2026</v>
      </c>
      <c r="J2734" t="s">
        <v>63</v>
      </c>
      <c r="K2734">
        <v>0</v>
      </c>
      <c r="L2734" t="s">
        <v>56</v>
      </c>
      <c r="M2734" s="85">
        <v>46023</v>
      </c>
      <c r="P2734" t="str">
        <f t="shared" si="42"/>
        <v>DIAS Joaquim</v>
      </c>
    </row>
    <row r="2735" spans="1:16" x14ac:dyDescent="0.25">
      <c r="A2735" s="84" t="s">
        <v>5397</v>
      </c>
      <c r="B2735" t="s">
        <v>5398</v>
      </c>
      <c r="C2735" t="s">
        <v>205</v>
      </c>
      <c r="D2735" s="85">
        <v>17517</v>
      </c>
      <c r="E2735" t="s">
        <v>52</v>
      </c>
      <c r="F2735" s="84" t="s">
        <v>53</v>
      </c>
      <c r="G2735">
        <v>5095</v>
      </c>
      <c r="H2735" t="s">
        <v>5382</v>
      </c>
      <c r="I2735">
        <v>2026</v>
      </c>
      <c r="J2735" t="s">
        <v>55</v>
      </c>
      <c r="K2735">
        <v>0</v>
      </c>
      <c r="L2735" t="s">
        <v>56</v>
      </c>
      <c r="M2735" s="85">
        <v>46023</v>
      </c>
      <c r="P2735" t="str">
        <f t="shared" si="42"/>
        <v>JOURNIAC Alain</v>
      </c>
    </row>
    <row r="2736" spans="1:16" x14ac:dyDescent="0.25">
      <c r="A2736" s="84" t="s">
        <v>5399</v>
      </c>
      <c r="B2736" t="s">
        <v>5400</v>
      </c>
      <c r="C2736" t="s">
        <v>76</v>
      </c>
      <c r="D2736" s="85">
        <v>17687</v>
      </c>
      <c r="E2736" t="s">
        <v>52</v>
      </c>
      <c r="F2736" s="84" t="s">
        <v>53</v>
      </c>
      <c r="G2736">
        <v>5095</v>
      </c>
      <c r="H2736" t="s">
        <v>5382</v>
      </c>
      <c r="I2736">
        <v>2026</v>
      </c>
      <c r="J2736" t="s">
        <v>63</v>
      </c>
      <c r="K2736">
        <v>0</v>
      </c>
      <c r="L2736" t="s">
        <v>56</v>
      </c>
      <c r="M2736" s="85">
        <v>46023</v>
      </c>
      <c r="P2736" t="str">
        <f t="shared" si="42"/>
        <v>LAMANIERE Jean-Louis</v>
      </c>
    </row>
    <row r="2737" spans="1:16" x14ac:dyDescent="0.25">
      <c r="A2737" s="84" t="s">
        <v>5401</v>
      </c>
      <c r="B2737" t="s">
        <v>1836</v>
      </c>
      <c r="C2737" t="s">
        <v>1912</v>
      </c>
      <c r="D2737" s="85">
        <v>19923</v>
      </c>
      <c r="E2737" t="s">
        <v>52</v>
      </c>
      <c r="F2737" s="84" t="s">
        <v>53</v>
      </c>
      <c r="G2737">
        <v>5095</v>
      </c>
      <c r="H2737" t="s">
        <v>5382</v>
      </c>
      <c r="I2737">
        <v>2026</v>
      </c>
      <c r="J2737" t="s">
        <v>63</v>
      </c>
      <c r="K2737">
        <v>0</v>
      </c>
      <c r="L2737" t="s">
        <v>56</v>
      </c>
      <c r="M2737" s="85">
        <v>46023</v>
      </c>
      <c r="P2737" t="str">
        <f t="shared" si="42"/>
        <v>DA-SILVA José</v>
      </c>
    </row>
    <row r="2738" spans="1:16" x14ac:dyDescent="0.25">
      <c r="A2738" s="84" t="s">
        <v>5402</v>
      </c>
      <c r="B2738" t="s">
        <v>5403</v>
      </c>
      <c r="C2738" t="s">
        <v>1595</v>
      </c>
      <c r="D2738" s="85">
        <v>17663</v>
      </c>
      <c r="E2738" t="s">
        <v>52</v>
      </c>
      <c r="F2738" s="84" t="s">
        <v>53</v>
      </c>
      <c r="G2738">
        <v>5095</v>
      </c>
      <c r="H2738" t="s">
        <v>5382</v>
      </c>
      <c r="I2738">
        <v>2026</v>
      </c>
      <c r="J2738" t="s">
        <v>63</v>
      </c>
      <c r="K2738">
        <v>0</v>
      </c>
      <c r="L2738" t="s">
        <v>56</v>
      </c>
      <c r="M2738" s="85">
        <v>46023</v>
      </c>
      <c r="P2738" t="str">
        <f t="shared" si="42"/>
        <v>GOUJON Maurice</v>
      </c>
    </row>
    <row r="2739" spans="1:16" x14ac:dyDescent="0.25">
      <c r="A2739" s="84" t="s">
        <v>5404</v>
      </c>
      <c r="B2739" t="s">
        <v>5405</v>
      </c>
      <c r="C2739" t="s">
        <v>62</v>
      </c>
      <c r="D2739" s="85">
        <v>15510</v>
      </c>
      <c r="E2739" t="s">
        <v>52</v>
      </c>
      <c r="F2739" s="84" t="s">
        <v>53</v>
      </c>
      <c r="G2739">
        <v>5095</v>
      </c>
      <c r="H2739" t="s">
        <v>5382</v>
      </c>
      <c r="I2739">
        <v>2026</v>
      </c>
      <c r="J2739" t="s">
        <v>63</v>
      </c>
      <c r="K2739">
        <v>0</v>
      </c>
      <c r="L2739" t="s">
        <v>56</v>
      </c>
      <c r="M2739" s="85">
        <v>46023</v>
      </c>
      <c r="P2739" t="str">
        <f t="shared" si="42"/>
        <v>CHENIER Michel</v>
      </c>
    </row>
    <row r="2740" spans="1:16" x14ac:dyDescent="0.25">
      <c r="A2740" s="84" t="s">
        <v>5406</v>
      </c>
      <c r="B2740" t="s">
        <v>4210</v>
      </c>
      <c r="C2740" t="s">
        <v>663</v>
      </c>
      <c r="D2740" s="85">
        <v>14330</v>
      </c>
      <c r="E2740" t="s">
        <v>52</v>
      </c>
      <c r="F2740" s="84" t="s">
        <v>53</v>
      </c>
      <c r="G2740">
        <v>5095</v>
      </c>
      <c r="H2740" t="s">
        <v>5382</v>
      </c>
      <c r="I2740">
        <v>2026</v>
      </c>
      <c r="J2740" t="s">
        <v>63</v>
      </c>
      <c r="K2740">
        <v>0</v>
      </c>
      <c r="L2740" t="s">
        <v>56</v>
      </c>
      <c r="M2740" s="85">
        <v>46023</v>
      </c>
      <c r="P2740" t="str">
        <f t="shared" si="42"/>
        <v>MARTINS Manuel</v>
      </c>
    </row>
    <row r="2741" spans="1:16" x14ac:dyDescent="0.25">
      <c r="A2741" s="84" t="s">
        <v>5407</v>
      </c>
      <c r="B2741" t="s">
        <v>5408</v>
      </c>
      <c r="C2741" t="s">
        <v>242</v>
      </c>
      <c r="D2741" s="85">
        <v>25212</v>
      </c>
      <c r="E2741" t="s">
        <v>52</v>
      </c>
      <c r="F2741" s="84" t="s">
        <v>53</v>
      </c>
      <c r="G2741">
        <v>5095</v>
      </c>
      <c r="H2741" t="s">
        <v>5382</v>
      </c>
      <c r="I2741">
        <v>2026</v>
      </c>
      <c r="J2741" t="s">
        <v>63</v>
      </c>
      <c r="K2741">
        <v>0</v>
      </c>
      <c r="L2741" t="s">
        <v>56</v>
      </c>
      <c r="M2741" s="85">
        <v>46023</v>
      </c>
      <c r="P2741" t="str">
        <f t="shared" si="42"/>
        <v>WATTERLOT Pascal</v>
      </c>
    </row>
    <row r="2742" spans="1:16" x14ac:dyDescent="0.25">
      <c r="A2742" s="84" t="s">
        <v>5409</v>
      </c>
      <c r="B2742" t="s">
        <v>5410</v>
      </c>
      <c r="C2742" t="s">
        <v>1912</v>
      </c>
      <c r="D2742" s="85">
        <v>18048</v>
      </c>
      <c r="E2742" t="s">
        <v>52</v>
      </c>
      <c r="F2742" s="84" t="s">
        <v>53</v>
      </c>
      <c r="G2742">
        <v>5095</v>
      </c>
      <c r="H2742" t="s">
        <v>5382</v>
      </c>
      <c r="I2742">
        <v>2026</v>
      </c>
      <c r="J2742" t="s">
        <v>63</v>
      </c>
      <c r="K2742">
        <v>0</v>
      </c>
      <c r="L2742" t="s">
        <v>56</v>
      </c>
      <c r="M2742" s="85">
        <v>46023</v>
      </c>
      <c r="P2742" t="str">
        <f t="shared" si="42"/>
        <v>SEKSEK José</v>
      </c>
    </row>
    <row r="2743" spans="1:16" x14ac:dyDescent="0.25">
      <c r="A2743" s="84" t="s">
        <v>5411</v>
      </c>
      <c r="B2743" t="s">
        <v>1274</v>
      </c>
      <c r="C2743" t="s">
        <v>271</v>
      </c>
      <c r="D2743" s="85">
        <v>21446</v>
      </c>
      <c r="E2743" t="s">
        <v>52</v>
      </c>
      <c r="F2743" s="84" t="s">
        <v>53</v>
      </c>
      <c r="G2743">
        <v>5095</v>
      </c>
      <c r="H2743" t="s">
        <v>5382</v>
      </c>
      <c r="I2743">
        <v>2026</v>
      </c>
      <c r="J2743" t="s">
        <v>67</v>
      </c>
      <c r="K2743">
        <v>0</v>
      </c>
      <c r="L2743" t="s">
        <v>56</v>
      </c>
      <c r="M2743" s="85">
        <v>46023</v>
      </c>
      <c r="P2743" t="str">
        <f t="shared" si="42"/>
        <v>CHAPELLE Christian</v>
      </c>
    </row>
    <row r="2744" spans="1:16" x14ac:dyDescent="0.25">
      <c r="A2744" s="84" t="s">
        <v>5412</v>
      </c>
      <c r="B2744" t="s">
        <v>5413</v>
      </c>
      <c r="C2744" t="s">
        <v>271</v>
      </c>
      <c r="D2744" s="85">
        <v>22983</v>
      </c>
      <c r="E2744" t="s">
        <v>52</v>
      </c>
      <c r="F2744" s="84" t="s">
        <v>53</v>
      </c>
      <c r="G2744">
        <v>5095</v>
      </c>
      <c r="H2744" t="s">
        <v>5382</v>
      </c>
      <c r="I2744">
        <v>2026</v>
      </c>
      <c r="J2744" t="s">
        <v>55</v>
      </c>
      <c r="K2744">
        <v>0</v>
      </c>
      <c r="L2744" t="s">
        <v>56</v>
      </c>
      <c r="M2744" s="85">
        <v>46023</v>
      </c>
      <c r="P2744" t="str">
        <f t="shared" si="42"/>
        <v>ANTONIO Christian</v>
      </c>
    </row>
    <row r="2745" spans="1:16" x14ac:dyDescent="0.25">
      <c r="A2745" s="84" t="s">
        <v>5414</v>
      </c>
      <c r="B2745" t="s">
        <v>5415</v>
      </c>
      <c r="C2745" t="s">
        <v>236</v>
      </c>
      <c r="D2745" s="85">
        <v>18392</v>
      </c>
      <c r="E2745" t="s">
        <v>52</v>
      </c>
      <c r="F2745" s="84" t="s">
        <v>53</v>
      </c>
      <c r="G2745">
        <v>5095</v>
      </c>
      <c r="H2745" t="s">
        <v>5382</v>
      </c>
      <c r="I2745">
        <v>2026</v>
      </c>
      <c r="J2745" t="s">
        <v>63</v>
      </c>
      <c r="K2745">
        <v>0</v>
      </c>
      <c r="L2745" t="s">
        <v>56</v>
      </c>
      <c r="M2745" s="85">
        <v>46023</v>
      </c>
      <c r="P2745" t="str">
        <f t="shared" si="42"/>
        <v>FOEZON Bernard</v>
      </c>
    </row>
    <row r="2746" spans="1:16" x14ac:dyDescent="0.25">
      <c r="A2746" s="84" t="s">
        <v>5416</v>
      </c>
      <c r="B2746" t="s">
        <v>5386</v>
      </c>
      <c r="C2746" t="s">
        <v>650</v>
      </c>
      <c r="D2746" s="85">
        <v>34067</v>
      </c>
      <c r="E2746" t="s">
        <v>56</v>
      </c>
      <c r="F2746" s="84" t="s">
        <v>53</v>
      </c>
      <c r="G2746">
        <v>5095</v>
      </c>
      <c r="H2746" t="s">
        <v>5382</v>
      </c>
      <c r="I2746">
        <v>2026</v>
      </c>
      <c r="J2746" t="s">
        <v>63</v>
      </c>
      <c r="K2746">
        <v>0</v>
      </c>
      <c r="L2746" t="s">
        <v>56</v>
      </c>
      <c r="M2746" s="85">
        <v>46023</v>
      </c>
      <c r="P2746" t="str">
        <f t="shared" si="42"/>
        <v>BOURGY Audrey</v>
      </c>
    </row>
    <row r="2747" spans="1:16" x14ac:dyDescent="0.25">
      <c r="A2747" s="84" t="s">
        <v>5417</v>
      </c>
      <c r="B2747" t="s">
        <v>5418</v>
      </c>
      <c r="C2747" t="s">
        <v>728</v>
      </c>
      <c r="D2747" s="85">
        <v>18047</v>
      </c>
      <c r="E2747" t="s">
        <v>56</v>
      </c>
      <c r="F2747" s="84" t="s">
        <v>53</v>
      </c>
      <c r="G2747">
        <v>5095</v>
      </c>
      <c r="H2747" t="s">
        <v>5382</v>
      </c>
      <c r="I2747">
        <v>2026</v>
      </c>
      <c r="J2747" t="s">
        <v>63</v>
      </c>
      <c r="K2747">
        <v>2</v>
      </c>
      <c r="L2747" t="s">
        <v>56</v>
      </c>
      <c r="M2747" s="85">
        <v>46023</v>
      </c>
      <c r="P2747" t="str">
        <f t="shared" si="42"/>
        <v>BESSEYRIAS Karine</v>
      </c>
    </row>
    <row r="2748" spans="1:16" x14ac:dyDescent="0.25">
      <c r="A2748" s="84" t="s">
        <v>5419</v>
      </c>
      <c r="B2748" t="s">
        <v>5420</v>
      </c>
      <c r="C2748" t="s">
        <v>447</v>
      </c>
      <c r="D2748" s="85">
        <v>17261</v>
      </c>
      <c r="E2748" t="s">
        <v>52</v>
      </c>
      <c r="F2748" s="84" t="s">
        <v>53</v>
      </c>
      <c r="G2748">
        <v>5095</v>
      </c>
      <c r="H2748" t="s">
        <v>5382</v>
      </c>
      <c r="I2748">
        <v>2026</v>
      </c>
      <c r="J2748" t="s">
        <v>63</v>
      </c>
      <c r="K2748">
        <v>0</v>
      </c>
      <c r="L2748" t="s">
        <v>56</v>
      </c>
      <c r="M2748" s="85">
        <v>46023</v>
      </c>
      <c r="P2748" t="str">
        <f t="shared" si="42"/>
        <v>DOSGILIBERT Jean-Paul</v>
      </c>
    </row>
    <row r="2749" spans="1:16" x14ac:dyDescent="0.25">
      <c r="A2749" s="84" t="s">
        <v>5421</v>
      </c>
      <c r="B2749" t="s">
        <v>4667</v>
      </c>
      <c r="C2749" t="s">
        <v>276</v>
      </c>
      <c r="D2749" s="85">
        <v>17983</v>
      </c>
      <c r="E2749" t="s">
        <v>52</v>
      </c>
      <c r="F2749" s="84" t="s">
        <v>53</v>
      </c>
      <c r="G2749">
        <v>5095</v>
      </c>
      <c r="H2749" t="s">
        <v>5382</v>
      </c>
      <c r="I2749">
        <v>2026</v>
      </c>
      <c r="J2749" t="s">
        <v>63</v>
      </c>
      <c r="K2749">
        <v>0</v>
      </c>
      <c r="L2749" t="s">
        <v>56</v>
      </c>
      <c r="M2749" s="85">
        <v>46023</v>
      </c>
      <c r="P2749" t="str">
        <f t="shared" si="42"/>
        <v>CHANET Gérard</v>
      </c>
    </row>
    <row r="2750" spans="1:16" x14ac:dyDescent="0.25">
      <c r="A2750" s="84" t="s">
        <v>5422</v>
      </c>
      <c r="B2750" t="s">
        <v>5418</v>
      </c>
      <c r="C2750" t="s">
        <v>62</v>
      </c>
      <c r="D2750" s="85">
        <v>21567</v>
      </c>
      <c r="E2750" t="s">
        <v>52</v>
      </c>
      <c r="F2750" s="84" t="s">
        <v>53</v>
      </c>
      <c r="G2750">
        <v>5095</v>
      </c>
      <c r="H2750" t="s">
        <v>5382</v>
      </c>
      <c r="I2750">
        <v>2026</v>
      </c>
      <c r="J2750" t="s">
        <v>55</v>
      </c>
      <c r="K2750">
        <v>2</v>
      </c>
      <c r="L2750" t="s">
        <v>56</v>
      </c>
      <c r="M2750" s="85">
        <v>46023</v>
      </c>
      <c r="P2750" t="str">
        <f t="shared" si="42"/>
        <v>BESSEYRIAS Michel</v>
      </c>
    </row>
    <row r="2751" spans="1:16" x14ac:dyDescent="0.25">
      <c r="A2751" s="84" t="s">
        <v>5423</v>
      </c>
      <c r="B2751" t="s">
        <v>5424</v>
      </c>
      <c r="C2751" t="s">
        <v>59</v>
      </c>
      <c r="D2751" s="85">
        <v>20984</v>
      </c>
      <c r="E2751" t="s">
        <v>52</v>
      </c>
      <c r="F2751" s="84" t="s">
        <v>53</v>
      </c>
      <c r="G2751">
        <v>5095</v>
      </c>
      <c r="H2751" t="s">
        <v>5382</v>
      </c>
      <c r="I2751">
        <v>2026</v>
      </c>
      <c r="J2751" t="s">
        <v>55</v>
      </c>
      <c r="K2751">
        <v>0</v>
      </c>
      <c r="L2751" t="s">
        <v>56</v>
      </c>
      <c r="M2751" s="85">
        <v>46023</v>
      </c>
      <c r="P2751" t="str">
        <f t="shared" si="42"/>
        <v>VAISSON Didier</v>
      </c>
    </row>
    <row r="2752" spans="1:16" x14ac:dyDescent="0.25">
      <c r="A2752" s="84" t="s">
        <v>5425</v>
      </c>
      <c r="B2752" t="s">
        <v>5426</v>
      </c>
      <c r="C2752" t="s">
        <v>208</v>
      </c>
      <c r="D2752" s="85">
        <v>17060</v>
      </c>
      <c r="E2752" t="s">
        <v>56</v>
      </c>
      <c r="F2752" s="84" t="s">
        <v>53</v>
      </c>
      <c r="G2752">
        <v>5095</v>
      </c>
      <c r="H2752" t="s">
        <v>5382</v>
      </c>
      <c r="I2752">
        <v>2026</v>
      </c>
      <c r="J2752" t="s">
        <v>63</v>
      </c>
      <c r="K2752">
        <v>0</v>
      </c>
      <c r="L2752" t="s">
        <v>56</v>
      </c>
      <c r="M2752" s="85">
        <v>46023</v>
      </c>
      <c r="P2752" t="str">
        <f t="shared" si="42"/>
        <v>GROUILLE Françoise</v>
      </c>
    </row>
    <row r="2753" spans="1:16" x14ac:dyDescent="0.25">
      <c r="A2753" s="84" t="s">
        <v>5427</v>
      </c>
      <c r="B2753" t="s">
        <v>5428</v>
      </c>
      <c r="C2753" t="s">
        <v>62</v>
      </c>
      <c r="D2753" s="85">
        <v>21274</v>
      </c>
      <c r="E2753" t="s">
        <v>52</v>
      </c>
      <c r="F2753" s="84" t="s">
        <v>53</v>
      </c>
      <c r="G2753">
        <v>5095</v>
      </c>
      <c r="H2753" t="s">
        <v>5382</v>
      </c>
      <c r="I2753">
        <v>2026</v>
      </c>
      <c r="J2753" t="s">
        <v>63</v>
      </c>
      <c r="K2753">
        <v>0</v>
      </c>
      <c r="L2753" t="s">
        <v>56</v>
      </c>
      <c r="M2753" s="85">
        <v>46023</v>
      </c>
      <c r="P2753" t="str">
        <f t="shared" si="42"/>
        <v>IMBERT Michel</v>
      </c>
    </row>
    <row r="2754" spans="1:16" x14ac:dyDescent="0.25">
      <c r="A2754" s="84" t="s">
        <v>5429</v>
      </c>
      <c r="B2754" t="s">
        <v>4667</v>
      </c>
      <c r="C2754" t="s">
        <v>100</v>
      </c>
      <c r="D2754" s="85">
        <v>29699</v>
      </c>
      <c r="E2754" t="s">
        <v>52</v>
      </c>
      <c r="F2754" s="84" t="s">
        <v>53</v>
      </c>
      <c r="G2754">
        <v>5095</v>
      </c>
      <c r="H2754" t="s">
        <v>5382</v>
      </c>
      <c r="I2754">
        <v>2026</v>
      </c>
      <c r="J2754" t="s">
        <v>63</v>
      </c>
      <c r="K2754">
        <v>0</v>
      </c>
      <c r="L2754" t="s">
        <v>56</v>
      </c>
      <c r="M2754" s="85">
        <v>46023</v>
      </c>
      <c r="P2754" t="str">
        <f t="shared" si="42"/>
        <v>CHANET Guillaume</v>
      </c>
    </row>
    <row r="2755" spans="1:16" x14ac:dyDescent="0.25">
      <c r="A2755" s="84" t="s">
        <v>5430</v>
      </c>
      <c r="B2755" t="s">
        <v>5431</v>
      </c>
      <c r="C2755" t="s">
        <v>271</v>
      </c>
      <c r="D2755" s="85">
        <v>19793</v>
      </c>
      <c r="E2755" t="s">
        <v>52</v>
      </c>
      <c r="F2755" s="84" t="s">
        <v>53</v>
      </c>
      <c r="G2755">
        <v>5095</v>
      </c>
      <c r="H2755" t="s">
        <v>5382</v>
      </c>
      <c r="I2755">
        <v>2026</v>
      </c>
      <c r="J2755" t="s">
        <v>55</v>
      </c>
      <c r="K2755">
        <v>0</v>
      </c>
      <c r="L2755" t="s">
        <v>56</v>
      </c>
      <c r="M2755" s="85">
        <v>46023</v>
      </c>
      <c r="P2755" t="str">
        <f t="shared" ref="P2755:P2818" si="43">(B2755 &amp; " " &amp; C2755)</f>
        <v>CABRIDENC Christian</v>
      </c>
    </row>
    <row r="2756" spans="1:16" x14ac:dyDescent="0.25">
      <c r="A2756" s="84" t="s">
        <v>5432</v>
      </c>
      <c r="B2756" t="s">
        <v>5433</v>
      </c>
      <c r="C2756" t="s">
        <v>70</v>
      </c>
      <c r="D2756" s="85">
        <v>17188</v>
      </c>
      <c r="E2756" t="s">
        <v>52</v>
      </c>
      <c r="F2756" s="84" t="s">
        <v>53</v>
      </c>
      <c r="G2756">
        <v>5095</v>
      </c>
      <c r="H2756" t="s">
        <v>5382</v>
      </c>
      <c r="I2756">
        <v>2026</v>
      </c>
      <c r="J2756" t="s">
        <v>63</v>
      </c>
      <c r="K2756">
        <v>0</v>
      </c>
      <c r="L2756" t="s">
        <v>56</v>
      </c>
      <c r="M2756" s="85">
        <v>46023</v>
      </c>
      <c r="P2756" t="str">
        <f t="shared" si="43"/>
        <v>POMEYROL Serge</v>
      </c>
    </row>
    <row r="2757" spans="1:16" x14ac:dyDescent="0.25">
      <c r="A2757" s="84" t="s">
        <v>5434</v>
      </c>
      <c r="B2757" t="s">
        <v>2268</v>
      </c>
      <c r="C2757" t="s">
        <v>5435</v>
      </c>
      <c r="D2757" s="85">
        <v>17621</v>
      </c>
      <c r="E2757" t="s">
        <v>52</v>
      </c>
      <c r="F2757" s="84" t="s">
        <v>53</v>
      </c>
      <c r="G2757">
        <v>5095</v>
      </c>
      <c r="H2757" t="s">
        <v>5382</v>
      </c>
      <c r="I2757">
        <v>2026</v>
      </c>
      <c r="J2757" t="s">
        <v>63</v>
      </c>
      <c r="K2757">
        <v>0</v>
      </c>
      <c r="L2757" t="s">
        <v>56</v>
      </c>
      <c r="M2757" s="85">
        <v>46023</v>
      </c>
      <c r="P2757" t="str">
        <f t="shared" si="43"/>
        <v>DE-OLIVEIRA Armindo</v>
      </c>
    </row>
    <row r="2758" spans="1:16" x14ac:dyDescent="0.25">
      <c r="A2758" s="84" t="s">
        <v>5436</v>
      </c>
      <c r="B2758" t="s">
        <v>5437</v>
      </c>
      <c r="C2758" t="s">
        <v>2760</v>
      </c>
      <c r="D2758" s="85">
        <v>27172</v>
      </c>
      <c r="E2758" t="s">
        <v>56</v>
      </c>
      <c r="F2758" s="84" t="s">
        <v>53</v>
      </c>
      <c r="G2758">
        <v>5095</v>
      </c>
      <c r="H2758" t="s">
        <v>5382</v>
      </c>
      <c r="I2758">
        <v>2026</v>
      </c>
      <c r="J2758" t="s">
        <v>63</v>
      </c>
      <c r="K2758">
        <v>0</v>
      </c>
      <c r="L2758" t="s">
        <v>56</v>
      </c>
      <c r="M2758" s="85">
        <v>46023</v>
      </c>
      <c r="P2758" t="str">
        <f t="shared" si="43"/>
        <v>PORTIER Valérie</v>
      </c>
    </row>
    <row r="2759" spans="1:16" x14ac:dyDescent="0.25">
      <c r="A2759" s="84" t="s">
        <v>5438</v>
      </c>
      <c r="B2759" t="s">
        <v>5439</v>
      </c>
      <c r="C2759" t="s">
        <v>5440</v>
      </c>
      <c r="D2759" s="85">
        <v>25345</v>
      </c>
      <c r="E2759" t="s">
        <v>52</v>
      </c>
      <c r="F2759" s="84" t="s">
        <v>53</v>
      </c>
      <c r="G2759">
        <v>5095</v>
      </c>
      <c r="H2759" t="s">
        <v>5382</v>
      </c>
      <c r="I2759">
        <v>2026</v>
      </c>
      <c r="J2759" t="s">
        <v>63</v>
      </c>
      <c r="K2759">
        <v>0</v>
      </c>
      <c r="L2759" t="s">
        <v>56</v>
      </c>
      <c r="M2759" s="85">
        <v>46023</v>
      </c>
      <c r="P2759" t="str">
        <f t="shared" si="43"/>
        <v>BOTHEMINE Ivan</v>
      </c>
    </row>
    <row r="2760" spans="1:16" x14ac:dyDescent="0.25">
      <c r="A2760" s="84" t="s">
        <v>5441</v>
      </c>
      <c r="B2760" t="s">
        <v>662</v>
      </c>
      <c r="C2760" t="s">
        <v>1268</v>
      </c>
      <c r="D2760" s="85">
        <v>22439</v>
      </c>
      <c r="E2760" t="s">
        <v>52</v>
      </c>
      <c r="F2760" s="84" t="s">
        <v>53</v>
      </c>
      <c r="G2760">
        <v>5095</v>
      </c>
      <c r="H2760" t="s">
        <v>5382</v>
      </c>
      <c r="I2760">
        <v>2026</v>
      </c>
      <c r="J2760" t="s">
        <v>63</v>
      </c>
      <c r="K2760">
        <v>0</v>
      </c>
      <c r="L2760" t="s">
        <v>56</v>
      </c>
      <c r="M2760" s="85">
        <v>46023</v>
      </c>
      <c r="P2760" t="str">
        <f t="shared" si="43"/>
        <v>DE-FREITAS Antonio</v>
      </c>
    </row>
    <row r="2761" spans="1:16" x14ac:dyDescent="0.25">
      <c r="A2761" s="84" t="s">
        <v>5442</v>
      </c>
      <c r="B2761" t="s">
        <v>5376</v>
      </c>
      <c r="C2761" t="s">
        <v>215</v>
      </c>
      <c r="D2761" s="85">
        <v>22407</v>
      </c>
      <c r="E2761" t="s">
        <v>52</v>
      </c>
      <c r="F2761" s="84" t="s">
        <v>53</v>
      </c>
      <c r="G2761">
        <v>5095</v>
      </c>
      <c r="H2761" t="s">
        <v>5382</v>
      </c>
      <c r="I2761">
        <v>2026</v>
      </c>
      <c r="J2761" t="s">
        <v>63</v>
      </c>
      <c r="K2761">
        <v>2</v>
      </c>
      <c r="L2761" t="s">
        <v>56</v>
      </c>
      <c r="M2761" s="85">
        <v>46023</v>
      </c>
      <c r="P2761" t="str">
        <f t="shared" si="43"/>
        <v>GOURDY Philippe</v>
      </c>
    </row>
    <row r="2762" spans="1:16" x14ac:dyDescent="0.25">
      <c r="A2762" s="84" t="s">
        <v>5443</v>
      </c>
      <c r="B2762" t="s">
        <v>5444</v>
      </c>
      <c r="C2762" t="s">
        <v>806</v>
      </c>
      <c r="D2762" s="85">
        <v>30650</v>
      </c>
      <c r="E2762" t="s">
        <v>52</v>
      </c>
      <c r="F2762" s="84" t="s">
        <v>53</v>
      </c>
      <c r="G2762">
        <v>5095</v>
      </c>
      <c r="H2762" t="s">
        <v>5382</v>
      </c>
      <c r="I2762">
        <v>2026</v>
      </c>
      <c r="J2762" t="s">
        <v>63</v>
      </c>
      <c r="K2762">
        <v>0</v>
      </c>
      <c r="L2762" t="s">
        <v>56</v>
      </c>
      <c r="M2762" s="85">
        <v>46023</v>
      </c>
      <c r="P2762" t="str">
        <f t="shared" si="43"/>
        <v>MOURADI Mohamed</v>
      </c>
    </row>
    <row r="2763" spans="1:16" x14ac:dyDescent="0.25">
      <c r="A2763" s="84" t="s">
        <v>5445</v>
      </c>
      <c r="B2763" t="s">
        <v>5446</v>
      </c>
      <c r="C2763" t="s">
        <v>242</v>
      </c>
      <c r="D2763" s="85">
        <v>23426</v>
      </c>
      <c r="E2763" t="s">
        <v>52</v>
      </c>
      <c r="F2763" s="84" t="s">
        <v>53</v>
      </c>
      <c r="G2763">
        <v>5095</v>
      </c>
      <c r="H2763" t="s">
        <v>5382</v>
      </c>
      <c r="I2763">
        <v>2026</v>
      </c>
      <c r="J2763" t="s">
        <v>63</v>
      </c>
      <c r="K2763">
        <v>0</v>
      </c>
      <c r="L2763" t="s">
        <v>56</v>
      </c>
      <c r="M2763" s="85">
        <v>46023</v>
      </c>
      <c r="P2763" t="str">
        <f t="shared" si="43"/>
        <v>RAME Pascal</v>
      </c>
    </row>
    <row r="2764" spans="1:16" x14ac:dyDescent="0.25">
      <c r="A2764" s="84" t="s">
        <v>5447</v>
      </c>
      <c r="B2764" t="s">
        <v>5448</v>
      </c>
      <c r="C2764" t="s">
        <v>346</v>
      </c>
      <c r="D2764" s="85">
        <v>24023</v>
      </c>
      <c r="E2764" t="s">
        <v>52</v>
      </c>
      <c r="F2764" s="84" t="s">
        <v>53</v>
      </c>
      <c r="G2764">
        <v>5095</v>
      </c>
      <c r="H2764" t="s">
        <v>5382</v>
      </c>
      <c r="I2764">
        <v>2026</v>
      </c>
      <c r="J2764" t="s">
        <v>63</v>
      </c>
      <c r="K2764">
        <v>2</v>
      </c>
      <c r="L2764" t="s">
        <v>56</v>
      </c>
      <c r="M2764" s="85">
        <v>46023</v>
      </c>
      <c r="P2764" t="str">
        <f t="shared" si="43"/>
        <v>BARBET Jean-Marc</v>
      </c>
    </row>
    <row r="2765" spans="1:16" x14ac:dyDescent="0.25">
      <c r="A2765" s="84" t="s">
        <v>5449</v>
      </c>
      <c r="B2765" t="s">
        <v>429</v>
      </c>
      <c r="C2765" t="s">
        <v>738</v>
      </c>
      <c r="D2765" s="85">
        <v>22134</v>
      </c>
      <c r="E2765" t="s">
        <v>52</v>
      </c>
      <c r="F2765" s="84" t="s">
        <v>53</v>
      </c>
      <c r="G2765">
        <v>5095</v>
      </c>
      <c r="H2765" t="s">
        <v>5382</v>
      </c>
      <c r="I2765">
        <v>2026</v>
      </c>
      <c r="J2765" t="s">
        <v>63</v>
      </c>
      <c r="K2765">
        <v>0</v>
      </c>
      <c r="L2765" t="s">
        <v>56</v>
      </c>
      <c r="M2765" s="85">
        <v>46023</v>
      </c>
      <c r="P2765" t="str">
        <f t="shared" si="43"/>
        <v>VALLEIX Paul</v>
      </c>
    </row>
    <row r="2766" spans="1:16" x14ac:dyDescent="0.25">
      <c r="A2766" s="84" t="s">
        <v>5450</v>
      </c>
      <c r="B2766" t="s">
        <v>5451</v>
      </c>
      <c r="C2766" t="s">
        <v>5452</v>
      </c>
      <c r="D2766" s="85">
        <v>18568</v>
      </c>
      <c r="E2766" t="s">
        <v>56</v>
      </c>
      <c r="F2766" s="84" t="s">
        <v>53</v>
      </c>
      <c r="G2766">
        <v>5095</v>
      </c>
      <c r="H2766" t="s">
        <v>5382</v>
      </c>
      <c r="I2766">
        <v>2026</v>
      </c>
      <c r="J2766" t="s">
        <v>63</v>
      </c>
      <c r="K2766">
        <v>0</v>
      </c>
      <c r="L2766" t="s">
        <v>56</v>
      </c>
      <c r="M2766" s="85">
        <v>46023</v>
      </c>
      <c r="P2766" t="str">
        <f t="shared" si="43"/>
        <v>ANVERSA Rénata</v>
      </c>
    </row>
    <row r="2767" spans="1:16" x14ac:dyDescent="0.25">
      <c r="A2767" s="84" t="s">
        <v>5453</v>
      </c>
      <c r="B2767" t="s">
        <v>5454</v>
      </c>
      <c r="C2767" t="s">
        <v>353</v>
      </c>
      <c r="D2767" s="85">
        <v>27051</v>
      </c>
      <c r="E2767" t="s">
        <v>52</v>
      </c>
      <c r="F2767" s="84" t="s">
        <v>53</v>
      </c>
      <c r="G2767">
        <v>5095</v>
      </c>
      <c r="H2767" t="s">
        <v>5382</v>
      </c>
      <c r="I2767">
        <v>2026</v>
      </c>
      <c r="J2767" t="s">
        <v>67</v>
      </c>
      <c r="K2767">
        <v>0</v>
      </c>
      <c r="L2767" t="s">
        <v>56</v>
      </c>
      <c r="M2767" s="85">
        <v>46023</v>
      </c>
      <c r="P2767" t="str">
        <f t="shared" si="43"/>
        <v>DENEUX Olivier</v>
      </c>
    </row>
    <row r="2768" spans="1:16" x14ac:dyDescent="0.25">
      <c r="A2768" s="84" t="s">
        <v>5455</v>
      </c>
      <c r="B2768" t="s">
        <v>2245</v>
      </c>
      <c r="C2768" t="s">
        <v>998</v>
      </c>
      <c r="D2768" s="85">
        <v>22352</v>
      </c>
      <c r="E2768" t="s">
        <v>56</v>
      </c>
      <c r="F2768" s="84" t="s">
        <v>53</v>
      </c>
      <c r="G2768">
        <v>5095</v>
      </c>
      <c r="H2768" t="s">
        <v>5382</v>
      </c>
      <c r="I2768">
        <v>2026</v>
      </c>
      <c r="J2768" t="s">
        <v>63</v>
      </c>
      <c r="K2768">
        <v>0</v>
      </c>
      <c r="L2768" t="s">
        <v>56</v>
      </c>
      <c r="M2768" s="85">
        <v>46023</v>
      </c>
      <c r="P2768" t="str">
        <f t="shared" si="43"/>
        <v>BONNET Corinne</v>
      </c>
    </row>
    <row r="2769" spans="1:16" x14ac:dyDescent="0.25">
      <c r="A2769" s="84" t="s">
        <v>5456</v>
      </c>
      <c r="B2769" t="s">
        <v>5457</v>
      </c>
      <c r="C2769" t="s">
        <v>260</v>
      </c>
      <c r="D2769" s="85">
        <v>24645</v>
      </c>
      <c r="E2769" t="s">
        <v>56</v>
      </c>
      <c r="F2769" s="84" t="s">
        <v>53</v>
      </c>
      <c r="G2769">
        <v>5095</v>
      </c>
      <c r="H2769" t="s">
        <v>5382</v>
      </c>
      <c r="I2769">
        <v>2026</v>
      </c>
      <c r="J2769" t="s">
        <v>55</v>
      </c>
      <c r="K2769">
        <v>0</v>
      </c>
      <c r="L2769" t="s">
        <v>56</v>
      </c>
      <c r="M2769" s="85">
        <v>46023</v>
      </c>
      <c r="P2769" t="str">
        <f t="shared" si="43"/>
        <v>LAVIALLE Sylvie</v>
      </c>
    </row>
    <row r="2770" spans="1:16" x14ac:dyDescent="0.25">
      <c r="A2770" s="84" t="s">
        <v>5458</v>
      </c>
      <c r="B2770" t="s">
        <v>5459</v>
      </c>
      <c r="C2770" t="s">
        <v>4489</v>
      </c>
      <c r="D2770" s="85">
        <v>27922</v>
      </c>
      <c r="E2770" t="s">
        <v>52</v>
      </c>
      <c r="F2770" s="84" t="s">
        <v>53</v>
      </c>
      <c r="G2770">
        <v>5095</v>
      </c>
      <c r="H2770" t="s">
        <v>5382</v>
      </c>
      <c r="I2770">
        <v>2026</v>
      </c>
      <c r="J2770" t="s">
        <v>67</v>
      </c>
      <c r="K2770">
        <v>0</v>
      </c>
      <c r="L2770" t="s">
        <v>56</v>
      </c>
      <c r="M2770" s="85">
        <v>46023</v>
      </c>
      <c r="P2770" t="str">
        <f t="shared" si="43"/>
        <v>BOISSAT Fréderic</v>
      </c>
    </row>
    <row r="2771" spans="1:16" x14ac:dyDescent="0.25">
      <c r="A2771" s="84" t="s">
        <v>5460</v>
      </c>
      <c r="B2771" t="s">
        <v>5408</v>
      </c>
      <c r="C2771" t="s">
        <v>132</v>
      </c>
      <c r="D2771" s="85">
        <v>37820</v>
      </c>
      <c r="E2771" t="s">
        <v>52</v>
      </c>
      <c r="F2771" s="84" t="s">
        <v>53</v>
      </c>
      <c r="G2771">
        <v>5095</v>
      </c>
      <c r="H2771" t="s">
        <v>5382</v>
      </c>
      <c r="I2771">
        <v>2026</v>
      </c>
      <c r="J2771" t="s">
        <v>63</v>
      </c>
      <c r="K2771">
        <v>0</v>
      </c>
      <c r="L2771" t="s">
        <v>56</v>
      </c>
      <c r="M2771" s="85">
        <v>46023</v>
      </c>
      <c r="P2771" t="str">
        <f t="shared" si="43"/>
        <v>WATTERLOT Quentin</v>
      </c>
    </row>
    <row r="2772" spans="1:16" x14ac:dyDescent="0.25">
      <c r="A2772" s="84" t="s">
        <v>5461</v>
      </c>
      <c r="B2772" t="s">
        <v>5462</v>
      </c>
      <c r="C2772" t="s">
        <v>114</v>
      </c>
      <c r="D2772" s="85">
        <v>32252</v>
      </c>
      <c r="E2772" t="s">
        <v>52</v>
      </c>
      <c r="F2772" s="84" t="s">
        <v>53</v>
      </c>
      <c r="G2772">
        <v>5095</v>
      </c>
      <c r="H2772" t="s">
        <v>5382</v>
      </c>
      <c r="I2772">
        <v>2026</v>
      </c>
      <c r="J2772" t="s">
        <v>55</v>
      </c>
      <c r="K2772">
        <v>0</v>
      </c>
      <c r="L2772" t="s">
        <v>56</v>
      </c>
      <c r="M2772" s="85">
        <v>46023</v>
      </c>
      <c r="P2772" t="str">
        <f t="shared" si="43"/>
        <v>DAUDE Pierre</v>
      </c>
    </row>
    <row r="2773" spans="1:16" x14ac:dyDescent="0.25">
      <c r="A2773" s="84" t="s">
        <v>5463</v>
      </c>
      <c r="B2773" t="s">
        <v>1790</v>
      </c>
      <c r="C2773" t="s">
        <v>215</v>
      </c>
      <c r="D2773" s="85">
        <v>20937</v>
      </c>
      <c r="E2773" t="s">
        <v>52</v>
      </c>
      <c r="F2773" s="84" t="s">
        <v>53</v>
      </c>
      <c r="G2773">
        <v>5095</v>
      </c>
      <c r="H2773" t="s">
        <v>5382</v>
      </c>
      <c r="I2773">
        <v>2026</v>
      </c>
      <c r="J2773" t="s">
        <v>63</v>
      </c>
      <c r="K2773">
        <v>0</v>
      </c>
      <c r="L2773" t="s">
        <v>56</v>
      </c>
      <c r="M2773" s="85">
        <v>46023</v>
      </c>
      <c r="P2773" t="str">
        <f t="shared" si="43"/>
        <v>PARRET Philippe</v>
      </c>
    </row>
    <row r="2774" spans="1:16" x14ac:dyDescent="0.25">
      <c r="A2774" s="84" t="s">
        <v>5464</v>
      </c>
      <c r="B2774" t="s">
        <v>5465</v>
      </c>
      <c r="C2774" t="s">
        <v>59</v>
      </c>
      <c r="D2774" s="85">
        <v>21626</v>
      </c>
      <c r="E2774" t="s">
        <v>52</v>
      </c>
      <c r="F2774" s="84" t="s">
        <v>53</v>
      </c>
      <c r="G2774">
        <v>5095</v>
      </c>
      <c r="H2774" t="s">
        <v>5382</v>
      </c>
      <c r="I2774">
        <v>2026</v>
      </c>
      <c r="J2774" t="s">
        <v>63</v>
      </c>
      <c r="K2774">
        <v>0</v>
      </c>
      <c r="L2774" t="s">
        <v>56</v>
      </c>
      <c r="M2774" s="85">
        <v>46023</v>
      </c>
      <c r="P2774" t="str">
        <f t="shared" si="43"/>
        <v>BERGE Didier</v>
      </c>
    </row>
    <row r="2775" spans="1:16" x14ac:dyDescent="0.25">
      <c r="A2775" s="84" t="s">
        <v>5466</v>
      </c>
      <c r="B2775" t="s">
        <v>5424</v>
      </c>
      <c r="C2775" t="s">
        <v>434</v>
      </c>
      <c r="D2775" s="85">
        <v>21847</v>
      </c>
      <c r="E2775" t="s">
        <v>52</v>
      </c>
      <c r="F2775" s="84" t="s">
        <v>53</v>
      </c>
      <c r="G2775">
        <v>5095</v>
      </c>
      <c r="H2775" t="s">
        <v>5382</v>
      </c>
      <c r="I2775">
        <v>2026</v>
      </c>
      <c r="J2775" t="s">
        <v>63</v>
      </c>
      <c r="K2775">
        <v>0</v>
      </c>
      <c r="L2775" t="s">
        <v>56</v>
      </c>
      <c r="M2775" s="85">
        <v>46023</v>
      </c>
      <c r="P2775" t="str">
        <f t="shared" si="43"/>
        <v>VAISSON Thierry</v>
      </c>
    </row>
    <row r="2776" spans="1:16" x14ac:dyDescent="0.25">
      <c r="A2776" s="84" t="s">
        <v>5467</v>
      </c>
      <c r="B2776" t="s">
        <v>5468</v>
      </c>
      <c r="C2776" t="s">
        <v>116</v>
      </c>
      <c r="D2776" s="85">
        <v>20507</v>
      </c>
      <c r="E2776" t="s">
        <v>52</v>
      </c>
      <c r="F2776" s="84" t="s">
        <v>53</v>
      </c>
      <c r="G2776">
        <v>5095</v>
      </c>
      <c r="H2776" t="s">
        <v>5382</v>
      </c>
      <c r="I2776">
        <v>2026</v>
      </c>
      <c r="J2776" t="s">
        <v>63</v>
      </c>
      <c r="K2776">
        <v>0</v>
      </c>
      <c r="L2776" t="s">
        <v>56</v>
      </c>
      <c r="M2776" s="85">
        <v>46023</v>
      </c>
      <c r="P2776" t="str">
        <f t="shared" si="43"/>
        <v>TALON Gerard</v>
      </c>
    </row>
    <row r="2777" spans="1:16" x14ac:dyDescent="0.25">
      <c r="A2777" s="84" t="s">
        <v>5469</v>
      </c>
      <c r="B2777" t="s">
        <v>5470</v>
      </c>
      <c r="C2777" t="s">
        <v>198</v>
      </c>
      <c r="D2777" s="85">
        <v>22804</v>
      </c>
      <c r="E2777" t="s">
        <v>52</v>
      </c>
      <c r="F2777" s="84" t="s">
        <v>53</v>
      </c>
      <c r="G2777">
        <v>5095</v>
      </c>
      <c r="H2777" t="s">
        <v>5382</v>
      </c>
      <c r="I2777">
        <v>2026</v>
      </c>
      <c r="J2777" t="s">
        <v>63</v>
      </c>
      <c r="K2777">
        <v>0</v>
      </c>
      <c r="L2777" t="s">
        <v>56</v>
      </c>
      <c r="M2777" s="85">
        <v>46023</v>
      </c>
      <c r="P2777" t="str">
        <f t="shared" si="43"/>
        <v>PERRIN Patrick</v>
      </c>
    </row>
    <row r="2778" spans="1:16" x14ac:dyDescent="0.25">
      <c r="A2778" s="84" t="s">
        <v>5471</v>
      </c>
      <c r="B2778" t="s">
        <v>5472</v>
      </c>
      <c r="C2778" t="s">
        <v>521</v>
      </c>
      <c r="D2778" s="85">
        <v>23242</v>
      </c>
      <c r="E2778" t="s">
        <v>52</v>
      </c>
      <c r="F2778" s="84" t="s">
        <v>53</v>
      </c>
      <c r="G2778">
        <v>5095</v>
      </c>
      <c r="H2778" t="s">
        <v>5382</v>
      </c>
      <c r="I2778">
        <v>2026</v>
      </c>
      <c r="J2778" t="s">
        <v>63</v>
      </c>
      <c r="K2778">
        <v>0</v>
      </c>
      <c r="L2778" t="s">
        <v>56</v>
      </c>
      <c r="M2778" s="85">
        <v>46023</v>
      </c>
      <c r="P2778" t="str">
        <f t="shared" si="43"/>
        <v>SANDEYRON François</v>
      </c>
    </row>
    <row r="2779" spans="1:16" x14ac:dyDescent="0.25">
      <c r="A2779" s="84" t="s">
        <v>5473</v>
      </c>
      <c r="B2779" t="s">
        <v>5474</v>
      </c>
      <c r="C2779" t="s">
        <v>4423</v>
      </c>
      <c r="D2779" s="85">
        <v>23819</v>
      </c>
      <c r="E2779" t="s">
        <v>56</v>
      </c>
      <c r="F2779" s="84" t="s">
        <v>53</v>
      </c>
      <c r="G2779">
        <v>5095</v>
      </c>
      <c r="H2779" t="s">
        <v>5382</v>
      </c>
      <c r="I2779">
        <v>2026</v>
      </c>
      <c r="J2779" t="s">
        <v>63</v>
      </c>
      <c r="K2779">
        <v>0</v>
      </c>
      <c r="L2779" t="s">
        <v>56</v>
      </c>
      <c r="M2779" s="85">
        <v>46023</v>
      </c>
      <c r="P2779" t="str">
        <f t="shared" si="43"/>
        <v>VALLEE Cécile</v>
      </c>
    </row>
    <row r="2780" spans="1:16" x14ac:dyDescent="0.25">
      <c r="A2780" s="84" t="s">
        <v>5475</v>
      </c>
      <c r="B2780" t="s">
        <v>2730</v>
      </c>
      <c r="C2780" t="s">
        <v>114</v>
      </c>
      <c r="D2780" s="85">
        <v>14459</v>
      </c>
      <c r="E2780" t="s">
        <v>52</v>
      </c>
      <c r="F2780" s="84" t="s">
        <v>53</v>
      </c>
      <c r="G2780">
        <v>5095</v>
      </c>
      <c r="H2780" t="s">
        <v>5382</v>
      </c>
      <c r="I2780">
        <v>2026</v>
      </c>
      <c r="J2780" t="s">
        <v>63</v>
      </c>
      <c r="K2780">
        <v>0</v>
      </c>
      <c r="L2780" t="s">
        <v>56</v>
      </c>
      <c r="M2780" s="85">
        <v>46023</v>
      </c>
      <c r="P2780" t="str">
        <f t="shared" si="43"/>
        <v>NICOLAS Pierre</v>
      </c>
    </row>
    <row r="2781" spans="1:16" x14ac:dyDescent="0.25">
      <c r="A2781" s="84" t="s">
        <v>5476</v>
      </c>
      <c r="B2781" t="s">
        <v>5477</v>
      </c>
      <c r="C2781" t="s">
        <v>463</v>
      </c>
      <c r="D2781" s="85">
        <v>27060</v>
      </c>
      <c r="E2781" t="s">
        <v>56</v>
      </c>
      <c r="F2781" s="84" t="s">
        <v>53</v>
      </c>
      <c r="G2781">
        <v>5095</v>
      </c>
      <c r="H2781" t="s">
        <v>5382</v>
      </c>
      <c r="I2781">
        <v>2026</v>
      </c>
      <c r="J2781" t="s">
        <v>63</v>
      </c>
      <c r="K2781">
        <v>0</v>
      </c>
      <c r="L2781" t="s">
        <v>56</v>
      </c>
      <c r="M2781" s="85">
        <v>46023</v>
      </c>
      <c r="P2781" t="str">
        <f t="shared" si="43"/>
        <v>ACHOURI Nathalie</v>
      </c>
    </row>
    <row r="2782" spans="1:16" x14ac:dyDescent="0.25">
      <c r="A2782" s="84" t="s">
        <v>5478</v>
      </c>
      <c r="B2782" t="s">
        <v>504</v>
      </c>
      <c r="C2782" t="s">
        <v>1784</v>
      </c>
      <c r="D2782" s="85">
        <v>21443</v>
      </c>
      <c r="E2782" t="s">
        <v>56</v>
      </c>
      <c r="F2782" s="84" t="s">
        <v>53</v>
      </c>
      <c r="G2782">
        <v>5095</v>
      </c>
      <c r="H2782" t="s">
        <v>5382</v>
      </c>
      <c r="I2782">
        <v>2026</v>
      </c>
      <c r="J2782" t="s">
        <v>63</v>
      </c>
      <c r="K2782">
        <v>0</v>
      </c>
      <c r="L2782" t="s">
        <v>56</v>
      </c>
      <c r="M2782" s="85">
        <v>46023</v>
      </c>
      <c r="P2782" t="str">
        <f t="shared" si="43"/>
        <v>HENRY Aline</v>
      </c>
    </row>
    <row r="2783" spans="1:16" x14ac:dyDescent="0.25">
      <c r="A2783" s="84" t="s">
        <v>5479</v>
      </c>
      <c r="B2783" t="s">
        <v>504</v>
      </c>
      <c r="C2783" t="s">
        <v>100</v>
      </c>
      <c r="D2783" s="85">
        <v>35633</v>
      </c>
      <c r="E2783" t="s">
        <v>52</v>
      </c>
      <c r="F2783" s="84" t="s">
        <v>53</v>
      </c>
      <c r="G2783">
        <v>5095</v>
      </c>
      <c r="H2783" t="s">
        <v>5382</v>
      </c>
      <c r="I2783">
        <v>2026</v>
      </c>
      <c r="J2783" t="s">
        <v>63</v>
      </c>
      <c r="K2783">
        <v>0</v>
      </c>
      <c r="L2783" t="s">
        <v>56</v>
      </c>
      <c r="M2783" s="85">
        <v>46023</v>
      </c>
      <c r="P2783" t="str">
        <f t="shared" si="43"/>
        <v>HENRY Guillaume</v>
      </c>
    </row>
    <row r="2784" spans="1:16" x14ac:dyDescent="0.25">
      <c r="A2784" s="84" t="s">
        <v>5480</v>
      </c>
      <c r="B2784" t="s">
        <v>5481</v>
      </c>
      <c r="C2784" t="s">
        <v>124</v>
      </c>
      <c r="D2784" s="85">
        <v>21764</v>
      </c>
      <c r="E2784" t="s">
        <v>52</v>
      </c>
      <c r="F2784" s="84" t="s">
        <v>53</v>
      </c>
      <c r="G2784">
        <v>5095</v>
      </c>
      <c r="H2784" t="s">
        <v>5382</v>
      </c>
      <c r="I2784">
        <v>2026</v>
      </c>
      <c r="J2784" t="s">
        <v>63</v>
      </c>
      <c r="K2784">
        <v>0</v>
      </c>
      <c r="L2784" t="s">
        <v>56</v>
      </c>
      <c r="M2784" t="s">
        <v>178</v>
      </c>
      <c r="P2784" t="str">
        <f t="shared" si="43"/>
        <v>GONZALES Frederic</v>
      </c>
    </row>
    <row r="2785" spans="1:16" x14ac:dyDescent="0.25">
      <c r="A2785" s="84" t="s">
        <v>5482</v>
      </c>
      <c r="B2785" t="s">
        <v>5483</v>
      </c>
      <c r="C2785" t="s">
        <v>743</v>
      </c>
      <c r="D2785" s="85">
        <v>37720</v>
      </c>
      <c r="E2785" t="s">
        <v>52</v>
      </c>
      <c r="F2785" s="84" t="s">
        <v>53</v>
      </c>
      <c r="G2785">
        <v>5095</v>
      </c>
      <c r="H2785" t="s">
        <v>5382</v>
      </c>
      <c r="I2785">
        <v>2026</v>
      </c>
      <c r="J2785" t="s">
        <v>63</v>
      </c>
      <c r="K2785">
        <v>0</v>
      </c>
      <c r="L2785" t="s">
        <v>56</v>
      </c>
      <c r="M2785" t="s">
        <v>178</v>
      </c>
      <c r="P2785" t="str">
        <f t="shared" si="43"/>
        <v>PINEAU Baptiste</v>
      </c>
    </row>
    <row r="2786" spans="1:16" x14ac:dyDescent="0.25">
      <c r="A2786" s="84" t="s">
        <v>5484</v>
      </c>
      <c r="B2786" t="s">
        <v>918</v>
      </c>
      <c r="C2786" t="s">
        <v>2954</v>
      </c>
      <c r="D2786" s="85">
        <v>31556</v>
      </c>
      <c r="E2786" t="s">
        <v>56</v>
      </c>
      <c r="F2786" s="84" t="s">
        <v>53</v>
      </c>
      <c r="G2786">
        <v>5095</v>
      </c>
      <c r="H2786" t="s">
        <v>5382</v>
      </c>
      <c r="I2786">
        <v>2026</v>
      </c>
      <c r="J2786" t="s">
        <v>63</v>
      </c>
      <c r="K2786">
        <v>0</v>
      </c>
      <c r="L2786" t="s">
        <v>56</v>
      </c>
      <c r="M2786" t="s">
        <v>178</v>
      </c>
      <c r="P2786" t="str">
        <f t="shared" si="43"/>
        <v>THOMAS Charlotte</v>
      </c>
    </row>
    <row r="2787" spans="1:16" x14ac:dyDescent="0.25">
      <c r="A2787" s="84" t="s">
        <v>5485</v>
      </c>
      <c r="B2787" t="s">
        <v>5424</v>
      </c>
      <c r="C2787" t="s">
        <v>728</v>
      </c>
      <c r="D2787" s="85">
        <v>23889</v>
      </c>
      <c r="E2787" t="s">
        <v>56</v>
      </c>
      <c r="F2787" s="84" t="s">
        <v>53</v>
      </c>
      <c r="G2787">
        <v>5095</v>
      </c>
      <c r="H2787" t="s">
        <v>5382</v>
      </c>
      <c r="I2787">
        <v>2026</v>
      </c>
      <c r="J2787" t="s">
        <v>63</v>
      </c>
      <c r="K2787">
        <v>0</v>
      </c>
      <c r="L2787" t="s">
        <v>56</v>
      </c>
      <c r="M2787" t="s">
        <v>178</v>
      </c>
      <c r="P2787" t="str">
        <f t="shared" si="43"/>
        <v>VAISSON Karine</v>
      </c>
    </row>
    <row r="2788" spans="1:16" x14ac:dyDescent="0.25">
      <c r="A2788" s="84" t="s">
        <v>5486</v>
      </c>
      <c r="B2788" t="s">
        <v>1554</v>
      </c>
      <c r="C2788" t="s">
        <v>5487</v>
      </c>
      <c r="D2788" s="85">
        <v>36091</v>
      </c>
      <c r="E2788" t="s">
        <v>56</v>
      </c>
      <c r="F2788" s="84" t="s">
        <v>53</v>
      </c>
      <c r="G2788">
        <v>5095</v>
      </c>
      <c r="H2788" t="s">
        <v>5382</v>
      </c>
      <c r="I2788">
        <v>2026</v>
      </c>
      <c r="J2788" t="s">
        <v>63</v>
      </c>
      <c r="K2788">
        <v>0</v>
      </c>
      <c r="L2788" t="s">
        <v>56</v>
      </c>
      <c r="M2788" t="s">
        <v>178</v>
      </c>
      <c r="P2788" t="str">
        <f t="shared" si="43"/>
        <v>VALENTIN Cyntia</v>
      </c>
    </row>
    <row r="2789" spans="1:16" x14ac:dyDescent="0.25">
      <c r="A2789" s="84" t="s">
        <v>5488</v>
      </c>
      <c r="B2789" t="s">
        <v>4840</v>
      </c>
      <c r="C2789" t="s">
        <v>5489</v>
      </c>
      <c r="D2789" s="85">
        <v>20825</v>
      </c>
      <c r="E2789" t="s">
        <v>52</v>
      </c>
      <c r="F2789" s="84" t="s">
        <v>53</v>
      </c>
      <c r="G2789">
        <v>5095</v>
      </c>
      <c r="H2789" t="s">
        <v>5382</v>
      </c>
      <c r="I2789">
        <v>2026</v>
      </c>
      <c r="J2789" t="s">
        <v>63</v>
      </c>
      <c r="K2789">
        <v>0</v>
      </c>
      <c r="L2789" t="s">
        <v>56</v>
      </c>
      <c r="M2789" t="s">
        <v>178</v>
      </c>
      <c r="P2789" t="str">
        <f t="shared" si="43"/>
        <v>CHANAL Joël</v>
      </c>
    </row>
    <row r="2790" spans="1:16" x14ac:dyDescent="0.25">
      <c r="A2790" s="84" t="s">
        <v>5490</v>
      </c>
      <c r="B2790" t="s">
        <v>5491</v>
      </c>
      <c r="C2790" t="s">
        <v>2706</v>
      </c>
      <c r="D2790" s="85">
        <v>24762</v>
      </c>
      <c r="E2790" t="s">
        <v>52</v>
      </c>
      <c r="F2790" s="84" t="s">
        <v>53</v>
      </c>
      <c r="G2790">
        <v>5096</v>
      </c>
      <c r="H2790" t="s">
        <v>5492</v>
      </c>
      <c r="I2790">
        <v>2026</v>
      </c>
      <c r="J2790" t="s">
        <v>55</v>
      </c>
      <c r="K2790">
        <v>0</v>
      </c>
      <c r="L2790" t="s">
        <v>56</v>
      </c>
      <c r="M2790" s="85">
        <v>46023</v>
      </c>
      <c r="P2790" t="str">
        <f t="shared" si="43"/>
        <v>BAPTISTE Hervé</v>
      </c>
    </row>
    <row r="2791" spans="1:16" x14ac:dyDescent="0.25">
      <c r="A2791" s="84" t="s">
        <v>5493</v>
      </c>
      <c r="B2791" t="s">
        <v>5494</v>
      </c>
      <c r="C2791" t="s">
        <v>233</v>
      </c>
      <c r="D2791" s="85">
        <v>22557</v>
      </c>
      <c r="E2791" t="s">
        <v>52</v>
      </c>
      <c r="F2791" s="84" t="s">
        <v>53</v>
      </c>
      <c r="G2791">
        <v>5096</v>
      </c>
      <c r="H2791" t="s">
        <v>5492</v>
      </c>
      <c r="I2791">
        <v>2026</v>
      </c>
      <c r="J2791" t="s">
        <v>63</v>
      </c>
      <c r="K2791">
        <v>0</v>
      </c>
      <c r="L2791" t="s">
        <v>56</v>
      </c>
      <c r="M2791" s="85">
        <v>46023</v>
      </c>
      <c r="P2791" t="str">
        <f t="shared" si="43"/>
        <v>GALLEGO Gilles</v>
      </c>
    </row>
    <row r="2792" spans="1:16" x14ac:dyDescent="0.25">
      <c r="A2792" s="84" t="s">
        <v>5495</v>
      </c>
      <c r="B2792" t="s">
        <v>5496</v>
      </c>
      <c r="C2792" t="s">
        <v>276</v>
      </c>
      <c r="D2792" s="85">
        <v>18862</v>
      </c>
      <c r="E2792" t="s">
        <v>52</v>
      </c>
      <c r="F2792" s="84" t="s">
        <v>53</v>
      </c>
      <c r="G2792">
        <v>5096</v>
      </c>
      <c r="H2792" t="s">
        <v>5492</v>
      </c>
      <c r="I2792">
        <v>2026</v>
      </c>
      <c r="J2792" t="s">
        <v>63</v>
      </c>
      <c r="K2792">
        <v>0</v>
      </c>
      <c r="L2792" t="s">
        <v>56</v>
      </c>
      <c r="M2792" s="85">
        <v>46023</v>
      </c>
      <c r="P2792" t="str">
        <f t="shared" si="43"/>
        <v>GENESTE Gérard</v>
      </c>
    </row>
    <row r="2793" spans="1:16" x14ac:dyDescent="0.25">
      <c r="A2793" s="84" t="s">
        <v>5497</v>
      </c>
      <c r="B2793" t="s">
        <v>5498</v>
      </c>
      <c r="C2793" t="s">
        <v>85</v>
      </c>
      <c r="D2793" s="85">
        <v>26148</v>
      </c>
      <c r="E2793" t="s">
        <v>52</v>
      </c>
      <c r="F2793" s="84" t="s">
        <v>53</v>
      </c>
      <c r="G2793">
        <v>5096</v>
      </c>
      <c r="H2793" t="s">
        <v>5492</v>
      </c>
      <c r="I2793">
        <v>2026</v>
      </c>
      <c r="J2793" t="s">
        <v>63</v>
      </c>
      <c r="K2793">
        <v>0</v>
      </c>
      <c r="L2793" t="s">
        <v>56</v>
      </c>
      <c r="M2793" s="85">
        <v>46023</v>
      </c>
      <c r="P2793" t="str">
        <f t="shared" si="43"/>
        <v>TRAYAUD Christophe</v>
      </c>
    </row>
    <row r="2794" spans="1:16" x14ac:dyDescent="0.25">
      <c r="A2794" s="84" t="s">
        <v>5499</v>
      </c>
      <c r="B2794" t="s">
        <v>5500</v>
      </c>
      <c r="C2794" t="s">
        <v>134</v>
      </c>
      <c r="D2794" s="85">
        <v>25250</v>
      </c>
      <c r="E2794" t="s">
        <v>52</v>
      </c>
      <c r="F2794" s="84" t="s">
        <v>53</v>
      </c>
      <c r="G2794">
        <v>5096</v>
      </c>
      <c r="H2794" t="s">
        <v>5492</v>
      </c>
      <c r="I2794">
        <v>2026</v>
      </c>
      <c r="J2794" t="s">
        <v>63</v>
      </c>
      <c r="K2794">
        <v>0</v>
      </c>
      <c r="L2794" t="s">
        <v>56</v>
      </c>
      <c r="M2794" s="85">
        <v>46023</v>
      </c>
      <c r="P2794" t="str">
        <f t="shared" si="43"/>
        <v>LATALLERIE Yves</v>
      </c>
    </row>
    <row r="2795" spans="1:16" x14ac:dyDescent="0.25">
      <c r="A2795" s="84" t="s">
        <v>5501</v>
      </c>
      <c r="B2795" t="s">
        <v>5502</v>
      </c>
      <c r="C2795" t="s">
        <v>111</v>
      </c>
      <c r="D2795" s="85">
        <v>20605</v>
      </c>
      <c r="E2795" t="s">
        <v>52</v>
      </c>
      <c r="F2795" s="84" t="s">
        <v>53</v>
      </c>
      <c r="G2795">
        <v>5096</v>
      </c>
      <c r="H2795" t="s">
        <v>5492</v>
      </c>
      <c r="I2795">
        <v>2026</v>
      </c>
      <c r="J2795" t="s">
        <v>63</v>
      </c>
      <c r="K2795">
        <v>0</v>
      </c>
      <c r="L2795" t="s">
        <v>56</v>
      </c>
      <c r="M2795" s="85">
        <v>46023</v>
      </c>
      <c r="P2795" t="str">
        <f t="shared" si="43"/>
        <v>LEBON Jean-Claude</v>
      </c>
    </row>
    <row r="2796" spans="1:16" x14ac:dyDescent="0.25">
      <c r="A2796" s="84" t="s">
        <v>5503</v>
      </c>
      <c r="B2796" t="s">
        <v>3591</v>
      </c>
      <c r="C2796" t="s">
        <v>1604</v>
      </c>
      <c r="D2796" s="85">
        <v>21826</v>
      </c>
      <c r="E2796" t="s">
        <v>52</v>
      </c>
      <c r="F2796" s="84" t="s">
        <v>53</v>
      </c>
      <c r="G2796">
        <v>5096</v>
      </c>
      <c r="H2796" t="s">
        <v>5492</v>
      </c>
      <c r="I2796">
        <v>2026</v>
      </c>
      <c r="J2796" t="s">
        <v>63</v>
      </c>
      <c r="K2796">
        <v>0</v>
      </c>
      <c r="L2796" t="s">
        <v>56</v>
      </c>
      <c r="M2796" s="85">
        <v>46023</v>
      </c>
      <c r="P2796" t="str">
        <f t="shared" si="43"/>
        <v>DALLE Jean-Michel</v>
      </c>
    </row>
    <row r="2797" spans="1:16" x14ac:dyDescent="0.25">
      <c r="A2797" s="84" t="s">
        <v>5504</v>
      </c>
      <c r="B2797" t="s">
        <v>1628</v>
      </c>
      <c r="C2797" t="s">
        <v>663</v>
      </c>
      <c r="D2797" s="85">
        <v>16817</v>
      </c>
      <c r="E2797" t="s">
        <v>52</v>
      </c>
      <c r="F2797" s="84" t="s">
        <v>53</v>
      </c>
      <c r="G2797">
        <v>5096</v>
      </c>
      <c r="H2797" t="s">
        <v>5492</v>
      </c>
      <c r="I2797">
        <v>2026</v>
      </c>
      <c r="J2797" t="s">
        <v>63</v>
      </c>
      <c r="K2797">
        <v>0</v>
      </c>
      <c r="L2797" t="s">
        <v>1269</v>
      </c>
      <c r="M2797" s="85">
        <v>46023</v>
      </c>
      <c r="P2797" t="str">
        <f t="shared" si="43"/>
        <v>FERREIRA Manuel</v>
      </c>
    </row>
    <row r="2798" spans="1:16" x14ac:dyDescent="0.25">
      <c r="A2798" s="84" t="s">
        <v>5505</v>
      </c>
      <c r="B2798" t="s">
        <v>2914</v>
      </c>
      <c r="C2798" t="s">
        <v>242</v>
      </c>
      <c r="D2798" s="85">
        <v>23014</v>
      </c>
      <c r="E2798" t="s">
        <v>52</v>
      </c>
      <c r="F2798" s="84" t="s">
        <v>53</v>
      </c>
      <c r="G2798">
        <v>5096</v>
      </c>
      <c r="H2798" t="s">
        <v>5492</v>
      </c>
      <c r="I2798">
        <v>2026</v>
      </c>
      <c r="J2798" t="s">
        <v>67</v>
      </c>
      <c r="K2798">
        <v>0</v>
      </c>
      <c r="L2798" t="s">
        <v>56</v>
      </c>
      <c r="M2798" s="85">
        <v>46023</v>
      </c>
      <c r="P2798" t="str">
        <f t="shared" si="43"/>
        <v>FARGES Pascal</v>
      </c>
    </row>
    <row r="2799" spans="1:16" x14ac:dyDescent="0.25">
      <c r="A2799" s="84" t="s">
        <v>5506</v>
      </c>
      <c r="B2799" t="s">
        <v>1352</v>
      </c>
      <c r="C2799" t="s">
        <v>5507</v>
      </c>
      <c r="D2799" s="85">
        <v>17764</v>
      </c>
      <c r="E2799" t="s">
        <v>52</v>
      </c>
      <c r="F2799" s="84" t="s">
        <v>53</v>
      </c>
      <c r="G2799">
        <v>5096</v>
      </c>
      <c r="H2799" t="s">
        <v>5492</v>
      </c>
      <c r="I2799">
        <v>2026</v>
      </c>
      <c r="J2799" t="s">
        <v>63</v>
      </c>
      <c r="K2799">
        <v>0</v>
      </c>
      <c r="L2799" t="s">
        <v>1269</v>
      </c>
      <c r="M2799" s="85">
        <v>46023</v>
      </c>
      <c r="P2799" t="str">
        <f t="shared" si="43"/>
        <v>ANTUNES Luis</v>
      </c>
    </row>
    <row r="2800" spans="1:16" x14ac:dyDescent="0.25">
      <c r="A2800" s="84" t="s">
        <v>5508</v>
      </c>
      <c r="B2800" t="s">
        <v>1628</v>
      </c>
      <c r="C2800" t="s">
        <v>215</v>
      </c>
      <c r="D2800" s="85">
        <v>28326</v>
      </c>
      <c r="E2800" t="s">
        <v>52</v>
      </c>
      <c r="F2800" s="84" t="s">
        <v>53</v>
      </c>
      <c r="G2800">
        <v>5096</v>
      </c>
      <c r="H2800" t="s">
        <v>5492</v>
      </c>
      <c r="I2800">
        <v>2026</v>
      </c>
      <c r="J2800" t="s">
        <v>63</v>
      </c>
      <c r="K2800">
        <v>0</v>
      </c>
      <c r="L2800" t="s">
        <v>56</v>
      </c>
      <c r="M2800" s="85">
        <v>46023</v>
      </c>
      <c r="P2800" t="str">
        <f t="shared" si="43"/>
        <v>FERREIRA Philippe</v>
      </c>
    </row>
    <row r="2801" spans="1:16" x14ac:dyDescent="0.25">
      <c r="A2801" s="84" t="s">
        <v>5509</v>
      </c>
      <c r="B2801" t="s">
        <v>3591</v>
      </c>
      <c r="C2801" t="s">
        <v>5510</v>
      </c>
      <c r="D2801" s="85">
        <v>23390</v>
      </c>
      <c r="E2801" t="s">
        <v>56</v>
      </c>
      <c r="F2801" s="84" t="s">
        <v>53</v>
      </c>
      <c r="G2801">
        <v>5096</v>
      </c>
      <c r="H2801" t="s">
        <v>5492</v>
      </c>
      <c r="I2801">
        <v>2026</v>
      </c>
      <c r="J2801" t="s">
        <v>63</v>
      </c>
      <c r="K2801">
        <v>0</v>
      </c>
      <c r="L2801" t="s">
        <v>56</v>
      </c>
      <c r="M2801" s="85">
        <v>46023</v>
      </c>
      <c r="P2801" t="str">
        <f t="shared" si="43"/>
        <v>DALLE Mariem</v>
      </c>
    </row>
    <row r="2802" spans="1:16" x14ac:dyDescent="0.25">
      <c r="A2802" s="84" t="s">
        <v>5511</v>
      </c>
      <c r="B2802" t="s">
        <v>1165</v>
      </c>
      <c r="C2802" t="s">
        <v>5512</v>
      </c>
      <c r="D2802" s="85">
        <v>24029</v>
      </c>
      <c r="E2802" t="s">
        <v>52</v>
      </c>
      <c r="F2802" s="84" t="s">
        <v>53</v>
      </c>
      <c r="G2802">
        <v>5096</v>
      </c>
      <c r="H2802" t="s">
        <v>5492</v>
      </c>
      <c r="I2802">
        <v>2026</v>
      </c>
      <c r="J2802" t="s">
        <v>63</v>
      </c>
      <c r="K2802">
        <v>0</v>
      </c>
      <c r="L2802" t="s">
        <v>56</v>
      </c>
      <c r="M2802" s="85">
        <v>46023</v>
      </c>
      <c r="P2802" t="str">
        <f t="shared" si="43"/>
        <v>BAPTISTA Avelino</v>
      </c>
    </row>
    <row r="2803" spans="1:16" x14ac:dyDescent="0.25">
      <c r="A2803" s="84" t="s">
        <v>5513</v>
      </c>
      <c r="B2803" t="s">
        <v>5514</v>
      </c>
      <c r="C2803" t="s">
        <v>536</v>
      </c>
      <c r="D2803" s="85">
        <v>27255</v>
      </c>
      <c r="E2803" t="s">
        <v>52</v>
      </c>
      <c r="F2803" s="84" t="s">
        <v>53</v>
      </c>
      <c r="G2803">
        <v>5096</v>
      </c>
      <c r="H2803" t="s">
        <v>5492</v>
      </c>
      <c r="I2803">
        <v>2026</v>
      </c>
      <c r="J2803" t="s">
        <v>63</v>
      </c>
      <c r="K2803">
        <v>0</v>
      </c>
      <c r="L2803" t="s">
        <v>56</v>
      </c>
      <c r="M2803" s="85">
        <v>46023</v>
      </c>
      <c r="P2803" t="str">
        <f t="shared" si="43"/>
        <v>SOULON Sébastien</v>
      </c>
    </row>
    <row r="2804" spans="1:16" x14ac:dyDescent="0.25">
      <c r="A2804" s="84" t="s">
        <v>5515</v>
      </c>
      <c r="B2804" t="s">
        <v>1838</v>
      </c>
      <c r="C2804" t="s">
        <v>1061</v>
      </c>
      <c r="D2804" s="85">
        <v>28603</v>
      </c>
      <c r="E2804" t="s">
        <v>56</v>
      </c>
      <c r="F2804" s="84" t="s">
        <v>53</v>
      </c>
      <c r="G2804">
        <v>5096</v>
      </c>
      <c r="H2804" t="s">
        <v>5492</v>
      </c>
      <c r="I2804">
        <v>2026</v>
      </c>
      <c r="J2804" t="s">
        <v>67</v>
      </c>
      <c r="K2804">
        <v>0</v>
      </c>
      <c r="L2804" t="s">
        <v>56</v>
      </c>
      <c r="M2804" s="85">
        <v>46023</v>
      </c>
      <c r="P2804" t="str">
        <f t="shared" si="43"/>
        <v>PEYRE Virginie</v>
      </c>
    </row>
    <row r="2805" spans="1:16" x14ac:dyDescent="0.25">
      <c r="A2805" s="84" t="s">
        <v>5516</v>
      </c>
      <c r="B2805" t="s">
        <v>380</v>
      </c>
      <c r="C2805" t="s">
        <v>5517</v>
      </c>
      <c r="D2805" s="85">
        <v>26611</v>
      </c>
      <c r="E2805" t="s">
        <v>52</v>
      </c>
      <c r="F2805" s="84" t="s">
        <v>53</v>
      </c>
      <c r="G2805">
        <v>5096</v>
      </c>
      <c r="H2805" t="s">
        <v>5492</v>
      </c>
      <c r="I2805">
        <v>2026</v>
      </c>
      <c r="J2805" t="s">
        <v>63</v>
      </c>
      <c r="K2805">
        <v>0</v>
      </c>
      <c r="L2805" t="s">
        <v>56</v>
      </c>
      <c r="M2805" s="85">
        <v>46023</v>
      </c>
      <c r="P2805" t="str">
        <f t="shared" si="43"/>
        <v>DOS-SANTOS Jones</v>
      </c>
    </row>
    <row r="2806" spans="1:16" x14ac:dyDescent="0.25">
      <c r="A2806" s="84" t="s">
        <v>5518</v>
      </c>
      <c r="B2806" t="s">
        <v>380</v>
      </c>
      <c r="C2806" t="s">
        <v>5519</v>
      </c>
      <c r="D2806" s="85">
        <v>26560</v>
      </c>
      <c r="E2806" t="s">
        <v>56</v>
      </c>
      <c r="F2806" s="84" t="s">
        <v>53</v>
      </c>
      <c r="G2806">
        <v>5096</v>
      </c>
      <c r="H2806" t="s">
        <v>5492</v>
      </c>
      <c r="I2806">
        <v>2026</v>
      </c>
      <c r="J2806" t="s">
        <v>63</v>
      </c>
      <c r="K2806">
        <v>0</v>
      </c>
      <c r="L2806" t="s">
        <v>56</v>
      </c>
      <c r="M2806" s="85">
        <v>46023</v>
      </c>
      <c r="P2806" t="str">
        <f t="shared" si="43"/>
        <v>DOS-SANTOS Adela</v>
      </c>
    </row>
    <row r="2807" spans="1:16" x14ac:dyDescent="0.25">
      <c r="A2807" s="84" t="s">
        <v>5520</v>
      </c>
      <c r="B2807" t="s">
        <v>5494</v>
      </c>
      <c r="C2807" t="s">
        <v>1081</v>
      </c>
      <c r="D2807" s="85">
        <v>31751</v>
      </c>
      <c r="E2807" t="s">
        <v>52</v>
      </c>
      <c r="F2807" s="84" t="s">
        <v>53</v>
      </c>
      <c r="G2807">
        <v>5096</v>
      </c>
      <c r="H2807" t="s">
        <v>5492</v>
      </c>
      <c r="I2807">
        <v>2026</v>
      </c>
      <c r="J2807" t="s">
        <v>67</v>
      </c>
      <c r="K2807">
        <v>0</v>
      </c>
      <c r="L2807" t="s">
        <v>56</v>
      </c>
      <c r="M2807" s="85">
        <v>46023</v>
      </c>
      <c r="P2807" t="str">
        <f t="shared" si="43"/>
        <v>GALLEGO Aurélien</v>
      </c>
    </row>
    <row r="2808" spans="1:16" x14ac:dyDescent="0.25">
      <c r="A2808" s="84" t="s">
        <v>5521</v>
      </c>
      <c r="B2808" t="s">
        <v>5522</v>
      </c>
      <c r="C2808" t="s">
        <v>419</v>
      </c>
      <c r="D2808" s="85">
        <v>29276</v>
      </c>
      <c r="E2808" t="s">
        <v>52</v>
      </c>
      <c r="F2808" s="84" t="s">
        <v>53</v>
      </c>
      <c r="G2808">
        <v>5096</v>
      </c>
      <c r="H2808" t="s">
        <v>5492</v>
      </c>
      <c r="I2808">
        <v>2026</v>
      </c>
      <c r="J2808" t="s">
        <v>55</v>
      </c>
      <c r="K2808">
        <v>0</v>
      </c>
      <c r="L2808" t="s">
        <v>56</v>
      </c>
      <c r="M2808" s="85">
        <v>46023</v>
      </c>
      <c r="P2808" t="str">
        <f t="shared" si="43"/>
        <v>GUIDI Marc</v>
      </c>
    </row>
    <row r="2809" spans="1:16" x14ac:dyDescent="0.25">
      <c r="A2809" s="84" t="s">
        <v>5523</v>
      </c>
      <c r="B2809" t="s">
        <v>5524</v>
      </c>
      <c r="C2809" t="s">
        <v>263</v>
      </c>
      <c r="D2809" s="85">
        <v>16822</v>
      </c>
      <c r="E2809" t="s">
        <v>52</v>
      </c>
      <c r="F2809" s="84" t="s">
        <v>53</v>
      </c>
      <c r="G2809">
        <v>5096</v>
      </c>
      <c r="H2809" t="s">
        <v>5492</v>
      </c>
      <c r="I2809">
        <v>2026</v>
      </c>
      <c r="J2809" t="s">
        <v>63</v>
      </c>
      <c r="K2809">
        <v>0</v>
      </c>
      <c r="L2809" t="s">
        <v>56</v>
      </c>
      <c r="M2809" s="85">
        <v>46023</v>
      </c>
      <c r="P2809" t="str">
        <f t="shared" si="43"/>
        <v>DROUILHET Jean-Pierre</v>
      </c>
    </row>
    <row r="2810" spans="1:16" x14ac:dyDescent="0.25">
      <c r="A2810" s="84" t="s">
        <v>5525</v>
      </c>
      <c r="B2810" t="s">
        <v>5526</v>
      </c>
      <c r="C2810" t="s">
        <v>271</v>
      </c>
      <c r="D2810" s="85">
        <v>21882</v>
      </c>
      <c r="E2810" t="s">
        <v>52</v>
      </c>
      <c r="F2810" s="84" t="s">
        <v>53</v>
      </c>
      <c r="G2810">
        <v>5096</v>
      </c>
      <c r="H2810" t="s">
        <v>5492</v>
      </c>
      <c r="I2810">
        <v>2026</v>
      </c>
      <c r="J2810" t="s">
        <v>63</v>
      </c>
      <c r="K2810">
        <v>0</v>
      </c>
      <c r="L2810" t="s">
        <v>56</v>
      </c>
      <c r="M2810" s="85">
        <v>46023</v>
      </c>
      <c r="P2810" t="str">
        <f t="shared" si="43"/>
        <v>PERTUS Christian</v>
      </c>
    </row>
    <row r="2811" spans="1:16" x14ac:dyDescent="0.25">
      <c r="A2811" s="84" t="s">
        <v>5527</v>
      </c>
      <c r="B2811" t="s">
        <v>5528</v>
      </c>
      <c r="C2811" t="s">
        <v>1208</v>
      </c>
      <c r="D2811" s="85">
        <v>24880</v>
      </c>
      <c r="E2811" t="s">
        <v>52</v>
      </c>
      <c r="F2811" s="84" t="s">
        <v>53</v>
      </c>
      <c r="G2811">
        <v>5096</v>
      </c>
      <c r="H2811" t="s">
        <v>5492</v>
      </c>
      <c r="I2811">
        <v>2026</v>
      </c>
      <c r="J2811" t="s">
        <v>63</v>
      </c>
      <c r="K2811">
        <v>0</v>
      </c>
      <c r="L2811" t="s">
        <v>56</v>
      </c>
      <c r="M2811" s="85">
        <v>46023</v>
      </c>
      <c r="P2811" t="str">
        <f t="shared" si="43"/>
        <v>MACHADO Victor</v>
      </c>
    </row>
    <row r="2812" spans="1:16" x14ac:dyDescent="0.25">
      <c r="A2812" s="84" t="s">
        <v>5529</v>
      </c>
      <c r="B2812" t="s">
        <v>740</v>
      </c>
      <c r="C2812" t="s">
        <v>447</v>
      </c>
      <c r="D2812" s="85">
        <v>17814</v>
      </c>
      <c r="E2812" t="s">
        <v>52</v>
      </c>
      <c r="F2812" s="84" t="s">
        <v>53</v>
      </c>
      <c r="G2812">
        <v>5096</v>
      </c>
      <c r="H2812" t="s">
        <v>5492</v>
      </c>
      <c r="I2812">
        <v>2026</v>
      </c>
      <c r="J2812" t="s">
        <v>63</v>
      </c>
      <c r="K2812">
        <v>0</v>
      </c>
      <c r="L2812" t="s">
        <v>56</v>
      </c>
      <c r="M2812" s="85">
        <v>46023</v>
      </c>
      <c r="P2812" t="str">
        <f t="shared" si="43"/>
        <v>FAURE Jean-Paul</v>
      </c>
    </row>
    <row r="2813" spans="1:16" x14ac:dyDescent="0.25">
      <c r="A2813" s="84" t="s">
        <v>5530</v>
      </c>
      <c r="B2813" t="s">
        <v>5531</v>
      </c>
      <c r="C2813" t="s">
        <v>5532</v>
      </c>
      <c r="D2813" s="85">
        <v>17274</v>
      </c>
      <c r="E2813" t="s">
        <v>52</v>
      </c>
      <c r="F2813" s="84" t="s">
        <v>53</v>
      </c>
      <c r="G2813">
        <v>5096</v>
      </c>
      <c r="H2813" t="s">
        <v>5492</v>
      </c>
      <c r="I2813">
        <v>2026</v>
      </c>
      <c r="J2813" t="s">
        <v>63</v>
      </c>
      <c r="K2813">
        <v>0</v>
      </c>
      <c r="L2813" t="s">
        <v>56</v>
      </c>
      <c r="M2813" s="85">
        <v>46023</v>
      </c>
      <c r="P2813" t="str">
        <f t="shared" si="43"/>
        <v>FAYE Alix</v>
      </c>
    </row>
    <row r="2814" spans="1:16" x14ac:dyDescent="0.25">
      <c r="A2814" s="84" t="s">
        <v>5533</v>
      </c>
      <c r="B2814" t="s">
        <v>5534</v>
      </c>
      <c r="C2814" t="s">
        <v>1353</v>
      </c>
      <c r="D2814" s="85">
        <v>17372</v>
      </c>
      <c r="E2814" t="s">
        <v>52</v>
      </c>
      <c r="F2814" s="84" t="s">
        <v>53</v>
      </c>
      <c r="G2814">
        <v>5096</v>
      </c>
      <c r="H2814" t="s">
        <v>5492</v>
      </c>
      <c r="I2814">
        <v>2026</v>
      </c>
      <c r="J2814" t="s">
        <v>63</v>
      </c>
      <c r="K2814">
        <v>0</v>
      </c>
      <c r="L2814" t="s">
        <v>56</v>
      </c>
      <c r="M2814" s="85">
        <v>46023</v>
      </c>
      <c r="P2814" t="str">
        <f t="shared" si="43"/>
        <v>DE-MAGALHAES Francisco</v>
      </c>
    </row>
    <row r="2815" spans="1:16" x14ac:dyDescent="0.25">
      <c r="A2815" s="84" t="s">
        <v>5535</v>
      </c>
      <c r="B2815" t="s">
        <v>5536</v>
      </c>
      <c r="C2815" t="s">
        <v>1008</v>
      </c>
      <c r="D2815" s="85">
        <v>18802</v>
      </c>
      <c r="E2815" t="s">
        <v>52</v>
      </c>
      <c r="F2815" s="84" t="s">
        <v>53</v>
      </c>
      <c r="G2815">
        <v>5096</v>
      </c>
      <c r="H2815" t="s">
        <v>5492</v>
      </c>
      <c r="I2815">
        <v>2026</v>
      </c>
      <c r="J2815" t="s">
        <v>63</v>
      </c>
      <c r="K2815">
        <v>0</v>
      </c>
      <c r="L2815" t="s">
        <v>56</v>
      </c>
      <c r="M2815" s="85">
        <v>46023</v>
      </c>
      <c r="P2815" t="str">
        <f t="shared" si="43"/>
        <v>TERUEL Thomas</v>
      </c>
    </row>
    <row r="2816" spans="1:16" x14ac:dyDescent="0.25">
      <c r="A2816" s="84" t="s">
        <v>5537</v>
      </c>
      <c r="B2816" t="s">
        <v>3591</v>
      </c>
      <c r="C2816" t="s">
        <v>5538</v>
      </c>
      <c r="D2816" s="85">
        <v>37039</v>
      </c>
      <c r="E2816" t="s">
        <v>52</v>
      </c>
      <c r="F2816" s="84" t="s">
        <v>53</v>
      </c>
      <c r="G2816">
        <v>5096</v>
      </c>
      <c r="H2816" t="s">
        <v>5492</v>
      </c>
      <c r="I2816">
        <v>2026</v>
      </c>
      <c r="J2816" t="s">
        <v>63</v>
      </c>
      <c r="K2816">
        <v>0</v>
      </c>
      <c r="L2816" t="s">
        <v>56</v>
      </c>
      <c r="M2816" s="85">
        <v>46023</v>
      </c>
      <c r="P2816" t="str">
        <f t="shared" si="43"/>
        <v>DALLE Matthéo</v>
      </c>
    </row>
    <row r="2817" spans="1:16" x14ac:dyDescent="0.25">
      <c r="A2817" s="84" t="s">
        <v>5539</v>
      </c>
      <c r="B2817" t="s">
        <v>5540</v>
      </c>
      <c r="C2817" t="s">
        <v>263</v>
      </c>
      <c r="D2817" s="85">
        <v>30929</v>
      </c>
      <c r="E2817" t="s">
        <v>52</v>
      </c>
      <c r="F2817" s="84" t="s">
        <v>53</v>
      </c>
      <c r="G2817">
        <v>5096</v>
      </c>
      <c r="H2817" t="s">
        <v>5492</v>
      </c>
      <c r="I2817">
        <v>2026</v>
      </c>
      <c r="J2817" t="s">
        <v>63</v>
      </c>
      <c r="K2817">
        <v>0</v>
      </c>
      <c r="L2817" t="s">
        <v>56</v>
      </c>
      <c r="M2817" s="85">
        <v>46023</v>
      </c>
      <c r="P2817" t="str">
        <f t="shared" si="43"/>
        <v>OLANIER Jean-Pierre</v>
      </c>
    </row>
    <row r="2818" spans="1:16" x14ac:dyDescent="0.25">
      <c r="A2818" s="84" t="s">
        <v>5541</v>
      </c>
      <c r="B2818" t="s">
        <v>5542</v>
      </c>
      <c r="C2818" t="s">
        <v>806</v>
      </c>
      <c r="D2818" s="85">
        <v>26336</v>
      </c>
      <c r="E2818" t="s">
        <v>52</v>
      </c>
      <c r="F2818" s="84" t="s">
        <v>53</v>
      </c>
      <c r="G2818">
        <v>5096</v>
      </c>
      <c r="H2818" t="s">
        <v>5492</v>
      </c>
      <c r="I2818">
        <v>2026</v>
      </c>
      <c r="J2818" t="s">
        <v>63</v>
      </c>
      <c r="K2818">
        <v>0</v>
      </c>
      <c r="L2818" t="s">
        <v>56</v>
      </c>
      <c r="M2818" s="85">
        <v>46023</v>
      </c>
      <c r="P2818" t="str">
        <f t="shared" si="43"/>
        <v>EL-JATTARI Mohamed</v>
      </c>
    </row>
    <row r="2819" spans="1:16" x14ac:dyDescent="0.25">
      <c r="A2819" s="84" t="s">
        <v>5543</v>
      </c>
      <c r="B2819" t="s">
        <v>5544</v>
      </c>
      <c r="C2819" t="s">
        <v>5545</v>
      </c>
      <c r="D2819" s="85">
        <v>27913</v>
      </c>
      <c r="E2819" t="s">
        <v>52</v>
      </c>
      <c r="F2819" s="84" t="s">
        <v>53</v>
      </c>
      <c r="G2819">
        <v>5096</v>
      </c>
      <c r="H2819" t="s">
        <v>5492</v>
      </c>
      <c r="I2819">
        <v>2026</v>
      </c>
      <c r="J2819" t="s">
        <v>63</v>
      </c>
      <c r="K2819">
        <v>0</v>
      </c>
      <c r="L2819" t="s">
        <v>56</v>
      </c>
      <c r="M2819" s="85">
        <v>46023</v>
      </c>
      <c r="P2819" t="str">
        <f t="shared" ref="P2819:P2882" si="44">(B2819 &amp; " " &amp; C2819)</f>
        <v>RIBEIRO-DE-MAGALHAES Joao-Carlos</v>
      </c>
    </row>
    <row r="2820" spans="1:16" x14ac:dyDescent="0.25">
      <c r="A2820" s="84" t="s">
        <v>5546</v>
      </c>
      <c r="B2820" t="s">
        <v>5547</v>
      </c>
      <c r="C2820" t="s">
        <v>2366</v>
      </c>
      <c r="D2820" s="85">
        <v>20276</v>
      </c>
      <c r="E2820" t="s">
        <v>56</v>
      </c>
      <c r="F2820" s="84" t="s">
        <v>53</v>
      </c>
      <c r="G2820">
        <v>5096</v>
      </c>
      <c r="H2820" t="s">
        <v>5492</v>
      </c>
      <c r="I2820">
        <v>2026</v>
      </c>
      <c r="J2820" t="s">
        <v>55</v>
      </c>
      <c r="K2820">
        <v>0</v>
      </c>
      <c r="L2820" t="s">
        <v>56</v>
      </c>
      <c r="M2820" s="85">
        <v>46023</v>
      </c>
      <c r="P2820" t="str">
        <f t="shared" si="44"/>
        <v>ROUBY Colette</v>
      </c>
    </row>
    <row r="2821" spans="1:16" x14ac:dyDescent="0.25">
      <c r="A2821" s="84" t="s">
        <v>5548</v>
      </c>
      <c r="B2821" t="s">
        <v>2914</v>
      </c>
      <c r="C2821" t="s">
        <v>728</v>
      </c>
      <c r="D2821" s="85">
        <v>32660</v>
      </c>
      <c r="E2821" t="s">
        <v>56</v>
      </c>
      <c r="F2821" s="84" t="s">
        <v>53</v>
      </c>
      <c r="G2821">
        <v>5096</v>
      </c>
      <c r="H2821" t="s">
        <v>5492</v>
      </c>
      <c r="I2821">
        <v>2026</v>
      </c>
      <c r="J2821" t="s">
        <v>63</v>
      </c>
      <c r="K2821">
        <v>0</v>
      </c>
      <c r="L2821" t="s">
        <v>56</v>
      </c>
      <c r="M2821" s="85">
        <v>46023</v>
      </c>
      <c r="P2821" t="str">
        <f t="shared" si="44"/>
        <v>FARGES Karine</v>
      </c>
    </row>
    <row r="2822" spans="1:16" x14ac:dyDescent="0.25">
      <c r="A2822" s="84" t="s">
        <v>5549</v>
      </c>
      <c r="B2822" t="s">
        <v>5550</v>
      </c>
      <c r="C2822" t="s">
        <v>677</v>
      </c>
      <c r="D2822" s="85">
        <v>29487</v>
      </c>
      <c r="E2822" t="s">
        <v>52</v>
      </c>
      <c r="F2822" s="84" t="s">
        <v>53</v>
      </c>
      <c r="G2822">
        <v>5096</v>
      </c>
      <c r="H2822" t="s">
        <v>5492</v>
      </c>
      <c r="I2822">
        <v>2026</v>
      </c>
      <c r="J2822" t="s">
        <v>55</v>
      </c>
      <c r="K2822">
        <v>0</v>
      </c>
      <c r="L2822" t="s">
        <v>56</v>
      </c>
      <c r="M2822" s="85">
        <v>46023</v>
      </c>
      <c r="P2822" t="str">
        <f t="shared" si="44"/>
        <v>CHAPPE Romain</v>
      </c>
    </row>
    <row r="2823" spans="1:16" x14ac:dyDescent="0.25">
      <c r="A2823" s="84" t="s">
        <v>5551</v>
      </c>
      <c r="B2823" t="s">
        <v>5552</v>
      </c>
      <c r="C2823" t="s">
        <v>521</v>
      </c>
      <c r="D2823" s="85">
        <v>24999</v>
      </c>
      <c r="E2823" t="s">
        <v>52</v>
      </c>
      <c r="F2823" s="84" t="s">
        <v>53</v>
      </c>
      <c r="G2823">
        <v>5096</v>
      </c>
      <c r="H2823" t="s">
        <v>5492</v>
      </c>
      <c r="I2823">
        <v>2026</v>
      </c>
      <c r="J2823" t="s">
        <v>63</v>
      </c>
      <c r="K2823">
        <v>0</v>
      </c>
      <c r="L2823" t="s">
        <v>56</v>
      </c>
      <c r="M2823" s="85">
        <v>46023</v>
      </c>
      <c r="P2823" t="str">
        <f t="shared" si="44"/>
        <v>SAEZ François</v>
      </c>
    </row>
    <row r="2824" spans="1:16" x14ac:dyDescent="0.25">
      <c r="A2824" s="84" t="s">
        <v>5553</v>
      </c>
      <c r="B2824" t="s">
        <v>5500</v>
      </c>
      <c r="C2824" t="s">
        <v>409</v>
      </c>
      <c r="D2824" s="85">
        <v>21563</v>
      </c>
      <c r="E2824" t="s">
        <v>56</v>
      </c>
      <c r="F2824" s="84" t="s">
        <v>53</v>
      </c>
      <c r="G2824">
        <v>5096</v>
      </c>
      <c r="H2824" t="s">
        <v>5492</v>
      </c>
      <c r="I2824">
        <v>2026</v>
      </c>
      <c r="J2824" t="s">
        <v>63</v>
      </c>
      <c r="K2824">
        <v>0</v>
      </c>
      <c r="L2824" t="s">
        <v>56</v>
      </c>
      <c r="M2824" s="85">
        <v>46023</v>
      </c>
      <c r="P2824" t="str">
        <f t="shared" si="44"/>
        <v>LATALLERIE Annick</v>
      </c>
    </row>
    <row r="2825" spans="1:16" x14ac:dyDescent="0.25">
      <c r="A2825" s="84" t="s">
        <v>5554</v>
      </c>
      <c r="B2825" t="s">
        <v>5555</v>
      </c>
      <c r="C2825" t="s">
        <v>987</v>
      </c>
      <c r="D2825" s="85">
        <v>36062</v>
      </c>
      <c r="E2825" t="s">
        <v>52</v>
      </c>
      <c r="F2825" s="84" t="s">
        <v>53</v>
      </c>
      <c r="G2825">
        <v>5096</v>
      </c>
      <c r="H2825" t="s">
        <v>5492</v>
      </c>
      <c r="I2825">
        <v>2026</v>
      </c>
      <c r="J2825" t="s">
        <v>63</v>
      </c>
      <c r="K2825">
        <v>1</v>
      </c>
      <c r="L2825" t="s">
        <v>56</v>
      </c>
      <c r="M2825" s="85">
        <v>46023</v>
      </c>
      <c r="P2825" t="str">
        <f t="shared" si="44"/>
        <v>AUDOUBERT Pierrick</v>
      </c>
    </row>
    <row r="2826" spans="1:16" x14ac:dyDescent="0.25">
      <c r="A2826" s="84" t="s">
        <v>5556</v>
      </c>
      <c r="B2826" t="s">
        <v>5500</v>
      </c>
      <c r="C2826" t="s">
        <v>119</v>
      </c>
      <c r="D2826" s="85">
        <v>21266</v>
      </c>
      <c r="E2826" t="s">
        <v>52</v>
      </c>
      <c r="F2826" s="84" t="s">
        <v>53</v>
      </c>
      <c r="G2826">
        <v>5096</v>
      </c>
      <c r="H2826" t="s">
        <v>5492</v>
      </c>
      <c r="I2826">
        <v>2026</v>
      </c>
      <c r="J2826" t="s">
        <v>63</v>
      </c>
      <c r="K2826">
        <v>0</v>
      </c>
      <c r="L2826" t="s">
        <v>56</v>
      </c>
      <c r="M2826" s="85">
        <v>46023</v>
      </c>
      <c r="P2826" t="str">
        <f t="shared" si="44"/>
        <v>LATALLERIE Daniel</v>
      </c>
    </row>
    <row r="2827" spans="1:16" x14ac:dyDescent="0.25">
      <c r="A2827" s="84" t="s">
        <v>5557</v>
      </c>
      <c r="B2827" t="s">
        <v>5558</v>
      </c>
      <c r="C2827" t="s">
        <v>346</v>
      </c>
      <c r="D2827" s="85">
        <v>22273</v>
      </c>
      <c r="E2827" t="s">
        <v>52</v>
      </c>
      <c r="F2827" s="84" t="s">
        <v>53</v>
      </c>
      <c r="G2827">
        <v>5096</v>
      </c>
      <c r="H2827" t="s">
        <v>5492</v>
      </c>
      <c r="I2827">
        <v>2026</v>
      </c>
      <c r="J2827" t="s">
        <v>63</v>
      </c>
      <c r="K2827">
        <v>0</v>
      </c>
      <c r="L2827" t="s">
        <v>56</v>
      </c>
      <c r="M2827" s="85">
        <v>46023</v>
      </c>
      <c r="P2827" t="str">
        <f t="shared" si="44"/>
        <v>BOUQUET Jean-Marc</v>
      </c>
    </row>
    <row r="2828" spans="1:16" x14ac:dyDescent="0.25">
      <c r="A2828" s="84" t="s">
        <v>5559</v>
      </c>
      <c r="B2828" t="s">
        <v>366</v>
      </c>
      <c r="C2828" t="s">
        <v>855</v>
      </c>
      <c r="D2828" s="85">
        <v>21226</v>
      </c>
      <c r="E2828" t="s">
        <v>56</v>
      </c>
      <c r="F2828" s="84" t="s">
        <v>53</v>
      </c>
      <c r="G2828">
        <v>5096</v>
      </c>
      <c r="H2828" t="s">
        <v>5492</v>
      </c>
      <c r="I2828">
        <v>2026</v>
      </c>
      <c r="J2828" t="s">
        <v>63</v>
      </c>
      <c r="K2828">
        <v>0</v>
      </c>
      <c r="L2828" t="s">
        <v>56</v>
      </c>
      <c r="M2828" s="85">
        <v>46023</v>
      </c>
      <c r="P2828" t="str">
        <f t="shared" si="44"/>
        <v>DURAND Patricia</v>
      </c>
    </row>
    <row r="2829" spans="1:16" x14ac:dyDescent="0.25">
      <c r="A2829" s="84" t="s">
        <v>5560</v>
      </c>
      <c r="B2829" t="s">
        <v>5500</v>
      </c>
      <c r="C2829" t="s">
        <v>5561</v>
      </c>
      <c r="D2829" s="85">
        <v>35024</v>
      </c>
      <c r="E2829" t="s">
        <v>52</v>
      </c>
      <c r="F2829" s="84" t="s">
        <v>53</v>
      </c>
      <c r="G2829">
        <v>5096</v>
      </c>
      <c r="H2829" t="s">
        <v>5492</v>
      </c>
      <c r="I2829">
        <v>2026</v>
      </c>
      <c r="J2829" t="s">
        <v>63</v>
      </c>
      <c r="K2829">
        <v>0</v>
      </c>
      <c r="L2829" t="s">
        <v>56</v>
      </c>
      <c r="M2829" s="85">
        <v>46023</v>
      </c>
      <c r="P2829" t="str">
        <f t="shared" si="44"/>
        <v>LATALLERIE Aymerick</v>
      </c>
    </row>
    <row r="2830" spans="1:16" x14ac:dyDescent="0.25">
      <c r="A2830" s="84" t="s">
        <v>5562</v>
      </c>
      <c r="B2830" t="s">
        <v>5563</v>
      </c>
      <c r="C2830" t="s">
        <v>220</v>
      </c>
      <c r="D2830" s="85">
        <v>35929</v>
      </c>
      <c r="E2830" t="s">
        <v>52</v>
      </c>
      <c r="F2830" s="84" t="s">
        <v>53</v>
      </c>
      <c r="G2830">
        <v>5096</v>
      </c>
      <c r="H2830" t="s">
        <v>5492</v>
      </c>
      <c r="I2830">
        <v>2026</v>
      </c>
      <c r="J2830" t="s">
        <v>63</v>
      </c>
      <c r="K2830">
        <v>0</v>
      </c>
      <c r="L2830" t="s">
        <v>56</v>
      </c>
      <c r="M2830" s="85">
        <v>46023</v>
      </c>
      <c r="P2830" t="str">
        <f t="shared" si="44"/>
        <v>CHAUTARD Titouan</v>
      </c>
    </row>
    <row r="2831" spans="1:16" x14ac:dyDescent="0.25">
      <c r="A2831" s="84" t="s">
        <v>5564</v>
      </c>
      <c r="B2831" t="s">
        <v>5565</v>
      </c>
      <c r="C2831" t="s">
        <v>1720</v>
      </c>
      <c r="D2831" s="85">
        <v>14997</v>
      </c>
      <c r="E2831" t="s">
        <v>56</v>
      </c>
      <c r="F2831" s="84" t="s">
        <v>53</v>
      </c>
      <c r="G2831">
        <v>5096</v>
      </c>
      <c r="H2831" t="s">
        <v>5492</v>
      </c>
      <c r="I2831">
        <v>2026</v>
      </c>
      <c r="J2831" t="s">
        <v>63</v>
      </c>
      <c r="K2831">
        <v>0</v>
      </c>
      <c r="L2831" t="s">
        <v>56</v>
      </c>
      <c r="M2831" s="85">
        <v>46023</v>
      </c>
      <c r="P2831" t="str">
        <f t="shared" si="44"/>
        <v>DESBIENDRAS Claudette</v>
      </c>
    </row>
    <row r="2832" spans="1:16" x14ac:dyDescent="0.25">
      <c r="A2832" s="84" t="s">
        <v>5566</v>
      </c>
      <c r="B2832" t="s">
        <v>5494</v>
      </c>
      <c r="C2832" t="s">
        <v>132</v>
      </c>
      <c r="D2832" s="85">
        <v>41184</v>
      </c>
      <c r="E2832" t="s">
        <v>52</v>
      </c>
      <c r="F2832" s="84" t="s">
        <v>53</v>
      </c>
      <c r="G2832">
        <v>5096</v>
      </c>
      <c r="H2832" t="s">
        <v>5492</v>
      </c>
      <c r="I2832">
        <v>2026</v>
      </c>
      <c r="J2832" t="s">
        <v>55</v>
      </c>
      <c r="K2832">
        <v>0</v>
      </c>
      <c r="L2832" t="s">
        <v>56</v>
      </c>
      <c r="M2832" s="85">
        <v>43831</v>
      </c>
      <c r="P2832" t="str">
        <f t="shared" si="44"/>
        <v>GALLEGO Quentin</v>
      </c>
    </row>
    <row r="2833" spans="1:16" x14ac:dyDescent="0.25">
      <c r="A2833" s="84" t="s">
        <v>5567</v>
      </c>
      <c r="B2833" t="s">
        <v>740</v>
      </c>
      <c r="C2833" t="s">
        <v>1327</v>
      </c>
      <c r="D2833" s="85">
        <v>17396</v>
      </c>
      <c r="E2833" t="s">
        <v>56</v>
      </c>
      <c r="F2833" s="84" t="s">
        <v>53</v>
      </c>
      <c r="G2833">
        <v>5096</v>
      </c>
      <c r="H2833" t="s">
        <v>5492</v>
      </c>
      <c r="I2833">
        <v>2026</v>
      </c>
      <c r="J2833" t="s">
        <v>63</v>
      </c>
      <c r="K2833">
        <v>0</v>
      </c>
      <c r="L2833" t="s">
        <v>56</v>
      </c>
      <c r="M2833" s="85">
        <v>46023</v>
      </c>
      <c r="P2833" t="str">
        <f t="shared" si="44"/>
        <v>FAURE Nicole</v>
      </c>
    </row>
    <row r="2834" spans="1:16" x14ac:dyDescent="0.25">
      <c r="A2834" s="84" t="s">
        <v>5568</v>
      </c>
      <c r="B2834" t="s">
        <v>5569</v>
      </c>
      <c r="C2834" t="s">
        <v>776</v>
      </c>
      <c r="D2834" s="85">
        <v>35506</v>
      </c>
      <c r="E2834" t="s">
        <v>52</v>
      </c>
      <c r="F2834" s="84" t="s">
        <v>53</v>
      </c>
      <c r="G2834">
        <v>5096</v>
      </c>
      <c r="H2834" t="s">
        <v>5492</v>
      </c>
      <c r="I2834">
        <v>2026</v>
      </c>
      <c r="J2834" t="s">
        <v>63</v>
      </c>
      <c r="K2834">
        <v>0</v>
      </c>
      <c r="L2834" t="s">
        <v>56</v>
      </c>
      <c r="M2834" s="85">
        <v>46023</v>
      </c>
      <c r="P2834" t="str">
        <f t="shared" si="44"/>
        <v>MAGALHAES Andre</v>
      </c>
    </row>
    <row r="2835" spans="1:16" x14ac:dyDescent="0.25">
      <c r="A2835" s="84" t="s">
        <v>5570</v>
      </c>
      <c r="B2835" t="s">
        <v>5500</v>
      </c>
      <c r="C2835" t="s">
        <v>4505</v>
      </c>
      <c r="D2835" s="85">
        <v>29952</v>
      </c>
      <c r="E2835" t="s">
        <v>52</v>
      </c>
      <c r="F2835" s="84" t="s">
        <v>53</v>
      </c>
      <c r="G2835">
        <v>5096</v>
      </c>
      <c r="H2835" t="s">
        <v>5492</v>
      </c>
      <c r="I2835">
        <v>2026</v>
      </c>
      <c r="J2835" t="s">
        <v>63</v>
      </c>
      <c r="K2835">
        <v>0</v>
      </c>
      <c r="L2835" t="s">
        <v>56</v>
      </c>
      <c r="M2835" s="85">
        <v>46023</v>
      </c>
      <c r="P2835" t="str">
        <f t="shared" si="44"/>
        <v>LATALLERIE Cedric</v>
      </c>
    </row>
    <row r="2836" spans="1:16" x14ac:dyDescent="0.25">
      <c r="A2836" s="84" t="s">
        <v>5571</v>
      </c>
      <c r="B2836" t="s">
        <v>5565</v>
      </c>
      <c r="C2836" t="s">
        <v>4505</v>
      </c>
      <c r="D2836" s="85">
        <v>26619</v>
      </c>
      <c r="E2836" t="s">
        <v>52</v>
      </c>
      <c r="F2836" s="84" t="s">
        <v>53</v>
      </c>
      <c r="G2836">
        <v>5096</v>
      </c>
      <c r="H2836" t="s">
        <v>5492</v>
      </c>
      <c r="I2836">
        <v>2026</v>
      </c>
      <c r="J2836" t="s">
        <v>63</v>
      </c>
      <c r="K2836">
        <v>0</v>
      </c>
      <c r="L2836" t="s">
        <v>56</v>
      </c>
      <c r="M2836" s="85">
        <v>46023</v>
      </c>
      <c r="P2836" t="str">
        <f t="shared" si="44"/>
        <v>DESBIENDRAS Cedric</v>
      </c>
    </row>
    <row r="2837" spans="1:16" x14ac:dyDescent="0.25">
      <c r="A2837" s="84" t="s">
        <v>5572</v>
      </c>
      <c r="B2837" t="s">
        <v>5565</v>
      </c>
      <c r="C2837" t="s">
        <v>455</v>
      </c>
      <c r="D2837" s="85">
        <v>38237</v>
      </c>
      <c r="E2837" t="s">
        <v>52</v>
      </c>
      <c r="F2837" s="84" t="s">
        <v>53</v>
      </c>
      <c r="G2837">
        <v>5096</v>
      </c>
      <c r="H2837" t="s">
        <v>5492</v>
      </c>
      <c r="I2837">
        <v>2026</v>
      </c>
      <c r="J2837" t="s">
        <v>63</v>
      </c>
      <c r="K2837">
        <v>0</v>
      </c>
      <c r="L2837" t="s">
        <v>56</v>
      </c>
      <c r="M2837" s="85">
        <v>46023</v>
      </c>
      <c r="P2837" t="str">
        <f t="shared" si="44"/>
        <v>DESBIENDRAS Alexandre</v>
      </c>
    </row>
    <row r="2838" spans="1:16" x14ac:dyDescent="0.25">
      <c r="A2838" s="84" t="s">
        <v>5573</v>
      </c>
      <c r="B2838" t="s">
        <v>704</v>
      </c>
      <c r="C2838" t="s">
        <v>215</v>
      </c>
      <c r="D2838" s="85">
        <v>24160</v>
      </c>
      <c r="E2838" t="s">
        <v>52</v>
      </c>
      <c r="F2838" s="84" t="s">
        <v>53</v>
      </c>
      <c r="G2838">
        <v>5096</v>
      </c>
      <c r="H2838" t="s">
        <v>5492</v>
      </c>
      <c r="I2838">
        <v>2026</v>
      </c>
      <c r="J2838" t="s">
        <v>63</v>
      </c>
      <c r="K2838">
        <v>0</v>
      </c>
      <c r="L2838" t="s">
        <v>56</v>
      </c>
      <c r="M2838" s="85">
        <v>46023</v>
      </c>
      <c r="P2838" t="str">
        <f t="shared" si="44"/>
        <v>BOYER Philippe</v>
      </c>
    </row>
    <row r="2839" spans="1:16" x14ac:dyDescent="0.25">
      <c r="A2839" s="84" t="s">
        <v>5574</v>
      </c>
      <c r="B2839" t="s">
        <v>704</v>
      </c>
      <c r="C2839" t="s">
        <v>2555</v>
      </c>
      <c r="D2839" s="85">
        <v>25333</v>
      </c>
      <c r="E2839" t="s">
        <v>56</v>
      </c>
      <c r="F2839" s="84" t="s">
        <v>53</v>
      </c>
      <c r="G2839">
        <v>5096</v>
      </c>
      <c r="H2839" t="s">
        <v>5492</v>
      </c>
      <c r="I2839">
        <v>2026</v>
      </c>
      <c r="J2839" t="s">
        <v>63</v>
      </c>
      <c r="K2839">
        <v>0</v>
      </c>
      <c r="L2839" t="s">
        <v>56</v>
      </c>
      <c r="M2839" s="85">
        <v>46023</v>
      </c>
      <c r="P2839" t="str">
        <f t="shared" si="44"/>
        <v>BOYER Sandrine</v>
      </c>
    </row>
    <row r="2840" spans="1:16" x14ac:dyDescent="0.25">
      <c r="A2840" s="84" t="s">
        <v>5575</v>
      </c>
      <c r="B2840" t="s">
        <v>5576</v>
      </c>
      <c r="C2840" t="s">
        <v>4578</v>
      </c>
      <c r="D2840" s="85">
        <v>28550</v>
      </c>
      <c r="E2840" t="s">
        <v>52</v>
      </c>
      <c r="F2840" s="84" t="s">
        <v>53</v>
      </c>
      <c r="G2840">
        <v>5096</v>
      </c>
      <c r="H2840" t="s">
        <v>5492</v>
      </c>
      <c r="I2840">
        <v>2026</v>
      </c>
      <c r="J2840" t="s">
        <v>63</v>
      </c>
      <c r="K2840">
        <v>0</v>
      </c>
      <c r="L2840" t="s">
        <v>56</v>
      </c>
      <c r="M2840" s="85">
        <v>46023</v>
      </c>
      <c r="P2840" t="str">
        <f t="shared" si="44"/>
        <v>MIGUEL Mickaël</v>
      </c>
    </row>
    <row r="2841" spans="1:16" x14ac:dyDescent="0.25">
      <c r="A2841" s="84" t="s">
        <v>5577</v>
      </c>
      <c r="B2841" t="s">
        <v>5491</v>
      </c>
      <c r="C2841" t="s">
        <v>222</v>
      </c>
      <c r="D2841" s="85">
        <v>38202</v>
      </c>
      <c r="E2841" t="s">
        <v>52</v>
      </c>
      <c r="F2841" s="84" t="s">
        <v>53</v>
      </c>
      <c r="G2841">
        <v>5096</v>
      </c>
      <c r="H2841" t="s">
        <v>5492</v>
      </c>
      <c r="I2841">
        <v>2026</v>
      </c>
      <c r="J2841" t="s">
        <v>63</v>
      </c>
      <c r="K2841">
        <v>0</v>
      </c>
      <c r="L2841" t="s">
        <v>56</v>
      </c>
      <c r="M2841" s="85">
        <v>46023</v>
      </c>
      <c r="P2841" t="str">
        <f t="shared" si="44"/>
        <v>BAPTISTE Maxime</v>
      </c>
    </row>
    <row r="2842" spans="1:16" x14ac:dyDescent="0.25">
      <c r="A2842" s="84" t="s">
        <v>5578</v>
      </c>
      <c r="B2842" t="s">
        <v>5491</v>
      </c>
      <c r="C2842" t="s">
        <v>2139</v>
      </c>
      <c r="D2842" s="85">
        <v>26018</v>
      </c>
      <c r="E2842" t="s">
        <v>56</v>
      </c>
      <c r="F2842" s="84" t="s">
        <v>53</v>
      </c>
      <c r="G2842">
        <v>5096</v>
      </c>
      <c r="H2842" t="s">
        <v>5492</v>
      </c>
      <c r="I2842">
        <v>2026</v>
      </c>
      <c r="J2842" t="s">
        <v>63</v>
      </c>
      <c r="K2842">
        <v>0</v>
      </c>
      <c r="L2842" t="s">
        <v>56</v>
      </c>
      <c r="M2842" s="85">
        <v>46023</v>
      </c>
      <c r="P2842" t="str">
        <f t="shared" si="44"/>
        <v>BAPTISTE Sabine</v>
      </c>
    </row>
    <row r="2843" spans="1:16" x14ac:dyDescent="0.25">
      <c r="A2843" s="84" t="s">
        <v>5579</v>
      </c>
      <c r="B2843" t="s">
        <v>5580</v>
      </c>
      <c r="C2843" t="s">
        <v>1912</v>
      </c>
      <c r="D2843" s="85">
        <v>18717</v>
      </c>
      <c r="E2843" t="s">
        <v>52</v>
      </c>
      <c r="F2843" s="84" t="s">
        <v>53</v>
      </c>
      <c r="G2843">
        <v>5096</v>
      </c>
      <c r="H2843" t="s">
        <v>5492</v>
      </c>
      <c r="I2843">
        <v>2026</v>
      </c>
      <c r="J2843" t="s">
        <v>63</v>
      </c>
      <c r="K2843">
        <v>0</v>
      </c>
      <c r="L2843" t="s">
        <v>56</v>
      </c>
      <c r="M2843" t="s">
        <v>178</v>
      </c>
      <c r="P2843" t="str">
        <f t="shared" si="44"/>
        <v>RIBEIRO-DA-SILVA José</v>
      </c>
    </row>
    <row r="2844" spans="1:16" x14ac:dyDescent="0.25">
      <c r="A2844" s="84" t="s">
        <v>5581</v>
      </c>
      <c r="B2844" t="s">
        <v>5582</v>
      </c>
      <c r="C2844" t="s">
        <v>1604</v>
      </c>
      <c r="D2844" s="85">
        <v>28463</v>
      </c>
      <c r="E2844" t="s">
        <v>52</v>
      </c>
      <c r="F2844" s="84" t="s">
        <v>53</v>
      </c>
      <c r="G2844">
        <v>5096</v>
      </c>
      <c r="H2844" t="s">
        <v>5492</v>
      </c>
      <c r="I2844">
        <v>2026</v>
      </c>
      <c r="J2844" t="s">
        <v>63</v>
      </c>
      <c r="K2844">
        <v>0</v>
      </c>
      <c r="L2844" t="s">
        <v>56</v>
      </c>
      <c r="M2844" t="s">
        <v>178</v>
      </c>
      <c r="P2844" t="str">
        <f t="shared" si="44"/>
        <v>PIERRE Jean-Michel</v>
      </c>
    </row>
    <row r="2845" spans="1:16" x14ac:dyDescent="0.25">
      <c r="A2845" s="84" t="s">
        <v>5583</v>
      </c>
      <c r="B2845" t="s">
        <v>5584</v>
      </c>
      <c r="C2845" t="s">
        <v>4756</v>
      </c>
      <c r="D2845" s="85">
        <v>30031</v>
      </c>
      <c r="E2845" t="s">
        <v>56</v>
      </c>
      <c r="F2845" s="84" t="s">
        <v>53</v>
      </c>
      <c r="G2845">
        <v>5096</v>
      </c>
      <c r="H2845" t="s">
        <v>5492</v>
      </c>
      <c r="I2845">
        <v>2026</v>
      </c>
      <c r="J2845" t="s">
        <v>63</v>
      </c>
      <c r="K2845">
        <v>0</v>
      </c>
      <c r="L2845" t="s">
        <v>56</v>
      </c>
      <c r="M2845" t="s">
        <v>178</v>
      </c>
      <c r="P2845" t="str">
        <f t="shared" si="44"/>
        <v>GRACA Aurélie</v>
      </c>
    </row>
    <row r="2846" spans="1:16" x14ac:dyDescent="0.25">
      <c r="A2846" s="84" t="s">
        <v>5585</v>
      </c>
      <c r="B2846" t="s">
        <v>5586</v>
      </c>
      <c r="C2846" t="s">
        <v>536</v>
      </c>
      <c r="D2846" s="85">
        <v>27087</v>
      </c>
      <c r="E2846" t="s">
        <v>52</v>
      </c>
      <c r="F2846" s="84" t="s">
        <v>53</v>
      </c>
      <c r="G2846">
        <v>5096</v>
      </c>
      <c r="H2846" t="s">
        <v>5492</v>
      </c>
      <c r="I2846">
        <v>2026</v>
      </c>
      <c r="J2846" t="s">
        <v>63</v>
      </c>
      <c r="K2846">
        <v>0</v>
      </c>
      <c r="L2846" t="s">
        <v>56</v>
      </c>
      <c r="M2846" t="s">
        <v>178</v>
      </c>
      <c r="P2846" t="str">
        <f t="shared" si="44"/>
        <v>DUCHEZ Sébastien</v>
      </c>
    </row>
    <row r="2847" spans="1:16" x14ac:dyDescent="0.25">
      <c r="A2847" s="84" t="s">
        <v>5587</v>
      </c>
      <c r="B2847" t="s">
        <v>5588</v>
      </c>
      <c r="C2847" t="s">
        <v>521</v>
      </c>
      <c r="D2847" s="85">
        <v>18632</v>
      </c>
      <c r="E2847" t="s">
        <v>52</v>
      </c>
      <c r="F2847" s="84" t="s">
        <v>53</v>
      </c>
      <c r="G2847">
        <v>5097</v>
      </c>
      <c r="H2847" t="s">
        <v>5589</v>
      </c>
      <c r="I2847">
        <v>2026</v>
      </c>
      <c r="J2847" t="s">
        <v>63</v>
      </c>
      <c r="K2847">
        <v>0</v>
      </c>
      <c r="L2847" t="s">
        <v>56</v>
      </c>
      <c r="M2847" s="85">
        <v>46023</v>
      </c>
      <c r="P2847" t="str">
        <f t="shared" si="44"/>
        <v>DUBUISSON François</v>
      </c>
    </row>
    <row r="2848" spans="1:16" x14ac:dyDescent="0.25">
      <c r="A2848" s="84" t="s">
        <v>5590</v>
      </c>
      <c r="B2848" t="s">
        <v>5591</v>
      </c>
      <c r="C2848" t="s">
        <v>215</v>
      </c>
      <c r="D2848" s="85">
        <v>23184</v>
      </c>
      <c r="E2848" t="s">
        <v>52</v>
      </c>
      <c r="F2848" s="84" t="s">
        <v>53</v>
      </c>
      <c r="G2848">
        <v>5097</v>
      </c>
      <c r="H2848" t="s">
        <v>5589</v>
      </c>
      <c r="I2848">
        <v>2026</v>
      </c>
      <c r="J2848" t="s">
        <v>63</v>
      </c>
      <c r="K2848">
        <v>0</v>
      </c>
      <c r="L2848" t="s">
        <v>56</v>
      </c>
      <c r="M2848" s="85">
        <v>46023</v>
      </c>
      <c r="P2848" t="str">
        <f t="shared" si="44"/>
        <v>KOENINGER Philippe</v>
      </c>
    </row>
    <row r="2849" spans="1:16" x14ac:dyDescent="0.25">
      <c r="A2849" s="84" t="s">
        <v>5592</v>
      </c>
      <c r="B2849" t="s">
        <v>4278</v>
      </c>
      <c r="C2849" t="s">
        <v>108</v>
      </c>
      <c r="D2849" s="85">
        <v>19554</v>
      </c>
      <c r="E2849" t="s">
        <v>52</v>
      </c>
      <c r="F2849" s="84" t="s">
        <v>53</v>
      </c>
      <c r="G2849">
        <v>5097</v>
      </c>
      <c r="H2849" t="s">
        <v>5589</v>
      </c>
      <c r="I2849">
        <v>2026</v>
      </c>
      <c r="J2849" t="s">
        <v>63</v>
      </c>
      <c r="K2849">
        <v>0</v>
      </c>
      <c r="L2849" t="s">
        <v>56</v>
      </c>
      <c r="M2849" s="85">
        <v>46023</v>
      </c>
      <c r="P2849" t="str">
        <f t="shared" si="44"/>
        <v>VIVIER Jacques</v>
      </c>
    </row>
    <row r="2850" spans="1:16" x14ac:dyDescent="0.25">
      <c r="A2850" s="84" t="s">
        <v>5593</v>
      </c>
      <c r="B2850" t="s">
        <v>5594</v>
      </c>
      <c r="C2850" t="s">
        <v>230</v>
      </c>
      <c r="D2850" s="85">
        <v>18764</v>
      </c>
      <c r="E2850" t="s">
        <v>52</v>
      </c>
      <c r="F2850" s="84" t="s">
        <v>53</v>
      </c>
      <c r="G2850">
        <v>5097</v>
      </c>
      <c r="H2850" t="s">
        <v>5589</v>
      </c>
      <c r="I2850">
        <v>2026</v>
      </c>
      <c r="J2850" t="s">
        <v>63</v>
      </c>
      <c r="K2850">
        <v>0</v>
      </c>
      <c r="L2850" t="s">
        <v>56</v>
      </c>
      <c r="M2850" s="85">
        <v>46023</v>
      </c>
      <c r="P2850" t="str">
        <f t="shared" si="44"/>
        <v>FAVY René</v>
      </c>
    </row>
    <row r="2851" spans="1:16" x14ac:dyDescent="0.25">
      <c r="A2851" s="84" t="s">
        <v>5595</v>
      </c>
      <c r="B2851" t="s">
        <v>5596</v>
      </c>
      <c r="C2851" t="s">
        <v>218</v>
      </c>
      <c r="D2851" s="85">
        <v>29987</v>
      </c>
      <c r="E2851" t="s">
        <v>52</v>
      </c>
      <c r="F2851" s="84" t="s">
        <v>53</v>
      </c>
      <c r="G2851">
        <v>5097</v>
      </c>
      <c r="H2851" t="s">
        <v>5589</v>
      </c>
      <c r="I2851">
        <v>2026</v>
      </c>
      <c r="J2851" t="s">
        <v>63</v>
      </c>
      <c r="K2851">
        <v>0</v>
      </c>
      <c r="L2851" t="s">
        <v>56</v>
      </c>
      <c r="M2851" s="85">
        <v>46023</v>
      </c>
      <c r="P2851" t="str">
        <f t="shared" si="44"/>
        <v>CHOMETTE Sylvain</v>
      </c>
    </row>
    <row r="2852" spans="1:16" x14ac:dyDescent="0.25">
      <c r="A2852" s="84" t="s">
        <v>5597</v>
      </c>
      <c r="B2852" t="s">
        <v>5596</v>
      </c>
      <c r="C2852" t="s">
        <v>205</v>
      </c>
      <c r="D2852" s="85">
        <v>21788</v>
      </c>
      <c r="E2852" t="s">
        <v>52</v>
      </c>
      <c r="F2852" s="84" t="s">
        <v>53</v>
      </c>
      <c r="G2852">
        <v>5097</v>
      </c>
      <c r="H2852" t="s">
        <v>5589</v>
      </c>
      <c r="I2852">
        <v>2026</v>
      </c>
      <c r="J2852" t="s">
        <v>63</v>
      </c>
      <c r="K2852">
        <v>0</v>
      </c>
      <c r="L2852" t="s">
        <v>56</v>
      </c>
      <c r="M2852" s="85">
        <v>46023</v>
      </c>
      <c r="P2852" t="str">
        <f t="shared" si="44"/>
        <v>CHOMETTE Alain</v>
      </c>
    </row>
    <row r="2853" spans="1:16" x14ac:dyDescent="0.25">
      <c r="A2853" s="84" t="s">
        <v>5598</v>
      </c>
      <c r="B2853" t="s">
        <v>5599</v>
      </c>
      <c r="C2853" t="s">
        <v>5600</v>
      </c>
      <c r="D2853" s="85">
        <v>24344</v>
      </c>
      <c r="E2853" t="s">
        <v>56</v>
      </c>
      <c r="F2853" s="84" t="s">
        <v>53</v>
      </c>
      <c r="G2853">
        <v>5097</v>
      </c>
      <c r="H2853" t="s">
        <v>5589</v>
      </c>
      <c r="I2853">
        <v>2026</v>
      </c>
      <c r="J2853" t="s">
        <v>63</v>
      </c>
      <c r="K2853">
        <v>0</v>
      </c>
      <c r="L2853" t="s">
        <v>56</v>
      </c>
      <c r="M2853" s="85">
        <v>46023</v>
      </c>
      <c r="P2853" t="str">
        <f t="shared" si="44"/>
        <v>COHERIER Agnès</v>
      </c>
    </row>
    <row r="2854" spans="1:16" x14ac:dyDescent="0.25">
      <c r="A2854" s="84" t="s">
        <v>5601</v>
      </c>
      <c r="B2854" t="s">
        <v>3310</v>
      </c>
      <c r="C2854" t="s">
        <v>205</v>
      </c>
      <c r="D2854" s="85">
        <v>22750</v>
      </c>
      <c r="E2854" t="s">
        <v>52</v>
      </c>
      <c r="F2854" s="84" t="s">
        <v>53</v>
      </c>
      <c r="G2854">
        <v>5097</v>
      </c>
      <c r="H2854" t="s">
        <v>5589</v>
      </c>
      <c r="I2854">
        <v>2026</v>
      </c>
      <c r="J2854" t="s">
        <v>63</v>
      </c>
      <c r="K2854">
        <v>0</v>
      </c>
      <c r="L2854" t="s">
        <v>56</v>
      </c>
      <c r="M2854" s="85">
        <v>46023</v>
      </c>
      <c r="P2854" t="str">
        <f t="shared" si="44"/>
        <v>CHARETTE Alain</v>
      </c>
    </row>
    <row r="2855" spans="1:16" x14ac:dyDescent="0.25">
      <c r="A2855" s="84" t="s">
        <v>5602</v>
      </c>
      <c r="B2855" t="s">
        <v>5603</v>
      </c>
      <c r="C2855" t="s">
        <v>1912</v>
      </c>
      <c r="D2855" s="85">
        <v>20353</v>
      </c>
      <c r="E2855" t="s">
        <v>52</v>
      </c>
      <c r="F2855" s="84" t="s">
        <v>53</v>
      </c>
      <c r="G2855">
        <v>5097</v>
      </c>
      <c r="H2855" t="s">
        <v>5589</v>
      </c>
      <c r="I2855">
        <v>2026</v>
      </c>
      <c r="J2855" t="s">
        <v>63</v>
      </c>
      <c r="K2855">
        <v>0</v>
      </c>
      <c r="L2855" t="s">
        <v>56</v>
      </c>
      <c r="M2855" s="85">
        <v>46023</v>
      </c>
      <c r="P2855" t="str">
        <f t="shared" si="44"/>
        <v>AZEVEDO José</v>
      </c>
    </row>
    <row r="2856" spans="1:16" x14ac:dyDescent="0.25">
      <c r="A2856" s="84" t="s">
        <v>5604</v>
      </c>
      <c r="B2856" t="s">
        <v>5605</v>
      </c>
      <c r="C2856" t="s">
        <v>205</v>
      </c>
      <c r="D2856" s="85">
        <v>24434</v>
      </c>
      <c r="E2856" t="s">
        <v>52</v>
      </c>
      <c r="F2856" s="84" t="s">
        <v>53</v>
      </c>
      <c r="G2856">
        <v>5097</v>
      </c>
      <c r="H2856" t="s">
        <v>5589</v>
      </c>
      <c r="I2856">
        <v>2026</v>
      </c>
      <c r="J2856" t="s">
        <v>63</v>
      </c>
      <c r="K2856">
        <v>0</v>
      </c>
      <c r="L2856" t="s">
        <v>56</v>
      </c>
      <c r="M2856" s="85">
        <v>46023</v>
      </c>
      <c r="P2856" t="str">
        <f t="shared" si="44"/>
        <v>RAZES Alain</v>
      </c>
    </row>
    <row r="2857" spans="1:16" x14ac:dyDescent="0.25">
      <c r="A2857" s="84" t="s">
        <v>5606</v>
      </c>
      <c r="B2857" t="s">
        <v>5264</v>
      </c>
      <c r="C2857" t="s">
        <v>271</v>
      </c>
      <c r="D2857" s="85">
        <v>18577</v>
      </c>
      <c r="E2857" t="s">
        <v>52</v>
      </c>
      <c r="F2857" s="84" t="s">
        <v>53</v>
      </c>
      <c r="G2857">
        <v>5097</v>
      </c>
      <c r="H2857" t="s">
        <v>5589</v>
      </c>
      <c r="I2857">
        <v>2026</v>
      </c>
      <c r="J2857" t="s">
        <v>63</v>
      </c>
      <c r="K2857">
        <v>0</v>
      </c>
      <c r="L2857" t="s">
        <v>56</v>
      </c>
      <c r="M2857" s="85">
        <v>46023</v>
      </c>
      <c r="P2857" t="str">
        <f t="shared" si="44"/>
        <v>TAISNE Christian</v>
      </c>
    </row>
    <row r="2858" spans="1:16" x14ac:dyDescent="0.25">
      <c r="A2858" s="84" t="s">
        <v>5607</v>
      </c>
      <c r="B2858" t="s">
        <v>5605</v>
      </c>
      <c r="C2858" t="s">
        <v>1196</v>
      </c>
      <c r="D2858" s="85">
        <v>36238</v>
      </c>
      <c r="E2858" t="s">
        <v>52</v>
      </c>
      <c r="F2858" s="84" t="s">
        <v>53</v>
      </c>
      <c r="G2858">
        <v>5097</v>
      </c>
      <c r="H2858" t="s">
        <v>5589</v>
      </c>
      <c r="I2858">
        <v>2026</v>
      </c>
      <c r="J2858" t="s">
        <v>63</v>
      </c>
      <c r="K2858">
        <v>0</v>
      </c>
      <c r="L2858" t="s">
        <v>56</v>
      </c>
      <c r="M2858" s="85">
        <v>46023</v>
      </c>
      <c r="P2858" t="str">
        <f t="shared" si="44"/>
        <v>RAZES Ludovic</v>
      </c>
    </row>
    <row r="2859" spans="1:16" x14ac:dyDescent="0.25">
      <c r="A2859" s="84" t="s">
        <v>5608</v>
      </c>
      <c r="B2859" t="s">
        <v>5609</v>
      </c>
      <c r="C2859" t="s">
        <v>5610</v>
      </c>
      <c r="D2859" s="85">
        <v>16437</v>
      </c>
      <c r="E2859" t="s">
        <v>52</v>
      </c>
      <c r="F2859" s="84" t="s">
        <v>53</v>
      </c>
      <c r="G2859">
        <v>5097</v>
      </c>
      <c r="H2859" t="s">
        <v>5589</v>
      </c>
      <c r="I2859">
        <v>2026</v>
      </c>
      <c r="J2859" t="s">
        <v>63</v>
      </c>
      <c r="K2859">
        <v>0</v>
      </c>
      <c r="L2859" t="s">
        <v>56</v>
      </c>
      <c r="M2859" s="85">
        <v>46023</v>
      </c>
      <c r="P2859" t="str">
        <f t="shared" si="44"/>
        <v>ESPINOZA Biembenido</v>
      </c>
    </row>
    <row r="2860" spans="1:16" x14ac:dyDescent="0.25">
      <c r="A2860" s="84" t="s">
        <v>5611</v>
      </c>
      <c r="B2860" t="s">
        <v>2679</v>
      </c>
      <c r="C2860" t="s">
        <v>803</v>
      </c>
      <c r="D2860" s="85">
        <v>18841</v>
      </c>
      <c r="E2860" t="s">
        <v>56</v>
      </c>
      <c r="F2860" s="84" t="s">
        <v>53</v>
      </c>
      <c r="G2860">
        <v>5097</v>
      </c>
      <c r="H2860" t="s">
        <v>5589</v>
      </c>
      <c r="I2860">
        <v>2026</v>
      </c>
      <c r="J2860" t="s">
        <v>63</v>
      </c>
      <c r="K2860">
        <v>0</v>
      </c>
      <c r="L2860" t="s">
        <v>56</v>
      </c>
      <c r="M2860" s="85">
        <v>46023</v>
      </c>
      <c r="P2860" t="str">
        <f t="shared" si="44"/>
        <v>BOUCHOT Marie-France</v>
      </c>
    </row>
    <row r="2861" spans="1:16" x14ac:dyDescent="0.25">
      <c r="A2861" s="84" t="s">
        <v>5612</v>
      </c>
      <c r="B2861" t="s">
        <v>4936</v>
      </c>
      <c r="C2861" t="s">
        <v>3756</v>
      </c>
      <c r="D2861" s="85">
        <v>30276</v>
      </c>
      <c r="E2861" t="s">
        <v>56</v>
      </c>
      <c r="F2861" s="84" t="s">
        <v>53</v>
      </c>
      <c r="G2861">
        <v>5097</v>
      </c>
      <c r="H2861" t="s">
        <v>5589</v>
      </c>
      <c r="I2861">
        <v>2026</v>
      </c>
      <c r="J2861" t="s">
        <v>63</v>
      </c>
      <c r="K2861">
        <v>0</v>
      </c>
      <c r="L2861" t="s">
        <v>56</v>
      </c>
      <c r="M2861" s="85">
        <v>46023</v>
      </c>
      <c r="P2861" t="str">
        <f t="shared" si="44"/>
        <v>CLAVEL Betty</v>
      </c>
    </row>
    <row r="2862" spans="1:16" x14ac:dyDescent="0.25">
      <c r="A2862" s="84" t="s">
        <v>5613</v>
      </c>
      <c r="B2862" t="s">
        <v>4278</v>
      </c>
      <c r="C2862" t="s">
        <v>132</v>
      </c>
      <c r="D2862" s="85">
        <v>35244</v>
      </c>
      <c r="E2862" t="s">
        <v>52</v>
      </c>
      <c r="F2862" s="84" t="s">
        <v>53</v>
      </c>
      <c r="G2862">
        <v>5097</v>
      </c>
      <c r="H2862" t="s">
        <v>5589</v>
      </c>
      <c r="I2862">
        <v>2026</v>
      </c>
      <c r="J2862" t="s">
        <v>63</v>
      </c>
      <c r="K2862">
        <v>0</v>
      </c>
      <c r="L2862" t="s">
        <v>56</v>
      </c>
      <c r="M2862" s="85">
        <v>46023</v>
      </c>
      <c r="P2862" t="str">
        <f t="shared" si="44"/>
        <v>VIVIER Quentin</v>
      </c>
    </row>
    <row r="2863" spans="1:16" x14ac:dyDescent="0.25">
      <c r="A2863" s="84" t="s">
        <v>5614</v>
      </c>
      <c r="B2863" t="s">
        <v>4278</v>
      </c>
      <c r="C2863" t="s">
        <v>163</v>
      </c>
      <c r="D2863" s="85">
        <v>35244</v>
      </c>
      <c r="E2863" t="s">
        <v>52</v>
      </c>
      <c r="F2863" s="84" t="s">
        <v>53</v>
      </c>
      <c r="G2863">
        <v>5097</v>
      </c>
      <c r="H2863" t="s">
        <v>5589</v>
      </c>
      <c r="I2863">
        <v>2026</v>
      </c>
      <c r="J2863" t="s">
        <v>63</v>
      </c>
      <c r="K2863">
        <v>0</v>
      </c>
      <c r="L2863" t="s">
        <v>56</v>
      </c>
      <c r="M2863" s="85">
        <v>46023</v>
      </c>
      <c r="P2863" t="str">
        <f t="shared" si="44"/>
        <v>VIVIER Nicolas</v>
      </c>
    </row>
    <row r="2864" spans="1:16" x14ac:dyDescent="0.25">
      <c r="A2864" s="84" t="s">
        <v>5615</v>
      </c>
      <c r="B2864" t="s">
        <v>5616</v>
      </c>
      <c r="C2864" t="s">
        <v>1245</v>
      </c>
      <c r="D2864" s="85">
        <v>40284</v>
      </c>
      <c r="E2864" t="s">
        <v>52</v>
      </c>
      <c r="F2864" s="84" t="s">
        <v>53</v>
      </c>
      <c r="G2864">
        <v>5097</v>
      </c>
      <c r="H2864" t="s">
        <v>5589</v>
      </c>
      <c r="I2864">
        <v>2026</v>
      </c>
      <c r="J2864" t="s">
        <v>63</v>
      </c>
      <c r="K2864">
        <v>0</v>
      </c>
      <c r="L2864" t="s">
        <v>56</v>
      </c>
      <c r="M2864" s="85">
        <v>46023</v>
      </c>
      <c r="P2864" t="str">
        <f t="shared" si="44"/>
        <v>TORRENT Yohan</v>
      </c>
    </row>
    <row r="2865" spans="1:16" x14ac:dyDescent="0.25">
      <c r="A2865" s="84" t="s">
        <v>5617</v>
      </c>
      <c r="B2865" t="s">
        <v>5618</v>
      </c>
      <c r="C2865" t="s">
        <v>2746</v>
      </c>
      <c r="D2865" s="85">
        <v>29428</v>
      </c>
      <c r="E2865" t="s">
        <v>52</v>
      </c>
      <c r="F2865" s="84" t="s">
        <v>53</v>
      </c>
      <c r="G2865">
        <v>5097</v>
      </c>
      <c r="H2865" t="s">
        <v>5589</v>
      </c>
      <c r="I2865">
        <v>2026</v>
      </c>
      <c r="J2865" t="s">
        <v>63</v>
      </c>
      <c r="K2865">
        <v>0</v>
      </c>
      <c r="L2865" t="s">
        <v>56</v>
      </c>
      <c r="M2865" s="85">
        <v>46023</v>
      </c>
      <c r="P2865" t="str">
        <f t="shared" si="44"/>
        <v>IACOVETTA Raphaël</v>
      </c>
    </row>
    <row r="2866" spans="1:16" x14ac:dyDescent="0.25">
      <c r="A2866" s="84" t="s">
        <v>5619</v>
      </c>
      <c r="B2866" t="s">
        <v>5620</v>
      </c>
      <c r="C2866" t="s">
        <v>263</v>
      </c>
      <c r="D2866" s="85">
        <v>19725</v>
      </c>
      <c r="E2866" t="s">
        <v>52</v>
      </c>
      <c r="F2866" s="84" t="s">
        <v>53</v>
      </c>
      <c r="G2866">
        <v>5097</v>
      </c>
      <c r="H2866" t="s">
        <v>5589</v>
      </c>
      <c r="I2866">
        <v>2026</v>
      </c>
      <c r="J2866" t="s">
        <v>63</v>
      </c>
      <c r="K2866">
        <v>0</v>
      </c>
      <c r="L2866" t="s">
        <v>56</v>
      </c>
      <c r="M2866" s="85">
        <v>46023</v>
      </c>
      <c r="P2866" t="str">
        <f t="shared" si="44"/>
        <v>PERIARD Jean-Pierre</v>
      </c>
    </row>
    <row r="2867" spans="1:16" x14ac:dyDescent="0.25">
      <c r="A2867" s="84" t="s">
        <v>5621</v>
      </c>
      <c r="B2867" t="s">
        <v>5622</v>
      </c>
      <c r="C2867" t="s">
        <v>236</v>
      </c>
      <c r="D2867" s="85">
        <v>21325</v>
      </c>
      <c r="E2867" t="s">
        <v>52</v>
      </c>
      <c r="F2867" s="84" t="s">
        <v>53</v>
      </c>
      <c r="G2867">
        <v>5097</v>
      </c>
      <c r="H2867" t="s">
        <v>5589</v>
      </c>
      <c r="I2867">
        <v>2026</v>
      </c>
      <c r="J2867" t="s">
        <v>63</v>
      </c>
      <c r="K2867">
        <v>0</v>
      </c>
      <c r="L2867" t="s">
        <v>56</v>
      </c>
      <c r="M2867" s="85">
        <v>46023</v>
      </c>
      <c r="P2867" t="str">
        <f t="shared" si="44"/>
        <v>BOURDEAUX Bernard</v>
      </c>
    </row>
    <row r="2868" spans="1:16" x14ac:dyDescent="0.25">
      <c r="A2868" s="84" t="s">
        <v>5623</v>
      </c>
      <c r="B2868" t="s">
        <v>4278</v>
      </c>
      <c r="C2868" t="s">
        <v>1522</v>
      </c>
      <c r="D2868" s="85">
        <v>26438</v>
      </c>
      <c r="E2868" t="s">
        <v>56</v>
      </c>
      <c r="F2868" s="84" t="s">
        <v>53</v>
      </c>
      <c r="G2868">
        <v>5097</v>
      </c>
      <c r="H2868" t="s">
        <v>5589</v>
      </c>
      <c r="I2868">
        <v>2026</v>
      </c>
      <c r="J2868" t="s">
        <v>63</v>
      </c>
      <c r="K2868">
        <v>0</v>
      </c>
      <c r="L2868" t="s">
        <v>56</v>
      </c>
      <c r="M2868" s="85">
        <v>46023</v>
      </c>
      <c r="P2868" t="str">
        <f t="shared" si="44"/>
        <v>VIVIER Fabienne</v>
      </c>
    </row>
    <row r="2869" spans="1:16" x14ac:dyDescent="0.25">
      <c r="A2869" s="84" t="s">
        <v>5624</v>
      </c>
      <c r="B2869" t="s">
        <v>5603</v>
      </c>
      <c r="C2869" t="s">
        <v>944</v>
      </c>
      <c r="D2869" s="85">
        <v>28682</v>
      </c>
      <c r="E2869" t="s">
        <v>52</v>
      </c>
      <c r="F2869" s="84" t="s">
        <v>53</v>
      </c>
      <c r="G2869">
        <v>5097</v>
      </c>
      <c r="H2869" t="s">
        <v>5589</v>
      </c>
      <c r="I2869">
        <v>2026</v>
      </c>
      <c r="J2869" t="s">
        <v>63</v>
      </c>
      <c r="K2869">
        <v>0</v>
      </c>
      <c r="L2869" t="s">
        <v>56</v>
      </c>
      <c r="M2869" s="85">
        <v>46023</v>
      </c>
      <c r="P2869" t="str">
        <f t="shared" si="44"/>
        <v>AZEVEDO Laurent</v>
      </c>
    </row>
    <row r="2870" spans="1:16" x14ac:dyDescent="0.25">
      <c r="A2870" s="84" t="s">
        <v>5625</v>
      </c>
      <c r="B2870" t="s">
        <v>1666</v>
      </c>
      <c r="C2870" t="s">
        <v>1003</v>
      </c>
      <c r="D2870" s="85">
        <v>29128</v>
      </c>
      <c r="E2870" t="s">
        <v>56</v>
      </c>
      <c r="F2870" s="84" t="s">
        <v>53</v>
      </c>
      <c r="G2870">
        <v>5097</v>
      </c>
      <c r="H2870" t="s">
        <v>5589</v>
      </c>
      <c r="I2870">
        <v>2026</v>
      </c>
      <c r="J2870" t="s">
        <v>63</v>
      </c>
      <c r="K2870">
        <v>0</v>
      </c>
      <c r="L2870" t="s">
        <v>56</v>
      </c>
      <c r="M2870" s="85">
        <v>46023</v>
      </c>
      <c r="P2870" t="str">
        <f t="shared" si="44"/>
        <v>DA-COSTA Sandra</v>
      </c>
    </row>
    <row r="2871" spans="1:16" x14ac:dyDescent="0.25">
      <c r="A2871" s="84" t="s">
        <v>5626</v>
      </c>
      <c r="B2871" t="s">
        <v>5627</v>
      </c>
      <c r="C2871" t="s">
        <v>255</v>
      </c>
      <c r="D2871" s="85">
        <v>24882</v>
      </c>
      <c r="E2871" t="s">
        <v>56</v>
      </c>
      <c r="F2871" s="84" t="s">
        <v>53</v>
      </c>
      <c r="G2871">
        <v>5097</v>
      </c>
      <c r="H2871" t="s">
        <v>5589</v>
      </c>
      <c r="I2871">
        <v>2026</v>
      </c>
      <c r="J2871" t="s">
        <v>63</v>
      </c>
      <c r="K2871">
        <v>0</v>
      </c>
      <c r="L2871" t="s">
        <v>56</v>
      </c>
      <c r="M2871" s="85">
        <v>46023</v>
      </c>
      <c r="P2871" t="str">
        <f t="shared" si="44"/>
        <v>BOULOTON Caroline</v>
      </c>
    </row>
    <row r="2872" spans="1:16" x14ac:dyDescent="0.25">
      <c r="A2872" s="84" t="s">
        <v>5628</v>
      </c>
      <c r="B2872" t="s">
        <v>5629</v>
      </c>
      <c r="C2872" t="s">
        <v>3951</v>
      </c>
      <c r="D2872" s="85">
        <v>19350</v>
      </c>
      <c r="E2872" t="s">
        <v>56</v>
      </c>
      <c r="F2872" s="84" t="s">
        <v>53</v>
      </c>
      <c r="G2872">
        <v>5097</v>
      </c>
      <c r="H2872" t="s">
        <v>5589</v>
      </c>
      <c r="I2872">
        <v>2026</v>
      </c>
      <c r="J2872" t="s">
        <v>63</v>
      </c>
      <c r="K2872">
        <v>0</v>
      </c>
      <c r="L2872" t="s">
        <v>56</v>
      </c>
      <c r="M2872" s="85">
        <v>46023</v>
      </c>
      <c r="P2872" t="str">
        <f t="shared" si="44"/>
        <v>PICAUD Denise</v>
      </c>
    </row>
    <row r="2873" spans="1:16" x14ac:dyDescent="0.25">
      <c r="A2873" s="84" t="s">
        <v>5630</v>
      </c>
      <c r="B2873" t="s">
        <v>5629</v>
      </c>
      <c r="C2873" t="s">
        <v>447</v>
      </c>
      <c r="D2873" s="85">
        <v>19015</v>
      </c>
      <c r="E2873" t="s">
        <v>52</v>
      </c>
      <c r="F2873" s="84" t="s">
        <v>53</v>
      </c>
      <c r="G2873">
        <v>5097</v>
      </c>
      <c r="H2873" t="s">
        <v>5589</v>
      </c>
      <c r="I2873">
        <v>2026</v>
      </c>
      <c r="J2873" t="s">
        <v>55</v>
      </c>
      <c r="K2873">
        <v>0</v>
      </c>
      <c r="L2873" t="s">
        <v>56</v>
      </c>
      <c r="M2873" s="85">
        <v>46023</v>
      </c>
      <c r="P2873" t="str">
        <f t="shared" si="44"/>
        <v>PICAUD Jean-Paul</v>
      </c>
    </row>
    <row r="2874" spans="1:16" x14ac:dyDescent="0.25">
      <c r="A2874" s="84" t="s">
        <v>5631</v>
      </c>
      <c r="B2874" t="s">
        <v>593</v>
      </c>
      <c r="C2874" t="s">
        <v>308</v>
      </c>
      <c r="D2874" s="85">
        <v>19050</v>
      </c>
      <c r="E2874" t="s">
        <v>52</v>
      </c>
      <c r="F2874" s="84" t="s">
        <v>53</v>
      </c>
      <c r="G2874">
        <v>5097</v>
      </c>
      <c r="H2874" t="s">
        <v>5589</v>
      </c>
      <c r="I2874">
        <v>2026</v>
      </c>
      <c r="J2874" t="s">
        <v>63</v>
      </c>
      <c r="K2874">
        <v>0</v>
      </c>
      <c r="L2874" t="s">
        <v>56</v>
      </c>
      <c r="M2874" s="85">
        <v>46023</v>
      </c>
      <c r="P2874" t="str">
        <f t="shared" si="44"/>
        <v>VALLAS Jean-Jacques</v>
      </c>
    </row>
    <row r="2875" spans="1:16" x14ac:dyDescent="0.25">
      <c r="A2875" s="84" t="s">
        <v>5632</v>
      </c>
      <c r="B2875" t="s">
        <v>5633</v>
      </c>
      <c r="C2875" t="s">
        <v>900</v>
      </c>
      <c r="D2875" s="85">
        <v>22513</v>
      </c>
      <c r="E2875" t="s">
        <v>52</v>
      </c>
      <c r="F2875" s="84" t="s">
        <v>53</v>
      </c>
      <c r="G2875">
        <v>5097</v>
      </c>
      <c r="H2875" t="s">
        <v>5589</v>
      </c>
      <c r="I2875">
        <v>2026</v>
      </c>
      <c r="J2875" t="s">
        <v>63</v>
      </c>
      <c r="K2875">
        <v>0</v>
      </c>
      <c r="L2875" t="s">
        <v>56</v>
      </c>
      <c r="M2875" s="85">
        <v>46023</v>
      </c>
      <c r="P2875" t="str">
        <f t="shared" si="44"/>
        <v>DI-LORETO Bruno</v>
      </c>
    </row>
    <row r="2876" spans="1:16" x14ac:dyDescent="0.25">
      <c r="A2876" s="84" t="s">
        <v>5634</v>
      </c>
      <c r="B2876" t="s">
        <v>841</v>
      </c>
      <c r="C2876" t="s">
        <v>185</v>
      </c>
      <c r="D2876" s="85">
        <v>23782</v>
      </c>
      <c r="E2876" t="s">
        <v>52</v>
      </c>
      <c r="F2876" s="84" t="s">
        <v>53</v>
      </c>
      <c r="G2876">
        <v>5097</v>
      </c>
      <c r="H2876" t="s">
        <v>5589</v>
      </c>
      <c r="I2876">
        <v>2026</v>
      </c>
      <c r="J2876" t="s">
        <v>63</v>
      </c>
      <c r="K2876">
        <v>0</v>
      </c>
      <c r="L2876" t="s">
        <v>56</v>
      </c>
      <c r="M2876" s="85">
        <v>46023</v>
      </c>
      <c r="P2876" t="str">
        <f t="shared" si="44"/>
        <v>FAUCHER Jean-Luc</v>
      </c>
    </row>
    <row r="2877" spans="1:16" x14ac:dyDescent="0.25">
      <c r="A2877" s="84" t="s">
        <v>5635</v>
      </c>
      <c r="B2877" t="s">
        <v>5636</v>
      </c>
      <c r="C2877" t="s">
        <v>4051</v>
      </c>
      <c r="D2877" s="85">
        <v>35379</v>
      </c>
      <c r="E2877" t="s">
        <v>52</v>
      </c>
      <c r="F2877" s="84" t="s">
        <v>53</v>
      </c>
      <c r="G2877">
        <v>5097</v>
      </c>
      <c r="H2877" t="s">
        <v>5589</v>
      </c>
      <c r="I2877">
        <v>2026</v>
      </c>
      <c r="J2877" t="s">
        <v>63</v>
      </c>
      <c r="K2877">
        <v>0</v>
      </c>
      <c r="L2877" t="s">
        <v>56</v>
      </c>
      <c r="M2877" s="85">
        <v>46023</v>
      </c>
      <c r="P2877" t="str">
        <f t="shared" si="44"/>
        <v>ROYER Axel</v>
      </c>
    </row>
    <row r="2878" spans="1:16" x14ac:dyDescent="0.25">
      <c r="A2878" s="84" t="s">
        <v>5637</v>
      </c>
      <c r="B2878" t="s">
        <v>5638</v>
      </c>
      <c r="C2878" t="s">
        <v>284</v>
      </c>
      <c r="D2878" s="85">
        <v>24201</v>
      </c>
      <c r="E2878" t="s">
        <v>52</v>
      </c>
      <c r="F2878" s="84" t="s">
        <v>53</v>
      </c>
      <c r="G2878">
        <v>5097</v>
      </c>
      <c r="H2878" t="s">
        <v>5589</v>
      </c>
      <c r="I2878">
        <v>2026</v>
      </c>
      <c r="J2878" t="s">
        <v>55</v>
      </c>
      <c r="K2878">
        <v>0</v>
      </c>
      <c r="L2878" t="s">
        <v>56</v>
      </c>
      <c r="M2878" s="85">
        <v>46023</v>
      </c>
      <c r="P2878" t="str">
        <f t="shared" si="44"/>
        <v>CHATEAUVIEUX Franck</v>
      </c>
    </row>
    <row r="2879" spans="1:16" x14ac:dyDescent="0.25">
      <c r="A2879" s="84" t="s">
        <v>5639</v>
      </c>
      <c r="B2879" t="s">
        <v>4499</v>
      </c>
      <c r="C2879" t="s">
        <v>382</v>
      </c>
      <c r="D2879" s="85">
        <v>22763</v>
      </c>
      <c r="E2879" t="s">
        <v>52</v>
      </c>
      <c r="F2879" s="84" t="s">
        <v>53</v>
      </c>
      <c r="G2879">
        <v>5097</v>
      </c>
      <c r="H2879" t="s">
        <v>5589</v>
      </c>
      <c r="I2879">
        <v>2026</v>
      </c>
      <c r="J2879" t="s">
        <v>63</v>
      </c>
      <c r="K2879">
        <v>0</v>
      </c>
      <c r="L2879" t="s">
        <v>56</v>
      </c>
      <c r="M2879" s="85">
        <v>46023</v>
      </c>
      <c r="P2879" t="str">
        <f t="shared" si="44"/>
        <v>COLOMBIER Patrice</v>
      </c>
    </row>
    <row r="2880" spans="1:16" x14ac:dyDescent="0.25">
      <c r="A2880" s="84" t="s">
        <v>5640</v>
      </c>
      <c r="B2880" t="s">
        <v>5641</v>
      </c>
      <c r="C2880" t="s">
        <v>215</v>
      </c>
      <c r="D2880" s="85">
        <v>23651</v>
      </c>
      <c r="E2880" t="s">
        <v>52</v>
      </c>
      <c r="F2880" s="84" t="s">
        <v>53</v>
      </c>
      <c r="G2880">
        <v>5097</v>
      </c>
      <c r="H2880" t="s">
        <v>5589</v>
      </c>
      <c r="I2880">
        <v>2026</v>
      </c>
      <c r="J2880" t="s">
        <v>63</v>
      </c>
      <c r="K2880">
        <v>0</v>
      </c>
      <c r="L2880" t="s">
        <v>56</v>
      </c>
      <c r="M2880" s="85">
        <v>46023</v>
      </c>
      <c r="P2880" t="str">
        <f t="shared" si="44"/>
        <v>CHEZE Philippe</v>
      </c>
    </row>
    <row r="2881" spans="1:16" x14ac:dyDescent="0.25">
      <c r="A2881" s="84" t="s">
        <v>5642</v>
      </c>
      <c r="B2881" t="s">
        <v>5643</v>
      </c>
      <c r="C2881" t="s">
        <v>5644</v>
      </c>
      <c r="D2881" s="85">
        <v>40288</v>
      </c>
      <c r="E2881" t="s">
        <v>52</v>
      </c>
      <c r="F2881" s="84" t="s">
        <v>53</v>
      </c>
      <c r="G2881">
        <v>5097</v>
      </c>
      <c r="H2881" t="s">
        <v>5589</v>
      </c>
      <c r="I2881">
        <v>2026</v>
      </c>
      <c r="J2881" t="s">
        <v>63</v>
      </c>
      <c r="K2881">
        <v>0</v>
      </c>
      <c r="L2881" t="s">
        <v>56</v>
      </c>
      <c r="M2881" s="85">
        <v>46023</v>
      </c>
      <c r="P2881" t="str">
        <f t="shared" si="44"/>
        <v>DUSART-BONHORE Nathéo</v>
      </c>
    </row>
    <row r="2882" spans="1:16" x14ac:dyDescent="0.25">
      <c r="A2882" s="84" t="s">
        <v>5645</v>
      </c>
      <c r="B2882" t="s">
        <v>224</v>
      </c>
      <c r="C2882" t="s">
        <v>139</v>
      </c>
      <c r="D2882" s="85">
        <v>32100</v>
      </c>
      <c r="E2882" t="s">
        <v>52</v>
      </c>
      <c r="F2882" s="84" t="s">
        <v>53</v>
      </c>
      <c r="G2882">
        <v>5097</v>
      </c>
      <c r="H2882" t="s">
        <v>5589</v>
      </c>
      <c r="I2882">
        <v>2026</v>
      </c>
      <c r="J2882" t="s">
        <v>63</v>
      </c>
      <c r="K2882">
        <v>0</v>
      </c>
      <c r="L2882" t="s">
        <v>56</v>
      </c>
      <c r="M2882" s="85">
        <v>46023</v>
      </c>
      <c r="P2882" t="str">
        <f t="shared" si="44"/>
        <v>VERDIER David</v>
      </c>
    </row>
    <row r="2883" spans="1:16" x14ac:dyDescent="0.25">
      <c r="A2883" s="84" t="s">
        <v>5646</v>
      </c>
      <c r="B2883" t="s">
        <v>1911</v>
      </c>
      <c r="C2883" t="s">
        <v>5647</v>
      </c>
      <c r="D2883" s="85">
        <v>35649</v>
      </c>
      <c r="E2883" t="s">
        <v>56</v>
      </c>
      <c r="F2883" s="84" t="s">
        <v>53</v>
      </c>
      <c r="G2883">
        <v>5097</v>
      </c>
      <c r="H2883" t="s">
        <v>5589</v>
      </c>
      <c r="I2883">
        <v>2026</v>
      </c>
      <c r="J2883" t="s">
        <v>63</v>
      </c>
      <c r="K2883">
        <v>0</v>
      </c>
      <c r="L2883" t="s">
        <v>56</v>
      </c>
      <c r="M2883" s="85">
        <v>46023</v>
      </c>
      <c r="P2883" t="str">
        <f t="shared" ref="P2883:P2946" si="45">(B2883 &amp; " " &amp; C2883)</f>
        <v>CORDEIRO Léa</v>
      </c>
    </row>
    <row r="2884" spans="1:16" x14ac:dyDescent="0.25">
      <c r="A2884" s="84" t="s">
        <v>5648</v>
      </c>
      <c r="B2884" t="s">
        <v>224</v>
      </c>
      <c r="C2884" t="s">
        <v>174</v>
      </c>
      <c r="D2884" s="85">
        <v>21751</v>
      </c>
      <c r="E2884" t="s">
        <v>56</v>
      </c>
      <c r="F2884" s="84" t="s">
        <v>53</v>
      </c>
      <c r="G2884">
        <v>5097</v>
      </c>
      <c r="H2884" t="s">
        <v>5589</v>
      </c>
      <c r="I2884">
        <v>2026</v>
      </c>
      <c r="J2884" t="s">
        <v>63</v>
      </c>
      <c r="K2884">
        <v>0</v>
      </c>
      <c r="L2884" t="s">
        <v>56</v>
      </c>
      <c r="M2884" s="85">
        <v>46023</v>
      </c>
      <c r="P2884" t="str">
        <f t="shared" si="45"/>
        <v>VERDIER Annie</v>
      </c>
    </row>
    <row r="2885" spans="1:16" x14ac:dyDescent="0.25">
      <c r="A2885" s="84" t="s">
        <v>5649</v>
      </c>
      <c r="B2885" t="s">
        <v>224</v>
      </c>
      <c r="C2885" t="s">
        <v>5650</v>
      </c>
      <c r="D2885" s="85">
        <v>43656</v>
      </c>
      <c r="E2885" t="s">
        <v>52</v>
      </c>
      <c r="F2885" s="84" t="s">
        <v>53</v>
      </c>
      <c r="G2885">
        <v>5097</v>
      </c>
      <c r="H2885" t="s">
        <v>5589</v>
      </c>
      <c r="I2885">
        <v>2026</v>
      </c>
      <c r="J2885" t="s">
        <v>63</v>
      </c>
      <c r="K2885">
        <v>0</v>
      </c>
      <c r="L2885" t="s">
        <v>56</v>
      </c>
      <c r="M2885" t="s">
        <v>178</v>
      </c>
      <c r="P2885" t="str">
        <f t="shared" si="45"/>
        <v>VERDIER Mathéo</v>
      </c>
    </row>
    <row r="2886" spans="1:16" x14ac:dyDescent="0.25">
      <c r="A2886" s="84" t="s">
        <v>5651</v>
      </c>
      <c r="B2886" t="s">
        <v>841</v>
      </c>
      <c r="C2886" t="s">
        <v>3224</v>
      </c>
      <c r="D2886" s="85">
        <v>35896</v>
      </c>
      <c r="E2886" t="s">
        <v>52</v>
      </c>
      <c r="F2886" s="84" t="s">
        <v>53</v>
      </c>
      <c r="G2886">
        <v>5097</v>
      </c>
      <c r="H2886" t="s">
        <v>5589</v>
      </c>
      <c r="I2886">
        <v>2026</v>
      </c>
      <c r="J2886" t="s">
        <v>63</v>
      </c>
      <c r="K2886">
        <v>0</v>
      </c>
      <c r="L2886" t="s">
        <v>56</v>
      </c>
      <c r="M2886" t="s">
        <v>178</v>
      </c>
      <c r="P2886" t="str">
        <f t="shared" si="45"/>
        <v>FAUCHER Dylan</v>
      </c>
    </row>
    <row r="2887" spans="1:16" x14ac:dyDescent="0.25">
      <c r="A2887" s="84" t="s">
        <v>5652</v>
      </c>
      <c r="B2887" t="s">
        <v>5653</v>
      </c>
      <c r="C2887" t="s">
        <v>85</v>
      </c>
      <c r="D2887" s="85">
        <v>26083</v>
      </c>
      <c r="E2887" t="s">
        <v>52</v>
      </c>
      <c r="F2887" s="84" t="s">
        <v>53</v>
      </c>
      <c r="G2887">
        <v>5098</v>
      </c>
      <c r="H2887" t="s">
        <v>5654</v>
      </c>
      <c r="I2887">
        <v>2026</v>
      </c>
      <c r="J2887" t="s">
        <v>63</v>
      </c>
      <c r="K2887">
        <v>2</v>
      </c>
      <c r="L2887" t="s">
        <v>56</v>
      </c>
      <c r="M2887" s="85">
        <v>46023</v>
      </c>
      <c r="P2887" t="str">
        <f t="shared" si="45"/>
        <v>ARGUELLES Christophe</v>
      </c>
    </row>
    <row r="2888" spans="1:16" x14ac:dyDescent="0.25">
      <c r="A2888" s="84" t="s">
        <v>5655</v>
      </c>
      <c r="B2888" t="s">
        <v>5656</v>
      </c>
      <c r="C2888" t="s">
        <v>236</v>
      </c>
      <c r="D2888" s="85">
        <v>30128</v>
      </c>
      <c r="E2888" t="s">
        <v>52</v>
      </c>
      <c r="F2888" s="84" t="s">
        <v>53</v>
      </c>
      <c r="G2888">
        <v>5098</v>
      </c>
      <c r="H2888" t="s">
        <v>5654</v>
      </c>
      <c r="I2888">
        <v>2026</v>
      </c>
      <c r="J2888" t="s">
        <v>67</v>
      </c>
      <c r="K2888">
        <v>2</v>
      </c>
      <c r="L2888" t="s">
        <v>56</v>
      </c>
      <c r="M2888" s="85">
        <v>46023</v>
      </c>
      <c r="P2888" t="str">
        <f t="shared" si="45"/>
        <v>PERINGALE Bernard</v>
      </c>
    </row>
    <row r="2889" spans="1:16" x14ac:dyDescent="0.25">
      <c r="A2889" s="84" t="s">
        <v>5657</v>
      </c>
      <c r="B2889" t="s">
        <v>5658</v>
      </c>
      <c r="C2889" t="s">
        <v>925</v>
      </c>
      <c r="D2889" s="85">
        <v>20359</v>
      </c>
      <c r="E2889" t="s">
        <v>52</v>
      </c>
      <c r="F2889" s="84" t="s">
        <v>53</v>
      </c>
      <c r="G2889">
        <v>5098</v>
      </c>
      <c r="H2889" t="s">
        <v>5654</v>
      </c>
      <c r="I2889">
        <v>2026</v>
      </c>
      <c r="J2889" t="s">
        <v>63</v>
      </c>
      <c r="K2889">
        <v>0</v>
      </c>
      <c r="L2889" t="s">
        <v>56</v>
      </c>
      <c r="M2889" s="85">
        <v>46023</v>
      </c>
      <c r="P2889" t="str">
        <f t="shared" si="45"/>
        <v>LABOIS Samuel</v>
      </c>
    </row>
    <row r="2890" spans="1:16" x14ac:dyDescent="0.25">
      <c r="A2890" s="84" t="s">
        <v>5659</v>
      </c>
      <c r="B2890" t="s">
        <v>5660</v>
      </c>
      <c r="C2890" t="s">
        <v>271</v>
      </c>
      <c r="D2890" s="85">
        <v>17935</v>
      </c>
      <c r="E2890" t="s">
        <v>52</v>
      </c>
      <c r="F2890" s="84" t="s">
        <v>53</v>
      </c>
      <c r="G2890">
        <v>5098</v>
      </c>
      <c r="H2890" t="s">
        <v>5654</v>
      </c>
      <c r="I2890">
        <v>2026</v>
      </c>
      <c r="J2890" t="s">
        <v>63</v>
      </c>
      <c r="K2890">
        <v>0</v>
      </c>
      <c r="L2890" t="s">
        <v>56</v>
      </c>
      <c r="M2890" s="85">
        <v>46023</v>
      </c>
      <c r="P2890" t="str">
        <f t="shared" si="45"/>
        <v>MATHIEU Christian</v>
      </c>
    </row>
    <row r="2891" spans="1:16" x14ac:dyDescent="0.25">
      <c r="A2891" s="84" t="s">
        <v>5661</v>
      </c>
      <c r="B2891" t="s">
        <v>5209</v>
      </c>
      <c r="C2891" t="s">
        <v>242</v>
      </c>
      <c r="D2891" s="85">
        <v>22886</v>
      </c>
      <c r="E2891" t="s">
        <v>52</v>
      </c>
      <c r="F2891" s="84" t="s">
        <v>53</v>
      </c>
      <c r="G2891">
        <v>5098</v>
      </c>
      <c r="H2891" t="s">
        <v>5654</v>
      </c>
      <c r="I2891">
        <v>2026</v>
      </c>
      <c r="J2891" t="s">
        <v>63</v>
      </c>
      <c r="K2891">
        <v>0</v>
      </c>
      <c r="L2891" t="s">
        <v>56</v>
      </c>
      <c r="M2891" s="85">
        <v>46023</v>
      </c>
      <c r="P2891" t="str">
        <f t="shared" si="45"/>
        <v>PIGEAT Pascal</v>
      </c>
    </row>
    <row r="2892" spans="1:16" x14ac:dyDescent="0.25">
      <c r="A2892" s="84" t="s">
        <v>5662</v>
      </c>
      <c r="B2892" t="s">
        <v>3780</v>
      </c>
      <c r="C2892" t="s">
        <v>185</v>
      </c>
      <c r="D2892" s="85">
        <v>23368</v>
      </c>
      <c r="E2892" t="s">
        <v>52</v>
      </c>
      <c r="F2892" s="84" t="s">
        <v>53</v>
      </c>
      <c r="G2892">
        <v>5098</v>
      </c>
      <c r="H2892" t="s">
        <v>5654</v>
      </c>
      <c r="I2892">
        <v>2026</v>
      </c>
      <c r="J2892" t="s">
        <v>63</v>
      </c>
      <c r="K2892">
        <v>0</v>
      </c>
      <c r="L2892" t="s">
        <v>56</v>
      </c>
      <c r="M2892" s="85">
        <v>46023</v>
      </c>
      <c r="P2892" t="str">
        <f t="shared" si="45"/>
        <v>CHABRILLAT Jean-Luc</v>
      </c>
    </row>
    <row r="2893" spans="1:16" x14ac:dyDescent="0.25">
      <c r="A2893" s="84" t="s">
        <v>5663</v>
      </c>
      <c r="B2893" t="s">
        <v>3780</v>
      </c>
      <c r="C2893" t="s">
        <v>567</v>
      </c>
      <c r="D2893" s="85">
        <v>33938</v>
      </c>
      <c r="E2893" t="s">
        <v>52</v>
      </c>
      <c r="F2893" s="84" t="s">
        <v>53</v>
      </c>
      <c r="G2893">
        <v>5098</v>
      </c>
      <c r="H2893" t="s">
        <v>5654</v>
      </c>
      <c r="I2893">
        <v>2026</v>
      </c>
      <c r="J2893" t="s">
        <v>67</v>
      </c>
      <c r="K2893">
        <v>0</v>
      </c>
      <c r="L2893" t="s">
        <v>56</v>
      </c>
      <c r="M2893" s="85">
        <v>46023</v>
      </c>
      <c r="P2893" t="str">
        <f t="shared" si="45"/>
        <v>CHABRILLAT Alexis</v>
      </c>
    </row>
    <row r="2894" spans="1:16" x14ac:dyDescent="0.25">
      <c r="A2894" s="84" t="s">
        <v>5664</v>
      </c>
      <c r="B2894" t="s">
        <v>3361</v>
      </c>
      <c r="C2894" t="s">
        <v>5665</v>
      </c>
      <c r="D2894" s="85">
        <v>35798</v>
      </c>
      <c r="E2894" t="s">
        <v>52</v>
      </c>
      <c r="F2894" s="84" t="s">
        <v>53</v>
      </c>
      <c r="G2894">
        <v>5098</v>
      </c>
      <c r="H2894" t="s">
        <v>5654</v>
      </c>
      <c r="I2894">
        <v>2026</v>
      </c>
      <c r="J2894" t="s">
        <v>55</v>
      </c>
      <c r="K2894">
        <v>2</v>
      </c>
      <c r="L2894" t="s">
        <v>56</v>
      </c>
      <c r="M2894" s="85">
        <v>46023</v>
      </c>
      <c r="P2894" t="str">
        <f t="shared" si="45"/>
        <v>COUSSANTIEN Teddy</v>
      </c>
    </row>
    <row r="2895" spans="1:16" x14ac:dyDescent="0.25">
      <c r="A2895" s="84" t="s">
        <v>5666</v>
      </c>
      <c r="B2895" t="s">
        <v>5256</v>
      </c>
      <c r="C2895" t="s">
        <v>139</v>
      </c>
      <c r="D2895" s="85">
        <v>26660</v>
      </c>
      <c r="E2895" t="s">
        <v>52</v>
      </c>
      <c r="F2895" s="84" t="s">
        <v>53</v>
      </c>
      <c r="G2895">
        <v>5098</v>
      </c>
      <c r="H2895" t="s">
        <v>5654</v>
      </c>
      <c r="I2895">
        <v>2026</v>
      </c>
      <c r="J2895" t="s">
        <v>63</v>
      </c>
      <c r="K2895">
        <v>0</v>
      </c>
      <c r="L2895" t="s">
        <v>56</v>
      </c>
      <c r="M2895" s="85">
        <v>46023</v>
      </c>
      <c r="P2895" t="str">
        <f t="shared" si="45"/>
        <v>ROUSSET David</v>
      </c>
    </row>
    <row r="2896" spans="1:16" x14ac:dyDescent="0.25">
      <c r="A2896" s="84" t="s">
        <v>5667</v>
      </c>
      <c r="B2896" t="s">
        <v>1091</v>
      </c>
      <c r="C2896" t="s">
        <v>434</v>
      </c>
      <c r="D2896" s="85">
        <v>24002</v>
      </c>
      <c r="E2896" t="s">
        <v>52</v>
      </c>
      <c r="F2896" s="84" t="s">
        <v>53</v>
      </c>
      <c r="G2896">
        <v>5098</v>
      </c>
      <c r="H2896" t="s">
        <v>5654</v>
      </c>
      <c r="I2896">
        <v>2026</v>
      </c>
      <c r="J2896" t="s">
        <v>55</v>
      </c>
      <c r="K2896">
        <v>2</v>
      </c>
      <c r="L2896" t="s">
        <v>56</v>
      </c>
      <c r="M2896" s="85">
        <v>46023</v>
      </c>
      <c r="P2896" t="str">
        <f t="shared" si="45"/>
        <v>ROBIN Thierry</v>
      </c>
    </row>
    <row r="2897" spans="1:16" x14ac:dyDescent="0.25">
      <c r="A2897" s="84" t="s">
        <v>5668</v>
      </c>
      <c r="B2897" t="s">
        <v>5354</v>
      </c>
      <c r="C2897" t="s">
        <v>230</v>
      </c>
      <c r="D2897" s="85">
        <v>23117</v>
      </c>
      <c r="E2897" t="s">
        <v>52</v>
      </c>
      <c r="F2897" s="84" t="s">
        <v>53</v>
      </c>
      <c r="G2897">
        <v>5098</v>
      </c>
      <c r="H2897" t="s">
        <v>5654</v>
      </c>
      <c r="I2897">
        <v>2026</v>
      </c>
      <c r="J2897" t="s">
        <v>67</v>
      </c>
      <c r="K2897">
        <v>2</v>
      </c>
      <c r="L2897" t="s">
        <v>56</v>
      </c>
      <c r="M2897" s="85">
        <v>46023</v>
      </c>
      <c r="P2897" t="str">
        <f t="shared" si="45"/>
        <v>GARGOWITCH René</v>
      </c>
    </row>
    <row r="2898" spans="1:16" x14ac:dyDescent="0.25">
      <c r="A2898" s="84" t="s">
        <v>5669</v>
      </c>
      <c r="B2898" t="s">
        <v>2155</v>
      </c>
      <c r="C2898" t="s">
        <v>5670</v>
      </c>
      <c r="D2898" s="85">
        <v>34337</v>
      </c>
      <c r="E2898" t="s">
        <v>52</v>
      </c>
      <c r="F2898" s="84" t="s">
        <v>53</v>
      </c>
      <c r="G2898">
        <v>5098</v>
      </c>
      <c r="H2898" t="s">
        <v>5654</v>
      </c>
      <c r="I2898">
        <v>2026</v>
      </c>
      <c r="J2898" t="s">
        <v>67</v>
      </c>
      <c r="K2898">
        <v>2</v>
      </c>
      <c r="L2898" t="s">
        <v>56</v>
      </c>
      <c r="M2898" s="85">
        <v>46023</v>
      </c>
      <c r="P2898" t="str">
        <f t="shared" si="45"/>
        <v>BARRI Tcharanckie</v>
      </c>
    </row>
    <row r="2899" spans="1:16" x14ac:dyDescent="0.25">
      <c r="A2899" s="84" t="s">
        <v>5671</v>
      </c>
      <c r="B2899" t="s">
        <v>3361</v>
      </c>
      <c r="C2899" t="s">
        <v>5672</v>
      </c>
      <c r="D2899" s="85">
        <v>35836</v>
      </c>
      <c r="E2899" t="s">
        <v>52</v>
      </c>
      <c r="F2899" s="84" t="s">
        <v>53</v>
      </c>
      <c r="G2899">
        <v>5098</v>
      </c>
      <c r="H2899" t="s">
        <v>5654</v>
      </c>
      <c r="I2899">
        <v>2026</v>
      </c>
      <c r="J2899" t="s">
        <v>63</v>
      </c>
      <c r="K2899">
        <v>2</v>
      </c>
      <c r="L2899" t="s">
        <v>56</v>
      </c>
      <c r="M2899" s="85">
        <v>46023</v>
      </c>
      <c r="P2899" t="str">
        <f t="shared" si="45"/>
        <v>COUSSANTIEN Brian</v>
      </c>
    </row>
    <row r="2900" spans="1:16" x14ac:dyDescent="0.25">
      <c r="A2900" s="84" t="s">
        <v>5673</v>
      </c>
      <c r="B2900" t="s">
        <v>5674</v>
      </c>
      <c r="C2900" t="s">
        <v>1362</v>
      </c>
      <c r="D2900" s="85">
        <v>20578</v>
      </c>
      <c r="E2900" t="s">
        <v>52</v>
      </c>
      <c r="F2900" s="84" t="s">
        <v>53</v>
      </c>
      <c r="G2900">
        <v>5098</v>
      </c>
      <c r="H2900" t="s">
        <v>5654</v>
      </c>
      <c r="I2900">
        <v>2026</v>
      </c>
      <c r="J2900" t="s">
        <v>63</v>
      </c>
      <c r="K2900">
        <v>0</v>
      </c>
      <c r="L2900" t="s">
        <v>56</v>
      </c>
      <c r="M2900" s="85">
        <v>46023</v>
      </c>
      <c r="P2900" t="str">
        <f t="shared" si="45"/>
        <v>VIRGILLE Gilbert</v>
      </c>
    </row>
    <row r="2901" spans="1:16" x14ac:dyDescent="0.25">
      <c r="A2901" s="84" t="s">
        <v>5675</v>
      </c>
      <c r="B2901" t="s">
        <v>5354</v>
      </c>
      <c r="C2901" t="s">
        <v>5676</v>
      </c>
      <c r="D2901" s="85">
        <v>35409</v>
      </c>
      <c r="E2901" t="s">
        <v>52</v>
      </c>
      <c r="F2901" s="84" t="s">
        <v>53</v>
      </c>
      <c r="G2901">
        <v>5098</v>
      </c>
      <c r="H2901" t="s">
        <v>5654</v>
      </c>
      <c r="I2901">
        <v>2026</v>
      </c>
      <c r="J2901" t="s">
        <v>67</v>
      </c>
      <c r="K2901">
        <v>2</v>
      </c>
      <c r="L2901" t="s">
        <v>56</v>
      </c>
      <c r="M2901" s="85">
        <v>46023</v>
      </c>
      <c r="P2901" t="str">
        <f t="shared" si="45"/>
        <v>GARGOWITCH Jeremi</v>
      </c>
    </row>
    <row r="2902" spans="1:16" x14ac:dyDescent="0.25">
      <c r="A2902" s="84" t="s">
        <v>5677</v>
      </c>
      <c r="B2902" t="s">
        <v>5354</v>
      </c>
      <c r="C2902" t="s">
        <v>508</v>
      </c>
      <c r="D2902" s="85">
        <v>40108</v>
      </c>
      <c r="E2902" t="s">
        <v>52</v>
      </c>
      <c r="F2902" s="84" t="s">
        <v>53</v>
      </c>
      <c r="G2902">
        <v>5098</v>
      </c>
      <c r="H2902" t="s">
        <v>5654</v>
      </c>
      <c r="I2902">
        <v>2026</v>
      </c>
      <c r="J2902" t="s">
        <v>55</v>
      </c>
      <c r="K2902">
        <v>2</v>
      </c>
      <c r="L2902" t="s">
        <v>56</v>
      </c>
      <c r="M2902" s="85">
        <v>46023</v>
      </c>
      <c r="P2902" t="str">
        <f t="shared" si="45"/>
        <v>GARGOWITCH Mike</v>
      </c>
    </row>
    <row r="2903" spans="1:16" x14ac:dyDescent="0.25">
      <c r="A2903" s="84" t="s">
        <v>5678</v>
      </c>
      <c r="B2903" t="s">
        <v>2155</v>
      </c>
      <c r="C2903" t="s">
        <v>5679</v>
      </c>
      <c r="D2903" s="85">
        <v>35121</v>
      </c>
      <c r="E2903" t="s">
        <v>52</v>
      </c>
      <c r="F2903" s="84" t="s">
        <v>53</v>
      </c>
      <c r="G2903">
        <v>5098</v>
      </c>
      <c r="H2903" t="s">
        <v>5654</v>
      </c>
      <c r="I2903">
        <v>2026</v>
      </c>
      <c r="J2903" t="s">
        <v>67</v>
      </c>
      <c r="K2903">
        <v>2</v>
      </c>
      <c r="L2903" t="s">
        <v>56</v>
      </c>
      <c r="M2903" s="85">
        <v>46023</v>
      </c>
      <c r="P2903" t="str">
        <f t="shared" si="45"/>
        <v>BARRI Senay</v>
      </c>
    </row>
    <row r="2904" spans="1:16" x14ac:dyDescent="0.25">
      <c r="A2904" s="84" t="s">
        <v>5680</v>
      </c>
      <c r="B2904" t="s">
        <v>5656</v>
      </c>
      <c r="C2904" t="s">
        <v>508</v>
      </c>
      <c r="D2904" s="85">
        <v>36417</v>
      </c>
      <c r="E2904" t="s">
        <v>52</v>
      </c>
      <c r="F2904" s="84" t="s">
        <v>53</v>
      </c>
      <c r="G2904">
        <v>5098</v>
      </c>
      <c r="H2904" t="s">
        <v>5654</v>
      </c>
      <c r="I2904">
        <v>2026</v>
      </c>
      <c r="J2904" t="s">
        <v>63</v>
      </c>
      <c r="K2904">
        <v>0</v>
      </c>
      <c r="L2904" t="s">
        <v>56</v>
      </c>
      <c r="M2904" s="85">
        <v>46023</v>
      </c>
      <c r="P2904" t="str">
        <f t="shared" si="45"/>
        <v>PERINGALE Mike</v>
      </c>
    </row>
    <row r="2905" spans="1:16" x14ac:dyDescent="0.25">
      <c r="A2905" s="84" t="s">
        <v>5681</v>
      </c>
      <c r="B2905" t="s">
        <v>5682</v>
      </c>
      <c r="C2905" t="s">
        <v>1196</v>
      </c>
      <c r="D2905" s="85">
        <v>22516</v>
      </c>
      <c r="E2905" t="s">
        <v>52</v>
      </c>
      <c r="F2905" s="84" t="s">
        <v>53</v>
      </c>
      <c r="G2905">
        <v>5098</v>
      </c>
      <c r="H2905" t="s">
        <v>5654</v>
      </c>
      <c r="I2905">
        <v>2026</v>
      </c>
      <c r="J2905" t="s">
        <v>63</v>
      </c>
      <c r="K2905">
        <v>0</v>
      </c>
      <c r="L2905" t="s">
        <v>56</v>
      </c>
      <c r="M2905" s="85">
        <v>46023</v>
      </c>
      <c r="P2905" t="str">
        <f t="shared" si="45"/>
        <v>AUZEAU Ludovic</v>
      </c>
    </row>
    <row r="2906" spans="1:16" x14ac:dyDescent="0.25">
      <c r="A2906" s="84" t="s">
        <v>5683</v>
      </c>
      <c r="B2906" t="s">
        <v>4019</v>
      </c>
      <c r="C2906" t="s">
        <v>5672</v>
      </c>
      <c r="D2906" s="85">
        <v>35844</v>
      </c>
      <c r="E2906" t="s">
        <v>52</v>
      </c>
      <c r="F2906" s="84" t="s">
        <v>53</v>
      </c>
      <c r="G2906">
        <v>5098</v>
      </c>
      <c r="H2906" t="s">
        <v>5654</v>
      </c>
      <c r="I2906">
        <v>2026</v>
      </c>
      <c r="J2906" t="s">
        <v>67</v>
      </c>
      <c r="K2906">
        <v>2</v>
      </c>
      <c r="L2906" t="s">
        <v>56</v>
      </c>
      <c r="M2906" s="85">
        <v>46023</v>
      </c>
      <c r="P2906" t="str">
        <f t="shared" si="45"/>
        <v>PISTER Brian</v>
      </c>
    </row>
    <row r="2907" spans="1:16" x14ac:dyDescent="0.25">
      <c r="A2907" s="84" t="s">
        <v>5684</v>
      </c>
      <c r="B2907" t="s">
        <v>2155</v>
      </c>
      <c r="C2907" t="s">
        <v>5685</v>
      </c>
      <c r="D2907" s="85">
        <v>39120</v>
      </c>
      <c r="E2907" t="s">
        <v>52</v>
      </c>
      <c r="F2907" s="84" t="s">
        <v>53</v>
      </c>
      <c r="G2907">
        <v>5098</v>
      </c>
      <c r="H2907" t="s">
        <v>5654</v>
      </c>
      <c r="I2907">
        <v>2026</v>
      </c>
      <c r="J2907" t="s">
        <v>63</v>
      </c>
      <c r="K2907">
        <v>0</v>
      </c>
      <c r="L2907" t="s">
        <v>56</v>
      </c>
      <c r="M2907" s="85">
        <v>46023</v>
      </c>
      <c r="P2907" t="str">
        <f t="shared" si="45"/>
        <v>BARRI Messon</v>
      </c>
    </row>
    <row r="2908" spans="1:16" x14ac:dyDescent="0.25">
      <c r="A2908" s="84" t="s">
        <v>5686</v>
      </c>
      <c r="B2908" t="s">
        <v>4019</v>
      </c>
      <c r="C2908" t="s">
        <v>5687</v>
      </c>
      <c r="D2908" s="85">
        <v>37949</v>
      </c>
      <c r="E2908" t="s">
        <v>52</v>
      </c>
      <c r="F2908" s="84" t="s">
        <v>53</v>
      </c>
      <c r="G2908">
        <v>5098</v>
      </c>
      <c r="H2908" t="s">
        <v>5654</v>
      </c>
      <c r="I2908">
        <v>2026</v>
      </c>
      <c r="J2908" t="s">
        <v>63</v>
      </c>
      <c r="K2908">
        <v>0</v>
      </c>
      <c r="L2908" t="s">
        <v>56</v>
      </c>
      <c r="M2908" s="85">
        <v>46023</v>
      </c>
      <c r="P2908" t="str">
        <f t="shared" si="45"/>
        <v>PISTER Dgino</v>
      </c>
    </row>
    <row r="2909" spans="1:16" x14ac:dyDescent="0.25">
      <c r="A2909" s="84" t="s">
        <v>5688</v>
      </c>
      <c r="B2909" t="s">
        <v>5689</v>
      </c>
      <c r="C2909" t="s">
        <v>215</v>
      </c>
      <c r="D2909" s="85">
        <v>25351</v>
      </c>
      <c r="E2909" t="s">
        <v>52</v>
      </c>
      <c r="F2909" s="84" t="s">
        <v>53</v>
      </c>
      <c r="G2909">
        <v>5098</v>
      </c>
      <c r="H2909" t="s">
        <v>5654</v>
      </c>
      <c r="I2909">
        <v>2026</v>
      </c>
      <c r="J2909" t="s">
        <v>55</v>
      </c>
      <c r="K2909">
        <v>2</v>
      </c>
      <c r="L2909" t="s">
        <v>56</v>
      </c>
      <c r="M2909" s="85">
        <v>46023</v>
      </c>
      <c r="P2909" t="str">
        <f t="shared" si="45"/>
        <v>BERTIN Philippe</v>
      </c>
    </row>
    <row r="2910" spans="1:16" x14ac:dyDescent="0.25">
      <c r="A2910" s="84" t="s">
        <v>5690</v>
      </c>
      <c r="B2910" t="s">
        <v>5691</v>
      </c>
      <c r="C2910" t="s">
        <v>5692</v>
      </c>
      <c r="D2910" s="85">
        <v>27237</v>
      </c>
      <c r="E2910" t="s">
        <v>56</v>
      </c>
      <c r="F2910" s="84" t="s">
        <v>53</v>
      </c>
      <c r="G2910">
        <v>5098</v>
      </c>
      <c r="H2910" t="s">
        <v>5654</v>
      </c>
      <c r="I2910">
        <v>2026</v>
      </c>
      <c r="J2910" t="s">
        <v>55</v>
      </c>
      <c r="K2910">
        <v>2</v>
      </c>
      <c r="L2910" t="s">
        <v>56</v>
      </c>
      <c r="M2910" s="85">
        <v>46023</v>
      </c>
      <c r="P2910" t="str">
        <f t="shared" si="45"/>
        <v>HINOJOSA Anita</v>
      </c>
    </row>
    <row r="2911" spans="1:16" x14ac:dyDescent="0.25">
      <c r="A2911" s="84" t="s">
        <v>5693</v>
      </c>
      <c r="B2911" t="s">
        <v>2666</v>
      </c>
      <c r="C2911" t="s">
        <v>5694</v>
      </c>
      <c r="D2911" s="85">
        <v>29462</v>
      </c>
      <c r="E2911" t="s">
        <v>52</v>
      </c>
      <c r="F2911" s="84" t="s">
        <v>53</v>
      </c>
      <c r="G2911">
        <v>5098</v>
      </c>
      <c r="H2911" t="s">
        <v>5654</v>
      </c>
      <c r="I2911">
        <v>2026</v>
      </c>
      <c r="J2911" t="s">
        <v>63</v>
      </c>
      <c r="K2911">
        <v>0</v>
      </c>
      <c r="L2911" t="s">
        <v>56</v>
      </c>
      <c r="M2911" t="s">
        <v>178</v>
      </c>
      <c r="P2911" t="str">
        <f t="shared" si="45"/>
        <v>BEAL Gael</v>
      </c>
    </row>
    <row r="2912" spans="1:16" x14ac:dyDescent="0.25">
      <c r="A2912" s="84" t="s">
        <v>5695</v>
      </c>
      <c r="B2912" t="s">
        <v>5656</v>
      </c>
      <c r="C2912" t="s">
        <v>5696</v>
      </c>
      <c r="D2912" s="85">
        <v>31620</v>
      </c>
      <c r="E2912" t="s">
        <v>52</v>
      </c>
      <c r="F2912" s="84" t="s">
        <v>53</v>
      </c>
      <c r="G2912">
        <v>5098</v>
      </c>
      <c r="H2912" t="s">
        <v>5654</v>
      </c>
      <c r="I2912">
        <v>2026</v>
      </c>
      <c r="J2912" t="s">
        <v>63</v>
      </c>
      <c r="K2912">
        <v>0</v>
      </c>
      <c r="L2912" t="s">
        <v>56</v>
      </c>
      <c r="M2912" t="s">
        <v>178</v>
      </c>
      <c r="P2912" t="str">
        <f t="shared" si="45"/>
        <v>PERINGALE Jeff</v>
      </c>
    </row>
    <row r="2913" spans="1:16" x14ac:dyDescent="0.25">
      <c r="A2913" s="84" t="s">
        <v>5697</v>
      </c>
      <c r="B2913" t="s">
        <v>5698</v>
      </c>
      <c r="C2913" t="s">
        <v>2945</v>
      </c>
      <c r="D2913" s="85">
        <v>32074</v>
      </c>
      <c r="E2913" t="s">
        <v>52</v>
      </c>
      <c r="F2913" s="84" t="s">
        <v>53</v>
      </c>
      <c r="G2913">
        <v>5134</v>
      </c>
      <c r="H2913" t="s">
        <v>5699</v>
      </c>
      <c r="I2913">
        <v>2026</v>
      </c>
      <c r="J2913" t="s">
        <v>63</v>
      </c>
      <c r="K2913">
        <v>0</v>
      </c>
      <c r="L2913" t="s">
        <v>56</v>
      </c>
      <c r="M2913" s="85">
        <v>46023</v>
      </c>
      <c r="P2913" t="str">
        <f t="shared" si="45"/>
        <v>NEYRIAL Rémi</v>
      </c>
    </row>
    <row r="2914" spans="1:16" x14ac:dyDescent="0.25">
      <c r="A2914" s="84" t="s">
        <v>5700</v>
      </c>
      <c r="B2914" t="s">
        <v>5701</v>
      </c>
      <c r="C2914" t="s">
        <v>2706</v>
      </c>
      <c r="D2914" s="85">
        <v>26434</v>
      </c>
      <c r="E2914" t="s">
        <v>52</v>
      </c>
      <c r="F2914" s="84" t="s">
        <v>53</v>
      </c>
      <c r="G2914">
        <v>5134</v>
      </c>
      <c r="H2914" t="s">
        <v>5699</v>
      </c>
      <c r="I2914">
        <v>2026</v>
      </c>
      <c r="J2914" t="s">
        <v>63</v>
      </c>
      <c r="K2914">
        <v>0</v>
      </c>
      <c r="L2914" t="s">
        <v>56</v>
      </c>
      <c r="M2914" s="85">
        <v>46023</v>
      </c>
      <c r="P2914" t="str">
        <f t="shared" si="45"/>
        <v>JUSSIERE Hervé</v>
      </c>
    </row>
    <row r="2915" spans="1:16" x14ac:dyDescent="0.25">
      <c r="A2915" s="84" t="s">
        <v>5702</v>
      </c>
      <c r="B2915" t="s">
        <v>3517</v>
      </c>
      <c r="C2915" t="s">
        <v>79</v>
      </c>
      <c r="D2915" s="85">
        <v>22784</v>
      </c>
      <c r="E2915" t="s">
        <v>52</v>
      </c>
      <c r="F2915" s="84" t="s">
        <v>53</v>
      </c>
      <c r="G2915">
        <v>5134</v>
      </c>
      <c r="H2915" t="s">
        <v>5699</v>
      </c>
      <c r="I2915">
        <v>2026</v>
      </c>
      <c r="J2915" t="s">
        <v>63</v>
      </c>
      <c r="K2915">
        <v>0</v>
      </c>
      <c r="L2915" t="s">
        <v>56</v>
      </c>
      <c r="M2915" s="85">
        <v>46023</v>
      </c>
      <c r="P2915" t="str">
        <f t="shared" si="45"/>
        <v>LEITE Jean</v>
      </c>
    </row>
    <row r="2916" spans="1:16" x14ac:dyDescent="0.25">
      <c r="A2916" s="84" t="s">
        <v>5703</v>
      </c>
      <c r="B2916" t="s">
        <v>5704</v>
      </c>
      <c r="C2916" t="s">
        <v>1128</v>
      </c>
      <c r="D2916" s="85">
        <v>29063</v>
      </c>
      <c r="E2916" t="s">
        <v>52</v>
      </c>
      <c r="F2916" s="84" t="s">
        <v>53</v>
      </c>
      <c r="G2916">
        <v>5134</v>
      </c>
      <c r="H2916" t="s">
        <v>5699</v>
      </c>
      <c r="I2916">
        <v>2026</v>
      </c>
      <c r="J2916" t="s">
        <v>63</v>
      </c>
      <c r="K2916">
        <v>0</v>
      </c>
      <c r="L2916" t="s">
        <v>56</v>
      </c>
      <c r="M2916" s="85">
        <v>46023</v>
      </c>
      <c r="P2916" t="str">
        <f t="shared" si="45"/>
        <v>MATINIER Stéphane</v>
      </c>
    </row>
    <row r="2917" spans="1:16" x14ac:dyDescent="0.25">
      <c r="A2917" s="84" t="s">
        <v>5705</v>
      </c>
      <c r="B2917" t="s">
        <v>5706</v>
      </c>
      <c r="C2917" t="s">
        <v>521</v>
      </c>
      <c r="D2917" s="85">
        <v>19827</v>
      </c>
      <c r="E2917" t="s">
        <v>52</v>
      </c>
      <c r="F2917" s="84" t="s">
        <v>53</v>
      </c>
      <c r="G2917">
        <v>5134</v>
      </c>
      <c r="H2917" t="s">
        <v>5699</v>
      </c>
      <c r="I2917">
        <v>2026</v>
      </c>
      <c r="J2917" t="s">
        <v>63</v>
      </c>
      <c r="K2917">
        <v>0</v>
      </c>
      <c r="L2917" t="s">
        <v>56</v>
      </c>
      <c r="M2917" s="85">
        <v>46023</v>
      </c>
      <c r="P2917" t="str">
        <f t="shared" si="45"/>
        <v>BALTAR François</v>
      </c>
    </row>
    <row r="2918" spans="1:16" x14ac:dyDescent="0.25">
      <c r="A2918" s="84" t="s">
        <v>5707</v>
      </c>
      <c r="B2918" t="s">
        <v>5708</v>
      </c>
      <c r="C2918" t="s">
        <v>276</v>
      </c>
      <c r="D2918" s="85">
        <v>19590</v>
      </c>
      <c r="E2918" t="s">
        <v>52</v>
      </c>
      <c r="F2918" s="84" t="s">
        <v>53</v>
      </c>
      <c r="G2918">
        <v>5134</v>
      </c>
      <c r="H2918" t="s">
        <v>5699</v>
      </c>
      <c r="I2918">
        <v>2026</v>
      </c>
      <c r="J2918" t="s">
        <v>63</v>
      </c>
      <c r="K2918">
        <v>0</v>
      </c>
      <c r="L2918" t="s">
        <v>56</v>
      </c>
      <c r="M2918" s="85">
        <v>46023</v>
      </c>
      <c r="P2918" t="str">
        <f t="shared" si="45"/>
        <v>TARDIEU Gérard</v>
      </c>
    </row>
    <row r="2919" spans="1:16" x14ac:dyDescent="0.25">
      <c r="A2919" s="84" t="s">
        <v>5709</v>
      </c>
      <c r="B2919" t="s">
        <v>5710</v>
      </c>
      <c r="C2919" t="s">
        <v>242</v>
      </c>
      <c r="D2919" s="85">
        <v>22866</v>
      </c>
      <c r="E2919" t="s">
        <v>52</v>
      </c>
      <c r="F2919" s="84" t="s">
        <v>53</v>
      </c>
      <c r="G2919">
        <v>5134</v>
      </c>
      <c r="H2919" t="s">
        <v>5699</v>
      </c>
      <c r="I2919">
        <v>2026</v>
      </c>
      <c r="J2919" t="s">
        <v>63</v>
      </c>
      <c r="K2919">
        <v>0</v>
      </c>
      <c r="L2919" t="s">
        <v>56</v>
      </c>
      <c r="M2919" s="85">
        <v>46023</v>
      </c>
      <c r="P2919" t="str">
        <f t="shared" si="45"/>
        <v>BLANCON Pascal</v>
      </c>
    </row>
    <row r="2920" spans="1:16" x14ac:dyDescent="0.25">
      <c r="A2920" s="84" t="s">
        <v>5711</v>
      </c>
      <c r="B2920" t="s">
        <v>833</v>
      </c>
      <c r="C2920" t="s">
        <v>85</v>
      </c>
      <c r="D2920" s="85">
        <v>24073</v>
      </c>
      <c r="E2920" t="s">
        <v>52</v>
      </c>
      <c r="F2920" s="84" t="s">
        <v>53</v>
      </c>
      <c r="G2920">
        <v>5134</v>
      </c>
      <c r="H2920" t="s">
        <v>5699</v>
      </c>
      <c r="I2920">
        <v>2026</v>
      </c>
      <c r="J2920" t="s">
        <v>63</v>
      </c>
      <c r="K2920">
        <v>0</v>
      </c>
      <c r="L2920" t="s">
        <v>56</v>
      </c>
      <c r="M2920" s="85">
        <v>46023</v>
      </c>
      <c r="P2920" t="str">
        <f t="shared" si="45"/>
        <v>MANLHIOT Christophe</v>
      </c>
    </row>
    <row r="2921" spans="1:16" x14ac:dyDescent="0.25">
      <c r="A2921" s="84" t="s">
        <v>5712</v>
      </c>
      <c r="B2921" t="s">
        <v>5713</v>
      </c>
      <c r="C2921" t="s">
        <v>85</v>
      </c>
      <c r="D2921" s="85">
        <v>22879</v>
      </c>
      <c r="E2921" t="s">
        <v>52</v>
      </c>
      <c r="F2921" s="84" t="s">
        <v>53</v>
      </c>
      <c r="G2921">
        <v>5134</v>
      </c>
      <c r="H2921" t="s">
        <v>5699</v>
      </c>
      <c r="I2921">
        <v>2026</v>
      </c>
      <c r="J2921" t="s">
        <v>63</v>
      </c>
      <c r="K2921">
        <v>0</v>
      </c>
      <c r="L2921" t="s">
        <v>56</v>
      </c>
      <c r="M2921" s="85">
        <v>46023</v>
      </c>
      <c r="P2921" t="str">
        <f t="shared" si="45"/>
        <v>MOREIRA Christophe</v>
      </c>
    </row>
    <row r="2922" spans="1:16" x14ac:dyDescent="0.25">
      <c r="A2922" s="84" t="s">
        <v>5714</v>
      </c>
      <c r="B2922" t="s">
        <v>5715</v>
      </c>
      <c r="C2922" t="s">
        <v>1825</v>
      </c>
      <c r="D2922" s="85">
        <v>27516</v>
      </c>
      <c r="E2922" t="s">
        <v>52</v>
      </c>
      <c r="F2922" s="84" t="s">
        <v>53</v>
      </c>
      <c r="G2922">
        <v>5134</v>
      </c>
      <c r="H2922" t="s">
        <v>5699</v>
      </c>
      <c r="I2922">
        <v>2026</v>
      </c>
      <c r="J2922" t="s">
        <v>63</v>
      </c>
      <c r="K2922">
        <v>0</v>
      </c>
      <c r="L2922" t="s">
        <v>56</v>
      </c>
      <c r="M2922" s="85">
        <v>46023</v>
      </c>
      <c r="P2922" t="str">
        <f t="shared" si="45"/>
        <v>PALASSE Jean-Baptiste</v>
      </c>
    </row>
    <row r="2923" spans="1:16" x14ac:dyDescent="0.25">
      <c r="A2923" s="84" t="s">
        <v>5716</v>
      </c>
      <c r="B2923" t="s">
        <v>321</v>
      </c>
      <c r="C2923" t="s">
        <v>88</v>
      </c>
      <c r="D2923" s="85">
        <v>19267</v>
      </c>
      <c r="E2923" t="s">
        <v>52</v>
      </c>
      <c r="F2923" s="84" t="s">
        <v>53</v>
      </c>
      <c r="G2923">
        <v>5134</v>
      </c>
      <c r="H2923" t="s">
        <v>5699</v>
      </c>
      <c r="I2923">
        <v>2026</v>
      </c>
      <c r="J2923" t="s">
        <v>63</v>
      </c>
      <c r="K2923">
        <v>0</v>
      </c>
      <c r="L2923" t="s">
        <v>56</v>
      </c>
      <c r="M2923" s="85">
        <v>46023</v>
      </c>
      <c r="P2923" t="str">
        <f t="shared" si="45"/>
        <v>BABUT Guy</v>
      </c>
    </row>
    <row r="2924" spans="1:16" x14ac:dyDescent="0.25">
      <c r="A2924" s="84" t="s">
        <v>5717</v>
      </c>
      <c r="B2924" t="s">
        <v>5718</v>
      </c>
      <c r="C2924" t="s">
        <v>215</v>
      </c>
      <c r="D2924" s="85">
        <v>23324</v>
      </c>
      <c r="E2924" t="s">
        <v>52</v>
      </c>
      <c r="F2924" s="84" t="s">
        <v>53</v>
      </c>
      <c r="G2924">
        <v>5134</v>
      </c>
      <c r="H2924" t="s">
        <v>5699</v>
      </c>
      <c r="I2924">
        <v>2026</v>
      </c>
      <c r="J2924" t="s">
        <v>63</v>
      </c>
      <c r="K2924">
        <v>0</v>
      </c>
      <c r="L2924" t="s">
        <v>56</v>
      </c>
      <c r="M2924" s="85">
        <v>46023</v>
      </c>
      <c r="P2924" t="str">
        <f t="shared" si="45"/>
        <v>EDY Philippe</v>
      </c>
    </row>
    <row r="2925" spans="1:16" x14ac:dyDescent="0.25">
      <c r="A2925" s="84" t="s">
        <v>5719</v>
      </c>
      <c r="B2925" t="s">
        <v>5720</v>
      </c>
      <c r="C2925" t="s">
        <v>385</v>
      </c>
      <c r="D2925" s="85">
        <v>18724</v>
      </c>
      <c r="E2925" t="s">
        <v>52</v>
      </c>
      <c r="F2925" s="84" t="s">
        <v>53</v>
      </c>
      <c r="G2925">
        <v>5134</v>
      </c>
      <c r="H2925" t="s">
        <v>5699</v>
      </c>
      <c r="I2925">
        <v>2026</v>
      </c>
      <c r="J2925" t="s">
        <v>63</v>
      </c>
      <c r="K2925">
        <v>0</v>
      </c>
      <c r="L2925" t="s">
        <v>56</v>
      </c>
      <c r="M2925" s="85">
        <v>46023</v>
      </c>
      <c r="P2925" t="str">
        <f t="shared" si="45"/>
        <v>LITSCHIG André</v>
      </c>
    </row>
    <row r="2926" spans="1:16" x14ac:dyDescent="0.25">
      <c r="A2926" s="84" t="s">
        <v>5721</v>
      </c>
      <c r="B2926" t="s">
        <v>791</v>
      </c>
      <c r="C2926" t="s">
        <v>1003</v>
      </c>
      <c r="D2926" s="85">
        <v>26818</v>
      </c>
      <c r="E2926" t="s">
        <v>56</v>
      </c>
      <c r="F2926" s="84" t="s">
        <v>53</v>
      </c>
      <c r="G2926">
        <v>5134</v>
      </c>
      <c r="H2926" t="s">
        <v>5699</v>
      </c>
      <c r="I2926">
        <v>2026</v>
      </c>
      <c r="J2926" t="s">
        <v>63</v>
      </c>
      <c r="K2926">
        <v>0</v>
      </c>
      <c r="L2926" t="s">
        <v>56</v>
      </c>
      <c r="M2926" s="85">
        <v>46023</v>
      </c>
      <c r="P2926" t="str">
        <f t="shared" si="45"/>
        <v>CHANUT Sandra</v>
      </c>
    </row>
    <row r="2927" spans="1:16" x14ac:dyDescent="0.25">
      <c r="A2927" s="84" t="s">
        <v>5722</v>
      </c>
      <c r="B2927" t="s">
        <v>5723</v>
      </c>
      <c r="C2927" t="s">
        <v>900</v>
      </c>
      <c r="D2927" s="85">
        <v>26199</v>
      </c>
      <c r="E2927" t="s">
        <v>52</v>
      </c>
      <c r="F2927" s="84" t="s">
        <v>53</v>
      </c>
      <c r="G2927">
        <v>5134</v>
      </c>
      <c r="H2927" t="s">
        <v>5699</v>
      </c>
      <c r="I2927">
        <v>2026</v>
      </c>
      <c r="J2927" t="s">
        <v>63</v>
      </c>
      <c r="K2927">
        <v>0</v>
      </c>
      <c r="L2927" t="s">
        <v>56</v>
      </c>
      <c r="M2927" s="85">
        <v>46023</v>
      </c>
      <c r="P2927" t="str">
        <f t="shared" si="45"/>
        <v>TORDJMAN Bruno</v>
      </c>
    </row>
    <row r="2928" spans="1:16" x14ac:dyDescent="0.25">
      <c r="A2928" s="84" t="s">
        <v>5724</v>
      </c>
      <c r="B2928" t="s">
        <v>5725</v>
      </c>
      <c r="C2928" t="s">
        <v>1128</v>
      </c>
      <c r="D2928" s="85">
        <v>26368</v>
      </c>
      <c r="E2928" t="s">
        <v>52</v>
      </c>
      <c r="F2928" s="84" t="s">
        <v>53</v>
      </c>
      <c r="G2928">
        <v>5134</v>
      </c>
      <c r="H2928" t="s">
        <v>5699</v>
      </c>
      <c r="I2928">
        <v>2026</v>
      </c>
      <c r="J2928" t="s">
        <v>55</v>
      </c>
      <c r="K2928">
        <v>0</v>
      </c>
      <c r="L2928" t="s">
        <v>56</v>
      </c>
      <c r="M2928" s="85">
        <v>46023</v>
      </c>
      <c r="P2928" t="str">
        <f t="shared" si="45"/>
        <v>DECONCHE Stéphane</v>
      </c>
    </row>
    <row r="2929" spans="1:16" x14ac:dyDescent="0.25">
      <c r="A2929" s="84" t="s">
        <v>5726</v>
      </c>
      <c r="B2929" t="s">
        <v>5727</v>
      </c>
      <c r="C2929" t="s">
        <v>59</v>
      </c>
      <c r="D2929" s="85">
        <v>23495</v>
      </c>
      <c r="E2929" t="s">
        <v>52</v>
      </c>
      <c r="F2929" s="84" t="s">
        <v>53</v>
      </c>
      <c r="G2929">
        <v>5134</v>
      </c>
      <c r="H2929" t="s">
        <v>5699</v>
      </c>
      <c r="I2929">
        <v>2026</v>
      </c>
      <c r="J2929" t="s">
        <v>63</v>
      </c>
      <c r="K2929">
        <v>0</v>
      </c>
      <c r="L2929" t="s">
        <v>56</v>
      </c>
      <c r="M2929" s="85">
        <v>46023</v>
      </c>
      <c r="P2929" t="str">
        <f t="shared" si="45"/>
        <v>CHAMPEIX Didier</v>
      </c>
    </row>
    <row r="2930" spans="1:16" x14ac:dyDescent="0.25">
      <c r="A2930" s="84" t="s">
        <v>5728</v>
      </c>
      <c r="B2930" t="s">
        <v>5727</v>
      </c>
      <c r="C2930" t="s">
        <v>536</v>
      </c>
      <c r="D2930" s="85">
        <v>32734</v>
      </c>
      <c r="E2930" t="s">
        <v>52</v>
      </c>
      <c r="F2930" s="84" t="s">
        <v>53</v>
      </c>
      <c r="G2930">
        <v>5134</v>
      </c>
      <c r="H2930" t="s">
        <v>5699</v>
      </c>
      <c r="I2930">
        <v>2026</v>
      </c>
      <c r="J2930" t="s">
        <v>63</v>
      </c>
      <c r="K2930">
        <v>0</v>
      </c>
      <c r="L2930" t="s">
        <v>56</v>
      </c>
      <c r="M2930" s="85">
        <v>46023</v>
      </c>
      <c r="P2930" t="str">
        <f t="shared" si="45"/>
        <v>CHAMPEIX Sébastien</v>
      </c>
    </row>
    <row r="2931" spans="1:16" x14ac:dyDescent="0.25">
      <c r="A2931" s="84" t="s">
        <v>5729</v>
      </c>
      <c r="B2931" t="s">
        <v>321</v>
      </c>
      <c r="C2931" t="s">
        <v>373</v>
      </c>
      <c r="D2931" s="85">
        <v>20012</v>
      </c>
      <c r="E2931" t="s">
        <v>56</v>
      </c>
      <c r="F2931" s="84" t="s">
        <v>53</v>
      </c>
      <c r="G2931">
        <v>5134</v>
      </c>
      <c r="H2931" t="s">
        <v>5699</v>
      </c>
      <c r="I2931">
        <v>2026</v>
      </c>
      <c r="J2931" t="s">
        <v>63</v>
      </c>
      <c r="K2931">
        <v>0</v>
      </c>
      <c r="L2931" t="s">
        <v>56</v>
      </c>
      <c r="M2931" s="85">
        <v>46023</v>
      </c>
      <c r="P2931" t="str">
        <f t="shared" si="45"/>
        <v>BABUT Anne-Marie</v>
      </c>
    </row>
    <row r="2932" spans="1:16" x14ac:dyDescent="0.25">
      <c r="A2932" s="84" t="s">
        <v>5730</v>
      </c>
      <c r="B2932" t="s">
        <v>3517</v>
      </c>
      <c r="C2932" t="s">
        <v>1268</v>
      </c>
      <c r="D2932" s="85">
        <v>21013</v>
      </c>
      <c r="E2932" t="s">
        <v>52</v>
      </c>
      <c r="F2932" s="84" t="s">
        <v>53</v>
      </c>
      <c r="G2932">
        <v>5134</v>
      </c>
      <c r="H2932" t="s">
        <v>5699</v>
      </c>
      <c r="I2932">
        <v>2026</v>
      </c>
      <c r="J2932" t="s">
        <v>63</v>
      </c>
      <c r="K2932">
        <v>0</v>
      </c>
      <c r="L2932" t="s">
        <v>56</v>
      </c>
      <c r="M2932" s="85">
        <v>46023</v>
      </c>
      <c r="P2932" t="str">
        <f t="shared" si="45"/>
        <v>LEITE Antonio</v>
      </c>
    </row>
    <row r="2933" spans="1:16" x14ac:dyDescent="0.25">
      <c r="A2933" s="84" t="s">
        <v>5731</v>
      </c>
      <c r="B2933" t="s">
        <v>5732</v>
      </c>
      <c r="C2933" t="s">
        <v>5733</v>
      </c>
      <c r="D2933" s="85">
        <v>29966</v>
      </c>
      <c r="E2933" t="s">
        <v>56</v>
      </c>
      <c r="F2933" s="84" t="s">
        <v>53</v>
      </c>
      <c r="G2933">
        <v>5134</v>
      </c>
      <c r="H2933" t="s">
        <v>5699</v>
      </c>
      <c r="I2933">
        <v>2026</v>
      </c>
      <c r="J2933" t="s">
        <v>63</v>
      </c>
      <c r="K2933">
        <v>0</v>
      </c>
      <c r="L2933" t="s">
        <v>56</v>
      </c>
      <c r="M2933" s="85">
        <v>46023</v>
      </c>
      <c r="P2933" t="str">
        <f t="shared" si="45"/>
        <v>BOUKEFA Souela</v>
      </c>
    </row>
    <row r="2934" spans="1:16" x14ac:dyDescent="0.25">
      <c r="A2934" s="84" t="s">
        <v>5734</v>
      </c>
      <c r="B2934" t="s">
        <v>5725</v>
      </c>
      <c r="C2934" t="s">
        <v>141</v>
      </c>
      <c r="D2934" s="85">
        <v>39805</v>
      </c>
      <c r="E2934" t="s">
        <v>52</v>
      </c>
      <c r="F2934" s="84" t="s">
        <v>53</v>
      </c>
      <c r="G2934">
        <v>5134</v>
      </c>
      <c r="H2934" t="s">
        <v>5699</v>
      </c>
      <c r="I2934">
        <v>2026</v>
      </c>
      <c r="J2934" t="s">
        <v>63</v>
      </c>
      <c r="K2934">
        <v>0</v>
      </c>
      <c r="L2934" t="s">
        <v>56</v>
      </c>
      <c r="M2934" s="85">
        <v>46023</v>
      </c>
      <c r="P2934" t="str">
        <f t="shared" si="45"/>
        <v>DECONCHE Mathis</v>
      </c>
    </row>
    <row r="2935" spans="1:16" x14ac:dyDescent="0.25">
      <c r="A2935" s="84" t="s">
        <v>5735</v>
      </c>
      <c r="B2935" t="s">
        <v>1711</v>
      </c>
      <c r="C2935" t="s">
        <v>79</v>
      </c>
      <c r="D2935" s="85">
        <v>18364</v>
      </c>
      <c r="E2935" t="s">
        <v>52</v>
      </c>
      <c r="F2935" s="84" t="s">
        <v>53</v>
      </c>
      <c r="G2935">
        <v>5134</v>
      </c>
      <c r="H2935" t="s">
        <v>5699</v>
      </c>
      <c r="I2935">
        <v>2026</v>
      </c>
      <c r="J2935" t="s">
        <v>63</v>
      </c>
      <c r="K2935">
        <v>0</v>
      </c>
      <c r="L2935" t="s">
        <v>56</v>
      </c>
      <c r="M2935" s="85">
        <v>46023</v>
      </c>
      <c r="P2935" t="str">
        <f t="shared" si="45"/>
        <v>RODRIGUES Jean</v>
      </c>
    </row>
    <row r="2936" spans="1:16" x14ac:dyDescent="0.25">
      <c r="A2936" s="84" t="s">
        <v>5736</v>
      </c>
      <c r="B2936" t="s">
        <v>5737</v>
      </c>
      <c r="C2936" t="s">
        <v>97</v>
      </c>
      <c r="D2936" s="85">
        <v>21220</v>
      </c>
      <c r="E2936" t="s">
        <v>52</v>
      </c>
      <c r="F2936" s="84" t="s">
        <v>53</v>
      </c>
      <c r="G2936">
        <v>5134</v>
      </c>
      <c r="H2936" t="s">
        <v>5699</v>
      </c>
      <c r="I2936">
        <v>2026</v>
      </c>
      <c r="J2936" t="s">
        <v>63</v>
      </c>
      <c r="K2936">
        <v>0</v>
      </c>
      <c r="L2936" t="s">
        <v>56</v>
      </c>
      <c r="M2936" s="85">
        <v>46023</v>
      </c>
      <c r="P2936" t="str">
        <f t="shared" si="45"/>
        <v>VILLARINO Denis</v>
      </c>
    </row>
    <row r="2937" spans="1:16" x14ac:dyDescent="0.25">
      <c r="A2937" s="84" t="s">
        <v>5738</v>
      </c>
      <c r="B2937" t="s">
        <v>5739</v>
      </c>
      <c r="C2937" t="s">
        <v>5740</v>
      </c>
      <c r="D2937" s="85">
        <v>21284</v>
      </c>
      <c r="E2937" t="s">
        <v>52</v>
      </c>
      <c r="F2937" s="84" t="s">
        <v>53</v>
      </c>
      <c r="G2937">
        <v>5134</v>
      </c>
      <c r="H2937" t="s">
        <v>5699</v>
      </c>
      <c r="I2937">
        <v>2026</v>
      </c>
      <c r="J2937" t="s">
        <v>63</v>
      </c>
      <c r="K2937">
        <v>0</v>
      </c>
      <c r="L2937" t="s">
        <v>56</v>
      </c>
      <c r="M2937" s="85">
        <v>46023</v>
      </c>
      <c r="P2937" t="str">
        <f t="shared" si="45"/>
        <v>AMARAL Louis Manuel</v>
      </c>
    </row>
    <row r="2938" spans="1:16" x14ac:dyDescent="0.25">
      <c r="A2938" s="84" t="s">
        <v>5741</v>
      </c>
      <c r="B2938" t="s">
        <v>745</v>
      </c>
      <c r="C2938" t="s">
        <v>5742</v>
      </c>
      <c r="D2938" s="85">
        <v>39498</v>
      </c>
      <c r="E2938" t="s">
        <v>52</v>
      </c>
      <c r="F2938" s="84" t="s">
        <v>53</v>
      </c>
      <c r="G2938">
        <v>5134</v>
      </c>
      <c r="H2938" t="s">
        <v>5699</v>
      </c>
      <c r="I2938">
        <v>2026</v>
      </c>
      <c r="J2938" t="s">
        <v>63</v>
      </c>
      <c r="K2938">
        <v>0</v>
      </c>
      <c r="L2938" t="s">
        <v>56</v>
      </c>
      <c r="M2938" s="85">
        <v>46023</v>
      </c>
      <c r="P2938" t="str">
        <f t="shared" si="45"/>
        <v>SALLES Dorian</v>
      </c>
    </row>
    <row r="2939" spans="1:16" x14ac:dyDescent="0.25">
      <c r="A2939" s="84" t="s">
        <v>5743</v>
      </c>
      <c r="B2939" t="s">
        <v>5744</v>
      </c>
      <c r="C2939" t="s">
        <v>82</v>
      </c>
      <c r="D2939" s="85">
        <v>29942</v>
      </c>
      <c r="E2939" t="s">
        <v>52</v>
      </c>
      <c r="F2939" s="84" t="s">
        <v>53</v>
      </c>
      <c r="G2939">
        <v>5134</v>
      </c>
      <c r="H2939" t="s">
        <v>5699</v>
      </c>
      <c r="I2939">
        <v>2026</v>
      </c>
      <c r="J2939" t="s">
        <v>55</v>
      </c>
      <c r="K2939">
        <v>0</v>
      </c>
      <c r="L2939" t="s">
        <v>56</v>
      </c>
      <c r="M2939" s="85">
        <v>46023</v>
      </c>
      <c r="P2939" t="str">
        <f t="shared" si="45"/>
        <v>JEAMMES Julien</v>
      </c>
    </row>
    <row r="2940" spans="1:16" x14ac:dyDescent="0.25">
      <c r="A2940" s="84" t="s">
        <v>5745</v>
      </c>
      <c r="B2940" t="s">
        <v>5746</v>
      </c>
      <c r="C2940" t="s">
        <v>2122</v>
      </c>
      <c r="D2940" s="85">
        <v>29021</v>
      </c>
      <c r="E2940" t="s">
        <v>56</v>
      </c>
      <c r="F2940" s="84" t="s">
        <v>53</v>
      </c>
      <c r="G2940">
        <v>5134</v>
      </c>
      <c r="H2940" t="s">
        <v>5699</v>
      </c>
      <c r="I2940">
        <v>2026</v>
      </c>
      <c r="J2940" t="s">
        <v>55</v>
      </c>
      <c r="K2940">
        <v>0</v>
      </c>
      <c r="L2940" t="s">
        <v>56</v>
      </c>
      <c r="M2940" s="85">
        <v>46023</v>
      </c>
      <c r="P2940" t="str">
        <f t="shared" si="45"/>
        <v>PRADA Elodie</v>
      </c>
    </row>
    <row r="2941" spans="1:16" x14ac:dyDescent="0.25">
      <c r="A2941" s="84" t="s">
        <v>5747</v>
      </c>
      <c r="B2941" t="s">
        <v>5748</v>
      </c>
      <c r="C2941" t="s">
        <v>108</v>
      </c>
      <c r="D2941" s="85">
        <v>20608</v>
      </c>
      <c r="E2941" t="s">
        <v>52</v>
      </c>
      <c r="F2941" s="84" t="s">
        <v>53</v>
      </c>
      <c r="G2941">
        <v>5134</v>
      </c>
      <c r="H2941" t="s">
        <v>5699</v>
      </c>
      <c r="I2941">
        <v>2026</v>
      </c>
      <c r="J2941" t="s">
        <v>55</v>
      </c>
      <c r="K2941">
        <v>0</v>
      </c>
      <c r="L2941" t="s">
        <v>56</v>
      </c>
      <c r="M2941" s="85">
        <v>46023</v>
      </c>
      <c r="P2941" t="str">
        <f t="shared" si="45"/>
        <v>TROISVILLE Jacques</v>
      </c>
    </row>
    <row r="2942" spans="1:16" x14ac:dyDescent="0.25">
      <c r="A2942" s="84" t="s">
        <v>5749</v>
      </c>
      <c r="B2942" t="s">
        <v>146</v>
      </c>
      <c r="C2942" t="s">
        <v>855</v>
      </c>
      <c r="D2942" s="85">
        <v>22900</v>
      </c>
      <c r="E2942" t="s">
        <v>56</v>
      </c>
      <c r="F2942" s="84" t="s">
        <v>53</v>
      </c>
      <c r="G2942">
        <v>5134</v>
      </c>
      <c r="H2942" t="s">
        <v>5699</v>
      </c>
      <c r="I2942">
        <v>2026</v>
      </c>
      <c r="J2942" t="s">
        <v>63</v>
      </c>
      <c r="K2942">
        <v>0</v>
      </c>
      <c r="L2942" t="s">
        <v>56</v>
      </c>
      <c r="M2942" s="85">
        <v>46023</v>
      </c>
      <c r="P2942" t="str">
        <f t="shared" si="45"/>
        <v>SABATIER Patricia</v>
      </c>
    </row>
    <row r="2943" spans="1:16" x14ac:dyDescent="0.25">
      <c r="A2943" s="84" t="s">
        <v>5750</v>
      </c>
      <c r="B2943" t="s">
        <v>3725</v>
      </c>
      <c r="C2943" t="s">
        <v>150</v>
      </c>
      <c r="D2943" s="85">
        <v>28040</v>
      </c>
      <c r="E2943" t="s">
        <v>52</v>
      </c>
      <c r="F2943" s="84" t="s">
        <v>53</v>
      </c>
      <c r="G2943">
        <v>5134</v>
      </c>
      <c r="H2943" t="s">
        <v>5699</v>
      </c>
      <c r="I2943">
        <v>2026</v>
      </c>
      <c r="J2943" t="s">
        <v>55</v>
      </c>
      <c r="K2943">
        <v>0</v>
      </c>
      <c r="L2943" t="s">
        <v>56</v>
      </c>
      <c r="M2943" s="85">
        <v>46023</v>
      </c>
      <c r="P2943" t="str">
        <f t="shared" si="45"/>
        <v>PAGES Cyril</v>
      </c>
    </row>
    <row r="2944" spans="1:16" x14ac:dyDescent="0.25">
      <c r="A2944" s="84" t="s">
        <v>5751</v>
      </c>
      <c r="B2944" t="s">
        <v>4321</v>
      </c>
      <c r="C2944" t="s">
        <v>2760</v>
      </c>
      <c r="D2944" s="85">
        <v>29239</v>
      </c>
      <c r="E2944" t="s">
        <v>56</v>
      </c>
      <c r="F2944" s="84" t="s">
        <v>53</v>
      </c>
      <c r="G2944">
        <v>5134</v>
      </c>
      <c r="H2944" t="s">
        <v>5699</v>
      </c>
      <c r="I2944">
        <v>2026</v>
      </c>
      <c r="J2944" t="s">
        <v>55</v>
      </c>
      <c r="K2944">
        <v>0</v>
      </c>
      <c r="L2944" t="s">
        <v>56</v>
      </c>
      <c r="M2944" s="85">
        <v>46023</v>
      </c>
      <c r="P2944" t="str">
        <f t="shared" si="45"/>
        <v>FERRIER Valérie</v>
      </c>
    </row>
    <row r="2945" spans="1:16" x14ac:dyDescent="0.25">
      <c r="A2945" s="84" t="s">
        <v>5752</v>
      </c>
      <c r="B2945" t="s">
        <v>3665</v>
      </c>
      <c r="C2945" t="s">
        <v>567</v>
      </c>
      <c r="D2945" s="85">
        <v>33265</v>
      </c>
      <c r="E2945" t="s">
        <v>52</v>
      </c>
      <c r="F2945" s="84" t="s">
        <v>53</v>
      </c>
      <c r="G2945">
        <v>5134</v>
      </c>
      <c r="H2945" t="s">
        <v>5699</v>
      </c>
      <c r="I2945">
        <v>2026</v>
      </c>
      <c r="J2945" t="s">
        <v>55</v>
      </c>
      <c r="K2945">
        <v>0</v>
      </c>
      <c r="L2945" t="s">
        <v>56</v>
      </c>
      <c r="M2945" s="85">
        <v>46023</v>
      </c>
      <c r="P2945" t="str">
        <f t="shared" si="45"/>
        <v>GARNIER Alexis</v>
      </c>
    </row>
    <row r="2946" spans="1:16" x14ac:dyDescent="0.25">
      <c r="A2946" s="84" t="s">
        <v>5753</v>
      </c>
      <c r="B2946" t="s">
        <v>745</v>
      </c>
      <c r="C2946" t="s">
        <v>85</v>
      </c>
      <c r="D2946" s="85">
        <v>29405</v>
      </c>
      <c r="E2946" t="s">
        <v>52</v>
      </c>
      <c r="F2946" s="84" t="s">
        <v>53</v>
      </c>
      <c r="G2946">
        <v>5134</v>
      </c>
      <c r="H2946" t="s">
        <v>5699</v>
      </c>
      <c r="I2946">
        <v>2026</v>
      </c>
      <c r="J2946" t="s">
        <v>63</v>
      </c>
      <c r="K2946">
        <v>0</v>
      </c>
      <c r="L2946" t="s">
        <v>56</v>
      </c>
      <c r="M2946" s="85">
        <v>46023</v>
      </c>
      <c r="P2946" t="str">
        <f t="shared" si="45"/>
        <v>SALLES Christophe</v>
      </c>
    </row>
    <row r="2947" spans="1:16" x14ac:dyDescent="0.25">
      <c r="A2947" s="84" t="s">
        <v>5754</v>
      </c>
      <c r="B2947" t="s">
        <v>745</v>
      </c>
      <c r="C2947" t="s">
        <v>2257</v>
      </c>
      <c r="D2947" s="85">
        <v>29839</v>
      </c>
      <c r="E2947" t="s">
        <v>56</v>
      </c>
      <c r="F2947" s="84" t="s">
        <v>53</v>
      </c>
      <c r="G2947">
        <v>5134</v>
      </c>
      <c r="H2947" t="s">
        <v>5699</v>
      </c>
      <c r="I2947">
        <v>2026</v>
      </c>
      <c r="J2947" t="s">
        <v>63</v>
      </c>
      <c r="K2947">
        <v>0</v>
      </c>
      <c r="L2947" t="s">
        <v>56</v>
      </c>
      <c r="M2947" s="85">
        <v>46023</v>
      </c>
      <c r="P2947" t="str">
        <f t="shared" ref="P2947:P3010" si="46">(B2947 &amp; " " &amp; C2947)</f>
        <v>SALLES Vanessa</v>
      </c>
    </row>
    <row r="2948" spans="1:16" x14ac:dyDescent="0.25">
      <c r="A2948" s="84" t="s">
        <v>5755</v>
      </c>
      <c r="B2948" t="s">
        <v>5756</v>
      </c>
      <c r="C2948" t="s">
        <v>260</v>
      </c>
      <c r="D2948" s="85">
        <v>24910</v>
      </c>
      <c r="E2948" t="s">
        <v>56</v>
      </c>
      <c r="F2948" s="84" t="s">
        <v>53</v>
      </c>
      <c r="G2948">
        <v>5134</v>
      </c>
      <c r="H2948" t="s">
        <v>5699</v>
      </c>
      <c r="I2948">
        <v>2026</v>
      </c>
      <c r="J2948" t="s">
        <v>63</v>
      </c>
      <c r="K2948">
        <v>0</v>
      </c>
      <c r="L2948" t="s">
        <v>56</v>
      </c>
      <c r="M2948" s="85">
        <v>46023</v>
      </c>
      <c r="P2948" t="str">
        <f t="shared" si="46"/>
        <v>BENZONI Sylvie</v>
      </c>
    </row>
    <row r="2949" spans="1:16" x14ac:dyDescent="0.25">
      <c r="A2949" s="84" t="s">
        <v>5757</v>
      </c>
      <c r="B2949" t="s">
        <v>3517</v>
      </c>
      <c r="C2949" t="s">
        <v>5758</v>
      </c>
      <c r="D2949" s="85">
        <v>21195</v>
      </c>
      <c r="E2949" t="s">
        <v>56</v>
      </c>
      <c r="F2949" s="84" t="s">
        <v>53</v>
      </c>
      <c r="G2949">
        <v>5134</v>
      </c>
      <c r="H2949" t="s">
        <v>5699</v>
      </c>
      <c r="I2949">
        <v>2026</v>
      </c>
      <c r="J2949" t="s">
        <v>63</v>
      </c>
      <c r="K2949">
        <v>0</v>
      </c>
      <c r="L2949" t="s">
        <v>56</v>
      </c>
      <c r="M2949" s="85">
        <v>46023</v>
      </c>
      <c r="P2949" t="str">
        <f t="shared" si="46"/>
        <v>LEITE Irène</v>
      </c>
    </row>
    <row r="2950" spans="1:16" x14ac:dyDescent="0.25">
      <c r="A2950" s="84" t="s">
        <v>5759</v>
      </c>
      <c r="B2950" t="s">
        <v>404</v>
      </c>
      <c r="C2950" t="s">
        <v>5760</v>
      </c>
      <c r="D2950" s="85">
        <v>40529</v>
      </c>
      <c r="E2950" t="s">
        <v>56</v>
      </c>
      <c r="F2950" s="84" t="s">
        <v>53</v>
      </c>
      <c r="G2950">
        <v>5134</v>
      </c>
      <c r="H2950" t="s">
        <v>5699</v>
      </c>
      <c r="I2950">
        <v>2026</v>
      </c>
      <c r="J2950" t="s">
        <v>63</v>
      </c>
      <c r="K2950">
        <v>0</v>
      </c>
      <c r="L2950" t="s">
        <v>56</v>
      </c>
      <c r="M2950" s="85">
        <v>46023</v>
      </c>
      <c r="P2950" t="str">
        <f t="shared" si="46"/>
        <v>ROCHEFORT Maeline</v>
      </c>
    </row>
    <row r="2951" spans="1:16" x14ac:dyDescent="0.25">
      <c r="A2951" s="84" t="s">
        <v>5761</v>
      </c>
      <c r="B2951" t="s">
        <v>1711</v>
      </c>
      <c r="C2951" t="s">
        <v>2591</v>
      </c>
      <c r="D2951" s="85">
        <v>28543</v>
      </c>
      <c r="E2951" t="s">
        <v>52</v>
      </c>
      <c r="F2951" s="84" t="s">
        <v>53</v>
      </c>
      <c r="G2951">
        <v>5134</v>
      </c>
      <c r="H2951" t="s">
        <v>5699</v>
      </c>
      <c r="I2951">
        <v>2026</v>
      </c>
      <c r="J2951" t="s">
        <v>63</v>
      </c>
      <c r="K2951">
        <v>0</v>
      </c>
      <c r="L2951" t="s">
        <v>56</v>
      </c>
      <c r="M2951" s="85">
        <v>46023</v>
      </c>
      <c r="P2951" t="str">
        <f t="shared" si="46"/>
        <v>RODRIGUES DAVID</v>
      </c>
    </row>
    <row r="2952" spans="1:16" x14ac:dyDescent="0.25">
      <c r="A2952" s="84" t="s">
        <v>5762</v>
      </c>
      <c r="B2952" t="s">
        <v>745</v>
      </c>
      <c r="C2952" t="s">
        <v>177</v>
      </c>
      <c r="D2952" s="85">
        <v>41044</v>
      </c>
      <c r="E2952" t="s">
        <v>56</v>
      </c>
      <c r="F2952" s="84" t="s">
        <v>53</v>
      </c>
      <c r="G2952">
        <v>5134</v>
      </c>
      <c r="H2952" t="s">
        <v>5699</v>
      </c>
      <c r="I2952">
        <v>2026</v>
      </c>
      <c r="J2952" t="s">
        <v>63</v>
      </c>
      <c r="K2952">
        <v>0</v>
      </c>
      <c r="L2952" t="s">
        <v>56</v>
      </c>
      <c r="M2952" s="85">
        <v>46023</v>
      </c>
      <c r="P2952" t="str">
        <f t="shared" si="46"/>
        <v>SALLES Chloe</v>
      </c>
    </row>
    <row r="2953" spans="1:16" x14ac:dyDescent="0.25">
      <c r="A2953" s="84" t="s">
        <v>5763</v>
      </c>
      <c r="B2953" t="s">
        <v>5744</v>
      </c>
      <c r="C2953" t="s">
        <v>2948</v>
      </c>
      <c r="D2953" s="85">
        <v>40964</v>
      </c>
      <c r="E2953" t="s">
        <v>52</v>
      </c>
      <c r="F2953" s="84" t="s">
        <v>53</v>
      </c>
      <c r="G2953">
        <v>5134</v>
      </c>
      <c r="H2953" t="s">
        <v>5699</v>
      </c>
      <c r="I2953">
        <v>2026</v>
      </c>
      <c r="J2953" t="s">
        <v>63</v>
      </c>
      <c r="K2953">
        <v>0</v>
      </c>
      <c r="L2953" t="s">
        <v>56</v>
      </c>
      <c r="M2953" s="85">
        <v>46023</v>
      </c>
      <c r="P2953" t="str">
        <f t="shared" si="46"/>
        <v>JEAMMES Gauthier</v>
      </c>
    </row>
    <row r="2954" spans="1:16" x14ac:dyDescent="0.25">
      <c r="A2954" s="84" t="s">
        <v>5764</v>
      </c>
      <c r="B2954" t="s">
        <v>1346</v>
      </c>
      <c r="C2954" t="s">
        <v>4682</v>
      </c>
      <c r="D2954" s="85">
        <v>34631</v>
      </c>
      <c r="E2954" t="s">
        <v>56</v>
      </c>
      <c r="F2954" s="84" t="s">
        <v>53</v>
      </c>
      <c r="G2954">
        <v>5134</v>
      </c>
      <c r="H2954" t="s">
        <v>5699</v>
      </c>
      <c r="I2954">
        <v>2026</v>
      </c>
      <c r="J2954" t="s">
        <v>63</v>
      </c>
      <c r="K2954">
        <v>0</v>
      </c>
      <c r="L2954" t="s">
        <v>56</v>
      </c>
      <c r="M2954" s="85">
        <v>46023</v>
      </c>
      <c r="P2954" t="str">
        <f t="shared" si="46"/>
        <v>GAUTHIER Tiffany</v>
      </c>
    </row>
    <row r="2955" spans="1:16" x14ac:dyDescent="0.25">
      <c r="A2955" s="84" t="s">
        <v>5765</v>
      </c>
      <c r="B2955" t="s">
        <v>516</v>
      </c>
      <c r="C2955" t="s">
        <v>603</v>
      </c>
      <c r="D2955" s="85">
        <v>25534</v>
      </c>
      <c r="E2955" t="s">
        <v>56</v>
      </c>
      <c r="F2955" s="84" t="s">
        <v>53</v>
      </c>
      <c r="G2955">
        <v>5134</v>
      </c>
      <c r="H2955" t="s">
        <v>5699</v>
      </c>
      <c r="I2955">
        <v>2026</v>
      </c>
      <c r="J2955" t="s">
        <v>63</v>
      </c>
      <c r="K2955">
        <v>0</v>
      </c>
      <c r="L2955" t="s">
        <v>56</v>
      </c>
      <c r="M2955" s="85">
        <v>46023</v>
      </c>
      <c r="P2955" t="str">
        <f t="shared" si="46"/>
        <v>TARAVANT Isabelle</v>
      </c>
    </row>
    <row r="2956" spans="1:16" x14ac:dyDescent="0.25">
      <c r="A2956" s="84" t="s">
        <v>5766</v>
      </c>
      <c r="B2956" t="s">
        <v>5767</v>
      </c>
      <c r="C2956" t="s">
        <v>5768</v>
      </c>
      <c r="D2956" s="85">
        <v>18111</v>
      </c>
      <c r="E2956" t="s">
        <v>52</v>
      </c>
      <c r="F2956" s="84" t="s">
        <v>53</v>
      </c>
      <c r="G2956">
        <v>5134</v>
      </c>
      <c r="H2956" t="s">
        <v>5699</v>
      </c>
      <c r="I2956">
        <v>2026</v>
      </c>
      <c r="J2956" t="s">
        <v>63</v>
      </c>
      <c r="K2956">
        <v>0</v>
      </c>
      <c r="L2956" t="s">
        <v>56</v>
      </c>
      <c r="M2956" s="85">
        <v>46023</v>
      </c>
      <c r="P2956" t="str">
        <f t="shared" si="46"/>
        <v>BARBIER YVES</v>
      </c>
    </row>
    <row r="2957" spans="1:16" x14ac:dyDescent="0.25">
      <c r="A2957" s="84" t="s">
        <v>5769</v>
      </c>
      <c r="B2957" t="s">
        <v>621</v>
      </c>
      <c r="C2957" t="s">
        <v>613</v>
      </c>
      <c r="D2957" s="85">
        <v>30231</v>
      </c>
      <c r="E2957" t="s">
        <v>52</v>
      </c>
      <c r="F2957" s="84" t="s">
        <v>53</v>
      </c>
      <c r="G2957">
        <v>5134</v>
      </c>
      <c r="H2957" t="s">
        <v>5699</v>
      </c>
      <c r="I2957">
        <v>2026</v>
      </c>
      <c r="J2957" t="s">
        <v>63</v>
      </c>
      <c r="K2957">
        <v>0</v>
      </c>
      <c r="L2957" t="s">
        <v>56</v>
      </c>
      <c r="M2957" s="85">
        <v>46023</v>
      </c>
      <c r="P2957" t="str">
        <f t="shared" si="46"/>
        <v>ONDET GUILLAUME</v>
      </c>
    </row>
    <row r="2958" spans="1:16" x14ac:dyDescent="0.25">
      <c r="A2958" s="84" t="s">
        <v>5770</v>
      </c>
      <c r="B2958" t="s">
        <v>5739</v>
      </c>
      <c r="C2958" t="s">
        <v>5771</v>
      </c>
      <c r="D2958" s="85">
        <v>22179</v>
      </c>
      <c r="E2958" t="s">
        <v>56</v>
      </c>
      <c r="F2958" s="84" t="s">
        <v>53</v>
      </c>
      <c r="G2958">
        <v>5134</v>
      </c>
      <c r="H2958" t="s">
        <v>5699</v>
      </c>
      <c r="I2958">
        <v>2026</v>
      </c>
      <c r="J2958" t="s">
        <v>63</v>
      </c>
      <c r="K2958">
        <v>0</v>
      </c>
      <c r="L2958" t="s">
        <v>56</v>
      </c>
      <c r="M2958" s="85">
        <v>46023</v>
      </c>
      <c r="P2958" t="str">
        <f t="shared" si="46"/>
        <v>AMARAL MARIE AMELIE</v>
      </c>
    </row>
    <row r="2959" spans="1:16" x14ac:dyDescent="0.25">
      <c r="A2959" s="84" t="s">
        <v>5772</v>
      </c>
      <c r="B2959" t="s">
        <v>235</v>
      </c>
      <c r="C2959" t="s">
        <v>5773</v>
      </c>
      <c r="D2959" s="85">
        <v>33109</v>
      </c>
      <c r="E2959" t="s">
        <v>56</v>
      </c>
      <c r="F2959" s="84" t="s">
        <v>53</v>
      </c>
      <c r="G2959">
        <v>5134</v>
      </c>
      <c r="H2959" t="s">
        <v>5699</v>
      </c>
      <c r="I2959">
        <v>2026</v>
      </c>
      <c r="J2959" t="s">
        <v>63</v>
      </c>
      <c r="K2959">
        <v>0</v>
      </c>
      <c r="L2959" t="s">
        <v>56</v>
      </c>
      <c r="M2959" s="85">
        <v>46023</v>
      </c>
      <c r="P2959" t="str">
        <f t="shared" si="46"/>
        <v>LABONNE Rose</v>
      </c>
    </row>
    <row r="2960" spans="1:16" x14ac:dyDescent="0.25">
      <c r="A2960" s="84" t="s">
        <v>5774</v>
      </c>
      <c r="B2960" t="s">
        <v>5775</v>
      </c>
      <c r="C2960" t="s">
        <v>5776</v>
      </c>
      <c r="D2960" s="85">
        <v>32011</v>
      </c>
      <c r="E2960" t="s">
        <v>52</v>
      </c>
      <c r="F2960" s="84" t="s">
        <v>53</v>
      </c>
      <c r="G2960">
        <v>5134</v>
      </c>
      <c r="H2960" t="s">
        <v>5699</v>
      </c>
      <c r="I2960">
        <v>2026</v>
      </c>
      <c r="J2960" t="s">
        <v>63</v>
      </c>
      <c r="K2960">
        <v>0</v>
      </c>
      <c r="L2960" t="s">
        <v>56</v>
      </c>
      <c r="M2960" s="85">
        <v>46023</v>
      </c>
      <c r="P2960" t="str">
        <f t="shared" si="46"/>
        <v>DO-COUTO Armand</v>
      </c>
    </row>
    <row r="2961" spans="1:16" x14ac:dyDescent="0.25">
      <c r="A2961" s="84" t="s">
        <v>5777</v>
      </c>
      <c r="B2961" t="s">
        <v>1933</v>
      </c>
      <c r="C2961" t="s">
        <v>5778</v>
      </c>
      <c r="D2961" s="85">
        <v>40664</v>
      </c>
      <c r="E2961" t="s">
        <v>52</v>
      </c>
      <c r="F2961" s="84" t="s">
        <v>53</v>
      </c>
      <c r="G2961">
        <v>5134</v>
      </c>
      <c r="H2961" t="s">
        <v>5699</v>
      </c>
      <c r="I2961">
        <v>2026</v>
      </c>
      <c r="J2961" t="s">
        <v>63</v>
      </c>
      <c r="K2961">
        <v>0</v>
      </c>
      <c r="L2961" t="s">
        <v>56</v>
      </c>
      <c r="M2961" s="85">
        <v>46023</v>
      </c>
      <c r="P2961" t="str">
        <f t="shared" si="46"/>
        <v>MENDES GABRIEL</v>
      </c>
    </row>
    <row r="2962" spans="1:16" x14ac:dyDescent="0.25">
      <c r="A2962" s="84" t="s">
        <v>5779</v>
      </c>
      <c r="B2962" t="s">
        <v>1346</v>
      </c>
      <c r="C2962" t="s">
        <v>4654</v>
      </c>
      <c r="D2962" s="85">
        <v>32636</v>
      </c>
      <c r="E2962" t="s">
        <v>52</v>
      </c>
      <c r="F2962" s="84" t="s">
        <v>53</v>
      </c>
      <c r="G2962">
        <v>5134</v>
      </c>
      <c r="H2962" t="s">
        <v>5699</v>
      </c>
      <c r="I2962">
        <v>2026</v>
      </c>
      <c r="J2962" t="s">
        <v>63</v>
      </c>
      <c r="K2962">
        <v>0</v>
      </c>
      <c r="L2962" t="s">
        <v>56</v>
      </c>
      <c r="M2962" s="85">
        <v>46023</v>
      </c>
      <c r="P2962" t="str">
        <f t="shared" si="46"/>
        <v>GAUTHIER Yoann</v>
      </c>
    </row>
    <row r="2963" spans="1:16" x14ac:dyDescent="0.25">
      <c r="A2963" s="84" t="s">
        <v>5780</v>
      </c>
      <c r="B2963" t="s">
        <v>1346</v>
      </c>
      <c r="C2963" t="s">
        <v>236</v>
      </c>
      <c r="D2963" s="85">
        <v>24304</v>
      </c>
      <c r="E2963" t="s">
        <v>52</v>
      </c>
      <c r="F2963" s="84" t="s">
        <v>53</v>
      </c>
      <c r="G2963">
        <v>5134</v>
      </c>
      <c r="H2963" t="s">
        <v>5699</v>
      </c>
      <c r="I2963">
        <v>2026</v>
      </c>
      <c r="J2963" t="s">
        <v>63</v>
      </c>
      <c r="K2963">
        <v>0</v>
      </c>
      <c r="L2963" t="s">
        <v>56</v>
      </c>
      <c r="M2963" t="s">
        <v>178</v>
      </c>
      <c r="P2963" t="str">
        <f t="shared" si="46"/>
        <v>GAUTHIER Bernard</v>
      </c>
    </row>
    <row r="2964" spans="1:16" x14ac:dyDescent="0.25">
      <c r="A2964" s="84" t="s">
        <v>5781</v>
      </c>
      <c r="B2964" t="s">
        <v>1346</v>
      </c>
      <c r="C2964" t="s">
        <v>5782</v>
      </c>
      <c r="D2964" s="85">
        <v>34268</v>
      </c>
      <c r="E2964" t="s">
        <v>56</v>
      </c>
      <c r="F2964" s="84" t="s">
        <v>53</v>
      </c>
      <c r="G2964">
        <v>5134</v>
      </c>
      <c r="H2964" t="s">
        <v>5699</v>
      </c>
      <c r="I2964">
        <v>2026</v>
      </c>
      <c r="J2964" t="s">
        <v>63</v>
      </c>
      <c r="K2964">
        <v>0</v>
      </c>
      <c r="L2964" t="s">
        <v>56</v>
      </c>
      <c r="M2964" t="s">
        <v>178</v>
      </c>
      <c r="P2964" t="str">
        <f t="shared" si="46"/>
        <v>GAUTHIER Solène</v>
      </c>
    </row>
    <row r="2965" spans="1:16" x14ac:dyDescent="0.25">
      <c r="A2965" s="84" t="s">
        <v>5783</v>
      </c>
      <c r="B2965" t="s">
        <v>334</v>
      </c>
      <c r="C2965" t="s">
        <v>88</v>
      </c>
      <c r="D2965" s="85">
        <v>14822</v>
      </c>
      <c r="E2965" t="s">
        <v>52</v>
      </c>
      <c r="F2965" s="84" t="s">
        <v>53</v>
      </c>
      <c r="G2965">
        <v>5134</v>
      </c>
      <c r="H2965" t="s">
        <v>5699</v>
      </c>
      <c r="I2965">
        <v>2026</v>
      </c>
      <c r="J2965" t="s">
        <v>63</v>
      </c>
      <c r="K2965">
        <v>0</v>
      </c>
      <c r="L2965" t="s">
        <v>56</v>
      </c>
      <c r="M2965" t="s">
        <v>178</v>
      </c>
      <c r="P2965" t="str">
        <f t="shared" si="46"/>
        <v>ROCHE Guy</v>
      </c>
    </row>
    <row r="2966" spans="1:16" x14ac:dyDescent="0.25">
      <c r="A2966" s="84" t="s">
        <v>5784</v>
      </c>
      <c r="B2966" t="s">
        <v>5785</v>
      </c>
      <c r="C2966" t="s">
        <v>276</v>
      </c>
      <c r="D2966" s="85">
        <v>17010</v>
      </c>
      <c r="E2966" t="s">
        <v>52</v>
      </c>
      <c r="F2966" s="84" t="s">
        <v>53</v>
      </c>
      <c r="G2966">
        <v>5143</v>
      </c>
      <c r="H2966" t="s">
        <v>5786</v>
      </c>
      <c r="I2966">
        <v>2026</v>
      </c>
      <c r="J2966" t="s">
        <v>63</v>
      </c>
      <c r="K2966">
        <v>0</v>
      </c>
      <c r="L2966" t="s">
        <v>56</v>
      </c>
      <c r="M2966" s="85">
        <v>46023</v>
      </c>
      <c r="P2966" t="str">
        <f t="shared" si="46"/>
        <v>DEGEORGE Gérard</v>
      </c>
    </row>
    <row r="2967" spans="1:16" x14ac:dyDescent="0.25">
      <c r="A2967" s="84" t="s">
        <v>5787</v>
      </c>
      <c r="B2967" t="s">
        <v>5788</v>
      </c>
      <c r="C2967" t="s">
        <v>3761</v>
      </c>
      <c r="D2967" s="85">
        <v>26967</v>
      </c>
      <c r="E2967" t="s">
        <v>56</v>
      </c>
      <c r="F2967" s="84" t="s">
        <v>53</v>
      </c>
      <c r="G2967">
        <v>5143</v>
      </c>
      <c r="H2967" t="s">
        <v>5786</v>
      </c>
      <c r="I2967">
        <v>2026</v>
      </c>
      <c r="J2967" t="s">
        <v>63</v>
      </c>
      <c r="K2967">
        <v>0</v>
      </c>
      <c r="L2967" t="s">
        <v>56</v>
      </c>
      <c r="M2967" s="85">
        <v>46023</v>
      </c>
      <c r="P2967" t="str">
        <f t="shared" si="46"/>
        <v>MASSERET Sylvia</v>
      </c>
    </row>
    <row r="2968" spans="1:16" x14ac:dyDescent="0.25">
      <c r="A2968" s="84" t="s">
        <v>5789</v>
      </c>
      <c r="B2968" t="s">
        <v>5790</v>
      </c>
      <c r="C2968" t="s">
        <v>82</v>
      </c>
      <c r="D2968" s="85">
        <v>28862</v>
      </c>
      <c r="E2968" t="s">
        <v>52</v>
      </c>
      <c r="F2968" s="84" t="s">
        <v>53</v>
      </c>
      <c r="G2968">
        <v>5143</v>
      </c>
      <c r="H2968" t="s">
        <v>5786</v>
      </c>
      <c r="I2968">
        <v>2026</v>
      </c>
      <c r="J2968" t="s">
        <v>67</v>
      </c>
      <c r="K2968">
        <v>0</v>
      </c>
      <c r="L2968" t="s">
        <v>56</v>
      </c>
      <c r="M2968" s="85">
        <v>46023</v>
      </c>
      <c r="P2968" t="str">
        <f t="shared" si="46"/>
        <v>VERGE Julien</v>
      </c>
    </row>
    <row r="2969" spans="1:16" x14ac:dyDescent="0.25">
      <c r="A2969" s="84" t="s">
        <v>5791</v>
      </c>
      <c r="B2969" t="s">
        <v>5792</v>
      </c>
      <c r="C2969" t="s">
        <v>139</v>
      </c>
      <c r="D2969" s="85">
        <v>29171</v>
      </c>
      <c r="E2969" t="s">
        <v>52</v>
      </c>
      <c r="F2969" s="84" t="s">
        <v>53</v>
      </c>
      <c r="G2969">
        <v>5143</v>
      </c>
      <c r="H2969" t="s">
        <v>5786</v>
      </c>
      <c r="I2969">
        <v>2026</v>
      </c>
      <c r="J2969" t="s">
        <v>67</v>
      </c>
      <c r="K2969">
        <v>0</v>
      </c>
      <c r="L2969" t="s">
        <v>56</v>
      </c>
      <c r="M2969" s="85">
        <v>46023</v>
      </c>
      <c r="P2969" t="str">
        <f t="shared" si="46"/>
        <v>PILLITIERI David</v>
      </c>
    </row>
    <row r="2970" spans="1:16" x14ac:dyDescent="0.25">
      <c r="A2970" s="84" t="s">
        <v>5793</v>
      </c>
      <c r="B2970" t="s">
        <v>1204</v>
      </c>
      <c r="C2970" t="s">
        <v>239</v>
      </c>
      <c r="D2970" s="85">
        <v>26233</v>
      </c>
      <c r="E2970" t="s">
        <v>52</v>
      </c>
      <c r="F2970" s="84" t="s">
        <v>53</v>
      </c>
      <c r="G2970">
        <v>5143</v>
      </c>
      <c r="H2970" t="s">
        <v>5786</v>
      </c>
      <c r="I2970">
        <v>2026</v>
      </c>
      <c r="J2970" t="s">
        <v>63</v>
      </c>
      <c r="K2970">
        <v>0</v>
      </c>
      <c r="L2970" t="s">
        <v>56</v>
      </c>
      <c r="M2970" s="85">
        <v>46023</v>
      </c>
      <c r="P2970" t="str">
        <f t="shared" si="46"/>
        <v>PAPON Richard</v>
      </c>
    </row>
    <row r="2971" spans="1:16" x14ac:dyDescent="0.25">
      <c r="A2971" s="84" t="s">
        <v>5794</v>
      </c>
      <c r="B2971" t="s">
        <v>5795</v>
      </c>
      <c r="C2971" t="s">
        <v>325</v>
      </c>
      <c r="D2971" s="85">
        <v>23719</v>
      </c>
      <c r="E2971" t="s">
        <v>52</v>
      </c>
      <c r="F2971" s="84" t="s">
        <v>53</v>
      </c>
      <c r="G2971">
        <v>5143</v>
      </c>
      <c r="H2971" t="s">
        <v>5786</v>
      </c>
      <c r="I2971">
        <v>2026</v>
      </c>
      <c r="J2971" t="s">
        <v>63</v>
      </c>
      <c r="K2971">
        <v>0</v>
      </c>
      <c r="L2971" t="s">
        <v>56</v>
      </c>
      <c r="M2971" s="85">
        <v>46023</v>
      </c>
      <c r="P2971" t="str">
        <f t="shared" si="46"/>
        <v>BREUX Eric</v>
      </c>
    </row>
    <row r="2972" spans="1:16" x14ac:dyDescent="0.25">
      <c r="A2972" s="84" t="s">
        <v>5796</v>
      </c>
      <c r="B2972" t="s">
        <v>1204</v>
      </c>
      <c r="C2972" t="s">
        <v>2555</v>
      </c>
      <c r="D2972" s="85">
        <v>25670</v>
      </c>
      <c r="E2972" t="s">
        <v>56</v>
      </c>
      <c r="F2972" s="84" t="s">
        <v>53</v>
      </c>
      <c r="G2972">
        <v>5143</v>
      </c>
      <c r="H2972" t="s">
        <v>5786</v>
      </c>
      <c r="I2972">
        <v>2026</v>
      </c>
      <c r="J2972" t="s">
        <v>55</v>
      </c>
      <c r="K2972">
        <v>0</v>
      </c>
      <c r="L2972" t="s">
        <v>56</v>
      </c>
      <c r="M2972" s="85">
        <v>46023</v>
      </c>
      <c r="P2972" t="str">
        <f t="shared" si="46"/>
        <v>PAPON Sandrine</v>
      </c>
    </row>
    <row r="2973" spans="1:16" x14ac:dyDescent="0.25">
      <c r="A2973" s="84" t="s">
        <v>5797</v>
      </c>
      <c r="B2973" t="s">
        <v>3400</v>
      </c>
      <c r="C2973" t="s">
        <v>536</v>
      </c>
      <c r="D2973" s="85">
        <v>28102</v>
      </c>
      <c r="E2973" t="s">
        <v>52</v>
      </c>
      <c r="F2973" s="84" t="s">
        <v>53</v>
      </c>
      <c r="G2973">
        <v>5143</v>
      </c>
      <c r="H2973" t="s">
        <v>5786</v>
      </c>
      <c r="I2973">
        <v>2026</v>
      </c>
      <c r="J2973" t="s">
        <v>55</v>
      </c>
      <c r="K2973">
        <v>2</v>
      </c>
      <c r="L2973" t="s">
        <v>56</v>
      </c>
      <c r="M2973" s="85">
        <v>46023</v>
      </c>
      <c r="P2973" t="str">
        <f t="shared" si="46"/>
        <v>RAMOS Sébastien</v>
      </c>
    </row>
    <row r="2974" spans="1:16" x14ac:dyDescent="0.25">
      <c r="A2974" s="84" t="s">
        <v>5798</v>
      </c>
      <c r="B2974" t="s">
        <v>5799</v>
      </c>
      <c r="C2974" t="s">
        <v>85</v>
      </c>
      <c r="D2974" s="85">
        <v>25370</v>
      </c>
      <c r="E2974" t="s">
        <v>52</v>
      </c>
      <c r="F2974" s="84" t="s">
        <v>53</v>
      </c>
      <c r="G2974">
        <v>5143</v>
      </c>
      <c r="H2974" t="s">
        <v>5786</v>
      </c>
      <c r="I2974">
        <v>2026</v>
      </c>
      <c r="J2974" t="s">
        <v>63</v>
      </c>
      <c r="K2974">
        <v>0</v>
      </c>
      <c r="L2974" t="s">
        <v>56</v>
      </c>
      <c r="M2974" s="85">
        <v>46023</v>
      </c>
      <c r="P2974" t="str">
        <f t="shared" si="46"/>
        <v>GILLARD Christophe</v>
      </c>
    </row>
    <row r="2975" spans="1:16" x14ac:dyDescent="0.25">
      <c r="A2975" s="84" t="s">
        <v>5800</v>
      </c>
      <c r="B2975" t="s">
        <v>3279</v>
      </c>
      <c r="C2975" t="s">
        <v>62</v>
      </c>
      <c r="D2975" s="85">
        <v>13573</v>
      </c>
      <c r="E2975" t="s">
        <v>52</v>
      </c>
      <c r="F2975" s="84" t="s">
        <v>53</v>
      </c>
      <c r="G2975">
        <v>5143</v>
      </c>
      <c r="H2975" t="s">
        <v>5786</v>
      </c>
      <c r="I2975">
        <v>2026</v>
      </c>
      <c r="J2975" t="s">
        <v>63</v>
      </c>
      <c r="K2975">
        <v>0</v>
      </c>
      <c r="L2975" t="s">
        <v>56</v>
      </c>
      <c r="M2975" s="85">
        <v>46023</v>
      </c>
      <c r="P2975" t="str">
        <f t="shared" si="46"/>
        <v>SCHMITT Michel</v>
      </c>
    </row>
    <row r="2976" spans="1:16" x14ac:dyDescent="0.25">
      <c r="A2976" s="84" t="s">
        <v>5801</v>
      </c>
      <c r="B2976" t="s">
        <v>1500</v>
      </c>
      <c r="C2976" t="s">
        <v>163</v>
      </c>
      <c r="D2976" s="85">
        <v>22645</v>
      </c>
      <c r="E2976" t="s">
        <v>52</v>
      </c>
      <c r="F2976" s="84" t="s">
        <v>53</v>
      </c>
      <c r="G2976">
        <v>5143</v>
      </c>
      <c r="H2976" t="s">
        <v>5786</v>
      </c>
      <c r="I2976">
        <v>2026</v>
      </c>
      <c r="J2976" t="s">
        <v>63</v>
      </c>
      <c r="K2976">
        <v>0</v>
      </c>
      <c r="L2976" t="s">
        <v>56</v>
      </c>
      <c r="M2976" s="85">
        <v>46023</v>
      </c>
      <c r="P2976" t="str">
        <f t="shared" si="46"/>
        <v>MARTIN Nicolas</v>
      </c>
    </row>
    <row r="2977" spans="1:16" x14ac:dyDescent="0.25">
      <c r="A2977" s="84" t="s">
        <v>5802</v>
      </c>
      <c r="B2977" t="s">
        <v>5803</v>
      </c>
      <c r="C2977" t="s">
        <v>463</v>
      </c>
      <c r="D2977" s="85">
        <v>24967</v>
      </c>
      <c r="E2977" t="s">
        <v>56</v>
      </c>
      <c r="F2977" s="84" t="s">
        <v>53</v>
      </c>
      <c r="G2977">
        <v>5143</v>
      </c>
      <c r="H2977" t="s">
        <v>5786</v>
      </c>
      <c r="I2977">
        <v>2026</v>
      </c>
      <c r="J2977" t="s">
        <v>55</v>
      </c>
      <c r="K2977">
        <v>0</v>
      </c>
      <c r="L2977" t="s">
        <v>56</v>
      </c>
      <c r="M2977" s="85">
        <v>46023</v>
      </c>
      <c r="P2977" t="str">
        <f t="shared" si="46"/>
        <v>PASSEMARD Nathalie</v>
      </c>
    </row>
    <row r="2978" spans="1:16" x14ac:dyDescent="0.25">
      <c r="A2978" s="84" t="s">
        <v>5804</v>
      </c>
      <c r="B2978" t="s">
        <v>404</v>
      </c>
      <c r="C2978" t="s">
        <v>1128</v>
      </c>
      <c r="D2978" s="85">
        <v>29257</v>
      </c>
      <c r="E2978" t="s">
        <v>52</v>
      </c>
      <c r="F2978" s="84" t="s">
        <v>53</v>
      </c>
      <c r="G2978">
        <v>5143</v>
      </c>
      <c r="H2978" t="s">
        <v>5786</v>
      </c>
      <c r="I2978">
        <v>2026</v>
      </c>
      <c r="J2978" t="s">
        <v>63</v>
      </c>
      <c r="K2978">
        <v>2</v>
      </c>
      <c r="L2978" t="s">
        <v>56</v>
      </c>
      <c r="M2978" s="85">
        <v>46023</v>
      </c>
      <c r="P2978" t="str">
        <f t="shared" si="46"/>
        <v>ROCHEFORT Stéphane</v>
      </c>
    </row>
    <row r="2979" spans="1:16" x14ac:dyDescent="0.25">
      <c r="A2979" s="84" t="s">
        <v>5805</v>
      </c>
      <c r="B2979" t="s">
        <v>5806</v>
      </c>
      <c r="C2979" t="s">
        <v>5807</v>
      </c>
      <c r="D2979" s="85">
        <v>35863</v>
      </c>
      <c r="E2979" t="s">
        <v>56</v>
      </c>
      <c r="F2979" s="84" t="s">
        <v>53</v>
      </c>
      <c r="G2979">
        <v>5143</v>
      </c>
      <c r="H2979" t="s">
        <v>5786</v>
      </c>
      <c r="I2979">
        <v>2026</v>
      </c>
      <c r="J2979" t="s">
        <v>55</v>
      </c>
      <c r="K2979">
        <v>0</v>
      </c>
      <c r="L2979" t="s">
        <v>56</v>
      </c>
      <c r="M2979" s="85">
        <v>46023</v>
      </c>
      <c r="P2979" t="str">
        <f t="shared" si="46"/>
        <v>TEIXEIRA-DOS-SANTOS Alison</v>
      </c>
    </row>
    <row r="2980" spans="1:16" x14ac:dyDescent="0.25">
      <c r="A2980" s="84" t="s">
        <v>5808</v>
      </c>
      <c r="B2980" t="s">
        <v>1500</v>
      </c>
      <c r="C2980" t="s">
        <v>1304</v>
      </c>
      <c r="D2980" s="85">
        <v>23717</v>
      </c>
      <c r="E2980" t="s">
        <v>56</v>
      </c>
      <c r="F2980" s="84" t="s">
        <v>53</v>
      </c>
      <c r="G2980">
        <v>5143</v>
      </c>
      <c r="H2980" t="s">
        <v>5786</v>
      </c>
      <c r="I2980">
        <v>2026</v>
      </c>
      <c r="J2980" t="s">
        <v>63</v>
      </c>
      <c r="K2980">
        <v>0</v>
      </c>
      <c r="L2980" t="s">
        <v>56</v>
      </c>
      <c r="M2980" s="85">
        <v>46023</v>
      </c>
      <c r="P2980" t="str">
        <f t="shared" si="46"/>
        <v>MARTIN Roselyne</v>
      </c>
    </row>
    <row r="2981" spans="1:16" x14ac:dyDescent="0.25">
      <c r="A2981" s="84" t="s">
        <v>5809</v>
      </c>
      <c r="B2981" t="s">
        <v>5806</v>
      </c>
      <c r="C2981" t="s">
        <v>3727</v>
      </c>
      <c r="D2981" s="85">
        <v>37075</v>
      </c>
      <c r="E2981" t="s">
        <v>52</v>
      </c>
      <c r="F2981" s="84" t="s">
        <v>53</v>
      </c>
      <c r="G2981">
        <v>5143</v>
      </c>
      <c r="H2981" t="s">
        <v>5786</v>
      </c>
      <c r="I2981">
        <v>2026</v>
      </c>
      <c r="J2981" t="s">
        <v>55</v>
      </c>
      <c r="K2981">
        <v>0</v>
      </c>
      <c r="L2981" t="s">
        <v>56</v>
      </c>
      <c r="M2981" s="85">
        <v>46023</v>
      </c>
      <c r="P2981" t="str">
        <f t="shared" si="46"/>
        <v>TEIXEIRA-DOS-SANTOS Evan</v>
      </c>
    </row>
    <row r="2982" spans="1:16" x14ac:dyDescent="0.25">
      <c r="A2982" s="84" t="s">
        <v>5810</v>
      </c>
      <c r="B2982" t="s">
        <v>2375</v>
      </c>
      <c r="C2982" t="s">
        <v>260</v>
      </c>
      <c r="D2982" s="85">
        <v>25405</v>
      </c>
      <c r="E2982" t="s">
        <v>56</v>
      </c>
      <c r="F2982" s="84" t="s">
        <v>53</v>
      </c>
      <c r="G2982">
        <v>5143</v>
      </c>
      <c r="H2982" t="s">
        <v>5786</v>
      </c>
      <c r="I2982">
        <v>2026</v>
      </c>
      <c r="J2982" t="s">
        <v>63</v>
      </c>
      <c r="K2982">
        <v>0</v>
      </c>
      <c r="L2982" t="s">
        <v>56</v>
      </c>
      <c r="M2982" s="85">
        <v>46023</v>
      </c>
      <c r="P2982" t="str">
        <f t="shared" si="46"/>
        <v>LUCARELLI Sylvie</v>
      </c>
    </row>
    <row r="2983" spans="1:16" x14ac:dyDescent="0.25">
      <c r="A2983" s="84" t="s">
        <v>5811</v>
      </c>
      <c r="B2983" t="s">
        <v>538</v>
      </c>
      <c r="C2983" t="s">
        <v>5812</v>
      </c>
      <c r="D2983" s="85">
        <v>38167</v>
      </c>
      <c r="E2983" t="s">
        <v>56</v>
      </c>
      <c r="F2983" s="84" t="s">
        <v>53</v>
      </c>
      <c r="G2983">
        <v>5143</v>
      </c>
      <c r="H2983" t="s">
        <v>5786</v>
      </c>
      <c r="I2983">
        <v>2026</v>
      </c>
      <c r="J2983" t="s">
        <v>55</v>
      </c>
      <c r="K2983">
        <v>0</v>
      </c>
      <c r="L2983" t="s">
        <v>56</v>
      </c>
      <c r="M2983" s="85">
        <v>46023</v>
      </c>
      <c r="P2983" t="str">
        <f t="shared" si="46"/>
        <v>GOMES Cléa</v>
      </c>
    </row>
    <row r="2984" spans="1:16" x14ac:dyDescent="0.25">
      <c r="A2984" s="84" t="s">
        <v>5813</v>
      </c>
      <c r="B2984" t="s">
        <v>3548</v>
      </c>
      <c r="C2984" t="s">
        <v>70</v>
      </c>
      <c r="D2984" s="85">
        <v>18861</v>
      </c>
      <c r="E2984" t="s">
        <v>52</v>
      </c>
      <c r="F2984" s="84" t="s">
        <v>53</v>
      </c>
      <c r="G2984">
        <v>5143</v>
      </c>
      <c r="H2984" t="s">
        <v>5786</v>
      </c>
      <c r="I2984">
        <v>2026</v>
      </c>
      <c r="J2984" t="s">
        <v>63</v>
      </c>
      <c r="K2984">
        <v>0</v>
      </c>
      <c r="L2984" t="s">
        <v>56</v>
      </c>
      <c r="M2984" s="85">
        <v>46023</v>
      </c>
      <c r="P2984" t="str">
        <f t="shared" si="46"/>
        <v>DELORME Serge</v>
      </c>
    </row>
    <row r="2985" spans="1:16" x14ac:dyDescent="0.25">
      <c r="A2985" s="84" t="s">
        <v>5814</v>
      </c>
      <c r="B2985" t="s">
        <v>817</v>
      </c>
      <c r="C2985" t="s">
        <v>677</v>
      </c>
      <c r="D2985" s="85">
        <v>31777</v>
      </c>
      <c r="E2985" t="s">
        <v>52</v>
      </c>
      <c r="F2985" s="84" t="s">
        <v>53</v>
      </c>
      <c r="G2985">
        <v>5143</v>
      </c>
      <c r="H2985" t="s">
        <v>5786</v>
      </c>
      <c r="I2985">
        <v>2026</v>
      </c>
      <c r="J2985" t="s">
        <v>63</v>
      </c>
      <c r="K2985">
        <v>0</v>
      </c>
      <c r="L2985" t="s">
        <v>56</v>
      </c>
      <c r="M2985" s="85">
        <v>46023</v>
      </c>
      <c r="P2985" t="str">
        <f t="shared" si="46"/>
        <v>DUMAS Romain</v>
      </c>
    </row>
    <row r="2986" spans="1:16" x14ac:dyDescent="0.25">
      <c r="A2986" s="84" t="s">
        <v>5815</v>
      </c>
      <c r="B2986" t="s">
        <v>162</v>
      </c>
      <c r="C2986" t="s">
        <v>447</v>
      </c>
      <c r="D2986" s="85">
        <v>20768</v>
      </c>
      <c r="E2986" t="s">
        <v>52</v>
      </c>
      <c r="F2986" s="84" t="s">
        <v>53</v>
      </c>
      <c r="G2986">
        <v>5143</v>
      </c>
      <c r="H2986" t="s">
        <v>5786</v>
      </c>
      <c r="I2986">
        <v>2026</v>
      </c>
      <c r="J2986" t="s">
        <v>63</v>
      </c>
      <c r="K2986">
        <v>2</v>
      </c>
      <c r="L2986" t="s">
        <v>56</v>
      </c>
      <c r="M2986" s="85">
        <v>46023</v>
      </c>
      <c r="P2986" t="str">
        <f t="shared" si="46"/>
        <v>GATIGNOL Jean-Paul</v>
      </c>
    </row>
    <row r="2987" spans="1:16" x14ac:dyDescent="0.25">
      <c r="A2987" s="84" t="s">
        <v>5816</v>
      </c>
      <c r="B2987" t="s">
        <v>93</v>
      </c>
      <c r="C2987" t="s">
        <v>85</v>
      </c>
      <c r="D2987" s="85">
        <v>32816</v>
      </c>
      <c r="E2987" t="s">
        <v>52</v>
      </c>
      <c r="F2987" s="84" t="s">
        <v>53</v>
      </c>
      <c r="G2987">
        <v>5143</v>
      </c>
      <c r="H2987" t="s">
        <v>5786</v>
      </c>
      <c r="I2987">
        <v>2026</v>
      </c>
      <c r="J2987" t="s">
        <v>67</v>
      </c>
      <c r="K2987">
        <v>0</v>
      </c>
      <c r="L2987" t="s">
        <v>56</v>
      </c>
      <c r="M2987" s="85">
        <v>46023</v>
      </c>
      <c r="P2987" t="str">
        <f t="shared" si="46"/>
        <v>BONY Christophe</v>
      </c>
    </row>
    <row r="2988" spans="1:16" x14ac:dyDescent="0.25">
      <c r="A2988" s="84" t="s">
        <v>5817</v>
      </c>
      <c r="B2988" t="s">
        <v>5818</v>
      </c>
      <c r="C2988" t="s">
        <v>322</v>
      </c>
      <c r="D2988" s="85">
        <v>17850</v>
      </c>
      <c r="E2988" t="s">
        <v>52</v>
      </c>
      <c r="F2988" s="84" t="s">
        <v>53</v>
      </c>
      <c r="G2988">
        <v>5143</v>
      </c>
      <c r="H2988" t="s">
        <v>5786</v>
      </c>
      <c r="I2988">
        <v>2026</v>
      </c>
      <c r="J2988" t="s">
        <v>63</v>
      </c>
      <c r="K2988">
        <v>0</v>
      </c>
      <c r="L2988" t="s">
        <v>56</v>
      </c>
      <c r="M2988" s="85">
        <v>46023</v>
      </c>
      <c r="P2988" t="str">
        <f t="shared" si="46"/>
        <v>NICOLET Claude</v>
      </c>
    </row>
    <row r="2989" spans="1:16" x14ac:dyDescent="0.25">
      <c r="A2989" s="84" t="s">
        <v>5819</v>
      </c>
      <c r="B2989" t="s">
        <v>162</v>
      </c>
      <c r="C2989" t="s">
        <v>395</v>
      </c>
      <c r="D2989" s="85">
        <v>21336</v>
      </c>
      <c r="E2989" t="s">
        <v>56</v>
      </c>
      <c r="F2989" s="84" t="s">
        <v>53</v>
      </c>
      <c r="G2989">
        <v>5143</v>
      </c>
      <c r="H2989" t="s">
        <v>5786</v>
      </c>
      <c r="I2989">
        <v>2026</v>
      </c>
      <c r="J2989" t="s">
        <v>63</v>
      </c>
      <c r="K2989">
        <v>2</v>
      </c>
      <c r="L2989" t="s">
        <v>56</v>
      </c>
      <c r="M2989" s="85">
        <v>46023</v>
      </c>
      <c r="P2989" t="str">
        <f t="shared" si="46"/>
        <v>GATIGNOL Martine</v>
      </c>
    </row>
    <row r="2990" spans="1:16" x14ac:dyDescent="0.25">
      <c r="A2990" s="84" t="s">
        <v>5820</v>
      </c>
      <c r="B2990" t="s">
        <v>2183</v>
      </c>
      <c r="C2990" t="s">
        <v>139</v>
      </c>
      <c r="D2990" s="85">
        <v>27707</v>
      </c>
      <c r="E2990" t="s">
        <v>52</v>
      </c>
      <c r="F2990" s="84" t="s">
        <v>53</v>
      </c>
      <c r="G2990">
        <v>5143</v>
      </c>
      <c r="H2990" t="s">
        <v>5786</v>
      </c>
      <c r="I2990">
        <v>2026</v>
      </c>
      <c r="J2990" t="s">
        <v>63</v>
      </c>
      <c r="K2990">
        <v>0</v>
      </c>
      <c r="L2990" t="s">
        <v>56</v>
      </c>
      <c r="M2990" s="85">
        <v>46023</v>
      </c>
      <c r="P2990" t="str">
        <f t="shared" si="46"/>
        <v>JOBERTON David</v>
      </c>
    </row>
    <row r="2991" spans="1:16" x14ac:dyDescent="0.25">
      <c r="A2991" s="84" t="s">
        <v>5821</v>
      </c>
      <c r="B2991" t="s">
        <v>5822</v>
      </c>
      <c r="C2991" t="s">
        <v>79</v>
      </c>
      <c r="D2991" s="85">
        <v>36329</v>
      </c>
      <c r="E2991" t="s">
        <v>52</v>
      </c>
      <c r="F2991" s="84" t="s">
        <v>53</v>
      </c>
      <c r="G2991">
        <v>5143</v>
      </c>
      <c r="H2991" t="s">
        <v>5786</v>
      </c>
      <c r="I2991">
        <v>2026</v>
      </c>
      <c r="J2991" t="s">
        <v>63</v>
      </c>
      <c r="K2991">
        <v>0</v>
      </c>
      <c r="L2991" t="s">
        <v>56</v>
      </c>
      <c r="M2991" s="85">
        <v>46023</v>
      </c>
      <c r="P2991" t="str">
        <f t="shared" si="46"/>
        <v>SHARTIER Jean</v>
      </c>
    </row>
    <row r="2992" spans="1:16" x14ac:dyDescent="0.25">
      <c r="A2992" s="84" t="s">
        <v>5823</v>
      </c>
      <c r="B2992" t="s">
        <v>5824</v>
      </c>
      <c r="C2992" t="s">
        <v>308</v>
      </c>
      <c r="D2992" s="85">
        <v>20132</v>
      </c>
      <c r="E2992" t="s">
        <v>52</v>
      </c>
      <c r="F2992" s="84" t="s">
        <v>53</v>
      </c>
      <c r="G2992">
        <v>5143</v>
      </c>
      <c r="H2992" t="s">
        <v>5786</v>
      </c>
      <c r="I2992">
        <v>2026</v>
      </c>
      <c r="J2992" t="s">
        <v>63</v>
      </c>
      <c r="K2992">
        <v>0</v>
      </c>
      <c r="L2992" t="s">
        <v>56</v>
      </c>
      <c r="M2992" s="85">
        <v>46023</v>
      </c>
      <c r="P2992" t="str">
        <f t="shared" si="46"/>
        <v>ADELL Jean-Jacques</v>
      </c>
    </row>
    <row r="2993" spans="1:16" x14ac:dyDescent="0.25">
      <c r="A2993" s="84" t="s">
        <v>5825</v>
      </c>
      <c r="B2993" t="s">
        <v>5826</v>
      </c>
      <c r="C2993" t="s">
        <v>3147</v>
      </c>
      <c r="D2993" s="85">
        <v>20011</v>
      </c>
      <c r="E2993" t="s">
        <v>52</v>
      </c>
      <c r="F2993" s="84" t="s">
        <v>53</v>
      </c>
      <c r="G2993">
        <v>5143</v>
      </c>
      <c r="H2993" t="s">
        <v>5786</v>
      </c>
      <c r="I2993">
        <v>2026</v>
      </c>
      <c r="J2993" t="s">
        <v>63</v>
      </c>
      <c r="K2993">
        <v>0</v>
      </c>
      <c r="L2993" t="s">
        <v>56</v>
      </c>
      <c r="M2993" s="85">
        <v>46023</v>
      </c>
      <c r="P2993" t="str">
        <f t="shared" si="46"/>
        <v>BEN-DOULA Ahmed</v>
      </c>
    </row>
    <row r="2994" spans="1:16" x14ac:dyDescent="0.25">
      <c r="A2994" s="84" t="s">
        <v>5827</v>
      </c>
      <c r="B2994" t="s">
        <v>81</v>
      </c>
      <c r="C2994" t="s">
        <v>1128</v>
      </c>
      <c r="D2994" s="85">
        <v>26194</v>
      </c>
      <c r="E2994" t="s">
        <v>52</v>
      </c>
      <c r="F2994" s="84" t="s">
        <v>53</v>
      </c>
      <c r="G2994">
        <v>5143</v>
      </c>
      <c r="H2994" t="s">
        <v>5786</v>
      </c>
      <c r="I2994">
        <v>2026</v>
      </c>
      <c r="J2994" t="s">
        <v>63</v>
      </c>
      <c r="K2994">
        <v>0</v>
      </c>
      <c r="L2994" t="s">
        <v>56</v>
      </c>
      <c r="M2994" s="85">
        <v>46023</v>
      </c>
      <c r="P2994" t="str">
        <f t="shared" si="46"/>
        <v>ROUX Stéphane</v>
      </c>
    </row>
    <row r="2995" spans="1:16" x14ac:dyDescent="0.25">
      <c r="A2995" s="84" t="s">
        <v>5828</v>
      </c>
      <c r="B2995" t="s">
        <v>5829</v>
      </c>
      <c r="C2995" t="s">
        <v>3022</v>
      </c>
      <c r="D2995" s="85">
        <v>21883</v>
      </c>
      <c r="E2995" t="s">
        <v>56</v>
      </c>
      <c r="F2995" s="84" t="s">
        <v>53</v>
      </c>
      <c r="G2995">
        <v>5143</v>
      </c>
      <c r="H2995" t="s">
        <v>5786</v>
      </c>
      <c r="I2995">
        <v>2026</v>
      </c>
      <c r="J2995" t="s">
        <v>63</v>
      </c>
      <c r="K2995">
        <v>0</v>
      </c>
      <c r="L2995" t="s">
        <v>56</v>
      </c>
      <c r="M2995" s="85">
        <v>46023</v>
      </c>
      <c r="P2995" t="str">
        <f t="shared" si="46"/>
        <v>CLEMENT Josette</v>
      </c>
    </row>
    <row r="2996" spans="1:16" x14ac:dyDescent="0.25">
      <c r="A2996" s="84" t="s">
        <v>5830</v>
      </c>
      <c r="B2996" t="s">
        <v>4096</v>
      </c>
      <c r="C2996" t="s">
        <v>434</v>
      </c>
      <c r="D2996" s="85">
        <v>25015</v>
      </c>
      <c r="E2996" t="s">
        <v>52</v>
      </c>
      <c r="F2996" s="84" t="s">
        <v>53</v>
      </c>
      <c r="G2996">
        <v>5143</v>
      </c>
      <c r="H2996" t="s">
        <v>5786</v>
      </c>
      <c r="I2996">
        <v>2026</v>
      </c>
      <c r="J2996" t="s">
        <v>63</v>
      </c>
      <c r="K2996">
        <v>0</v>
      </c>
      <c r="L2996" t="s">
        <v>56</v>
      </c>
      <c r="M2996" s="85">
        <v>46023</v>
      </c>
      <c r="P2996" t="str">
        <f t="shared" si="46"/>
        <v>COUDERT Thierry</v>
      </c>
    </row>
    <row r="2997" spans="1:16" x14ac:dyDescent="0.25">
      <c r="A2997" s="84" t="s">
        <v>5831</v>
      </c>
      <c r="B2997" t="s">
        <v>81</v>
      </c>
      <c r="C2997" t="s">
        <v>834</v>
      </c>
      <c r="D2997" s="85">
        <v>25103</v>
      </c>
      <c r="E2997" t="s">
        <v>52</v>
      </c>
      <c r="F2997" s="84" t="s">
        <v>53</v>
      </c>
      <c r="G2997">
        <v>5143</v>
      </c>
      <c r="H2997" t="s">
        <v>5786</v>
      </c>
      <c r="I2997">
        <v>2026</v>
      </c>
      <c r="J2997" t="s">
        <v>63</v>
      </c>
      <c r="K2997">
        <v>0</v>
      </c>
      <c r="L2997" t="s">
        <v>56</v>
      </c>
      <c r="M2997" t="s">
        <v>178</v>
      </c>
      <c r="P2997" t="str">
        <f t="shared" si="46"/>
        <v>ROUX William</v>
      </c>
    </row>
    <row r="2998" spans="1:16" x14ac:dyDescent="0.25">
      <c r="A2998" s="84" t="s">
        <v>5832</v>
      </c>
      <c r="B2998" t="s">
        <v>5833</v>
      </c>
      <c r="C2998" t="s">
        <v>677</v>
      </c>
      <c r="D2998" s="85">
        <v>30841</v>
      </c>
      <c r="E2998" t="s">
        <v>52</v>
      </c>
      <c r="F2998" s="84" t="s">
        <v>53</v>
      </c>
      <c r="G2998">
        <v>5143</v>
      </c>
      <c r="H2998" t="s">
        <v>5786</v>
      </c>
      <c r="I2998">
        <v>2026</v>
      </c>
      <c r="J2998" t="s">
        <v>63</v>
      </c>
      <c r="K2998">
        <v>0</v>
      </c>
      <c r="L2998" t="s">
        <v>56</v>
      </c>
      <c r="M2998" t="s">
        <v>178</v>
      </c>
      <c r="P2998" t="str">
        <f t="shared" si="46"/>
        <v>ALFANO Romain</v>
      </c>
    </row>
    <row r="2999" spans="1:16" x14ac:dyDescent="0.25">
      <c r="A2999" s="84" t="s">
        <v>5834</v>
      </c>
      <c r="B2999" t="s">
        <v>310</v>
      </c>
      <c r="C2999" t="s">
        <v>5835</v>
      </c>
      <c r="D2999" s="85">
        <v>30595</v>
      </c>
      <c r="E2999" t="s">
        <v>56</v>
      </c>
      <c r="F2999" s="84" t="s">
        <v>53</v>
      </c>
      <c r="G2999">
        <v>5143</v>
      </c>
      <c r="H2999" t="s">
        <v>5786</v>
      </c>
      <c r="I2999">
        <v>2026</v>
      </c>
      <c r="J2999" t="s">
        <v>63</v>
      </c>
      <c r="K2999">
        <v>0</v>
      </c>
      <c r="L2999" t="s">
        <v>56</v>
      </c>
      <c r="M2999" t="s">
        <v>178</v>
      </c>
      <c r="P2999" t="str">
        <f t="shared" si="46"/>
        <v>BESSON Candy</v>
      </c>
    </row>
    <row r="3000" spans="1:16" x14ac:dyDescent="0.25">
      <c r="A3000" s="84" t="s">
        <v>5836</v>
      </c>
      <c r="B3000" t="s">
        <v>5837</v>
      </c>
      <c r="C3000" t="s">
        <v>536</v>
      </c>
      <c r="D3000" s="85">
        <v>27721</v>
      </c>
      <c r="E3000" t="s">
        <v>52</v>
      </c>
      <c r="F3000" s="84" t="s">
        <v>53</v>
      </c>
      <c r="G3000">
        <v>5143</v>
      </c>
      <c r="H3000" t="s">
        <v>5786</v>
      </c>
      <c r="I3000">
        <v>2026</v>
      </c>
      <c r="J3000" t="s">
        <v>63</v>
      </c>
      <c r="K3000">
        <v>0</v>
      </c>
      <c r="L3000" t="s">
        <v>56</v>
      </c>
      <c r="M3000" t="s">
        <v>178</v>
      </c>
      <c r="P3000" t="str">
        <f t="shared" si="46"/>
        <v>CORREIA-DE-MELO Sébastien</v>
      </c>
    </row>
    <row r="3001" spans="1:16" x14ac:dyDescent="0.25">
      <c r="A3001" s="84" t="s">
        <v>5838</v>
      </c>
      <c r="B3001" t="s">
        <v>5839</v>
      </c>
      <c r="C3001" t="s">
        <v>88</v>
      </c>
      <c r="D3001" s="85">
        <v>20127</v>
      </c>
      <c r="E3001" t="s">
        <v>52</v>
      </c>
      <c r="F3001" s="84" t="s">
        <v>53</v>
      </c>
      <c r="G3001">
        <v>5148</v>
      </c>
      <c r="H3001" t="s">
        <v>5840</v>
      </c>
      <c r="I3001">
        <v>2026</v>
      </c>
      <c r="J3001" t="s">
        <v>63</v>
      </c>
      <c r="K3001">
        <v>0</v>
      </c>
      <c r="L3001" t="s">
        <v>56</v>
      </c>
      <c r="M3001" s="85">
        <v>46023</v>
      </c>
      <c r="P3001" t="str">
        <f t="shared" si="46"/>
        <v>USSON Guy</v>
      </c>
    </row>
    <row r="3002" spans="1:16" x14ac:dyDescent="0.25">
      <c r="A3002" s="84" t="s">
        <v>5841</v>
      </c>
      <c r="B3002" t="s">
        <v>5842</v>
      </c>
      <c r="C3002" t="s">
        <v>810</v>
      </c>
      <c r="D3002" s="85">
        <v>26354</v>
      </c>
      <c r="E3002" t="s">
        <v>52</v>
      </c>
      <c r="F3002" s="84" t="s">
        <v>53</v>
      </c>
      <c r="G3002">
        <v>5148</v>
      </c>
      <c r="H3002" t="s">
        <v>5840</v>
      </c>
      <c r="I3002">
        <v>2026</v>
      </c>
      <c r="J3002" t="s">
        <v>63</v>
      </c>
      <c r="K3002">
        <v>0</v>
      </c>
      <c r="L3002" t="s">
        <v>56</v>
      </c>
      <c r="M3002" s="85">
        <v>46023</v>
      </c>
      <c r="P3002" t="str">
        <f t="shared" si="46"/>
        <v>CHALARD Frédéric</v>
      </c>
    </row>
    <row r="3003" spans="1:16" x14ac:dyDescent="0.25">
      <c r="A3003" s="84" t="s">
        <v>5843</v>
      </c>
      <c r="B3003" t="s">
        <v>5140</v>
      </c>
      <c r="C3003" t="s">
        <v>119</v>
      </c>
      <c r="D3003" s="85">
        <v>23802</v>
      </c>
      <c r="E3003" t="s">
        <v>52</v>
      </c>
      <c r="F3003" s="84" t="s">
        <v>53</v>
      </c>
      <c r="G3003">
        <v>5148</v>
      </c>
      <c r="H3003" t="s">
        <v>5840</v>
      </c>
      <c r="I3003">
        <v>2026</v>
      </c>
      <c r="J3003" t="s">
        <v>63</v>
      </c>
      <c r="K3003">
        <v>0</v>
      </c>
      <c r="L3003" t="s">
        <v>56</v>
      </c>
      <c r="M3003" s="85">
        <v>46023</v>
      </c>
      <c r="P3003" t="str">
        <f t="shared" si="46"/>
        <v>DUFAYET Daniel</v>
      </c>
    </row>
    <row r="3004" spans="1:16" x14ac:dyDescent="0.25">
      <c r="A3004" s="84" t="s">
        <v>5844</v>
      </c>
      <c r="B3004" t="s">
        <v>2231</v>
      </c>
      <c r="C3004" t="s">
        <v>5845</v>
      </c>
      <c r="D3004" s="85">
        <v>21409</v>
      </c>
      <c r="E3004" t="s">
        <v>52</v>
      </c>
      <c r="F3004" s="84" t="s">
        <v>53</v>
      </c>
      <c r="G3004">
        <v>5148</v>
      </c>
      <c r="H3004" t="s">
        <v>5840</v>
      </c>
      <c r="I3004">
        <v>2026</v>
      </c>
      <c r="J3004" t="s">
        <v>55</v>
      </c>
      <c r="K3004">
        <v>0</v>
      </c>
      <c r="L3004" t="s">
        <v>56</v>
      </c>
      <c r="M3004" s="85">
        <v>46023</v>
      </c>
      <c r="P3004" t="str">
        <f t="shared" si="46"/>
        <v>OUHADIA Abdel-Kader</v>
      </c>
    </row>
    <row r="3005" spans="1:16" x14ac:dyDescent="0.25">
      <c r="A3005" s="84" t="s">
        <v>5846</v>
      </c>
      <c r="B3005" t="s">
        <v>5847</v>
      </c>
      <c r="C3005" t="s">
        <v>1825</v>
      </c>
      <c r="D3005" s="85">
        <v>28106</v>
      </c>
      <c r="E3005" t="s">
        <v>52</v>
      </c>
      <c r="F3005" s="84" t="s">
        <v>53</v>
      </c>
      <c r="G3005">
        <v>5148</v>
      </c>
      <c r="H3005" t="s">
        <v>5840</v>
      </c>
      <c r="I3005">
        <v>2026</v>
      </c>
      <c r="J3005" t="s">
        <v>55</v>
      </c>
      <c r="K3005">
        <v>0</v>
      </c>
      <c r="L3005" t="s">
        <v>56</v>
      </c>
      <c r="M3005" s="85">
        <v>46023</v>
      </c>
      <c r="P3005" t="str">
        <f t="shared" si="46"/>
        <v>JUGIE Jean-Baptiste</v>
      </c>
    </row>
    <row r="3006" spans="1:16" x14ac:dyDescent="0.25">
      <c r="A3006" s="84" t="s">
        <v>5848</v>
      </c>
      <c r="B3006" t="s">
        <v>5849</v>
      </c>
      <c r="C3006" t="s">
        <v>70</v>
      </c>
      <c r="D3006" s="85">
        <v>22202</v>
      </c>
      <c r="E3006" t="s">
        <v>52</v>
      </c>
      <c r="F3006" s="84" t="s">
        <v>53</v>
      </c>
      <c r="G3006">
        <v>5148</v>
      </c>
      <c r="H3006" t="s">
        <v>5840</v>
      </c>
      <c r="I3006">
        <v>2026</v>
      </c>
      <c r="J3006" t="s">
        <v>63</v>
      </c>
      <c r="K3006">
        <v>0</v>
      </c>
      <c r="L3006" t="s">
        <v>56</v>
      </c>
      <c r="M3006" s="85">
        <v>46023</v>
      </c>
      <c r="P3006" t="str">
        <f t="shared" si="46"/>
        <v>GARDETTE Serge</v>
      </c>
    </row>
    <row r="3007" spans="1:16" x14ac:dyDescent="0.25">
      <c r="A3007" s="84" t="s">
        <v>5850</v>
      </c>
      <c r="B3007" t="s">
        <v>5174</v>
      </c>
      <c r="C3007" t="s">
        <v>1136</v>
      </c>
      <c r="D3007" s="85">
        <v>29503</v>
      </c>
      <c r="E3007" t="s">
        <v>56</v>
      </c>
      <c r="F3007" s="84" t="s">
        <v>53</v>
      </c>
      <c r="G3007">
        <v>5148</v>
      </c>
      <c r="H3007" t="s">
        <v>5840</v>
      </c>
      <c r="I3007">
        <v>2026</v>
      </c>
      <c r="J3007" t="s">
        <v>63</v>
      </c>
      <c r="K3007">
        <v>0</v>
      </c>
      <c r="L3007" t="s">
        <v>56</v>
      </c>
      <c r="M3007" s="85">
        <v>46023</v>
      </c>
      <c r="P3007" t="str">
        <f t="shared" si="46"/>
        <v>GENILLIER Florence</v>
      </c>
    </row>
    <row r="3008" spans="1:16" x14ac:dyDescent="0.25">
      <c r="A3008" s="84" t="s">
        <v>5851</v>
      </c>
      <c r="B3008" t="s">
        <v>5852</v>
      </c>
      <c r="C3008" t="s">
        <v>5758</v>
      </c>
      <c r="D3008" s="85">
        <v>22748</v>
      </c>
      <c r="E3008" t="s">
        <v>56</v>
      </c>
      <c r="F3008" s="84" t="s">
        <v>53</v>
      </c>
      <c r="G3008">
        <v>5148</v>
      </c>
      <c r="H3008" t="s">
        <v>5840</v>
      </c>
      <c r="I3008">
        <v>2026</v>
      </c>
      <c r="J3008" t="s">
        <v>63</v>
      </c>
      <c r="K3008">
        <v>0</v>
      </c>
      <c r="L3008" t="s">
        <v>56</v>
      </c>
      <c r="M3008" s="85">
        <v>46023</v>
      </c>
      <c r="P3008" t="str">
        <f t="shared" si="46"/>
        <v>MIANAT-COLON Irène</v>
      </c>
    </row>
    <row r="3009" spans="1:16" x14ac:dyDescent="0.25">
      <c r="A3009" s="84" t="s">
        <v>5853</v>
      </c>
      <c r="B3009" t="s">
        <v>5854</v>
      </c>
      <c r="C3009" t="s">
        <v>144</v>
      </c>
      <c r="D3009" s="85">
        <v>25189</v>
      </c>
      <c r="E3009" t="s">
        <v>52</v>
      </c>
      <c r="F3009" s="84" t="s">
        <v>53</v>
      </c>
      <c r="G3009">
        <v>5148</v>
      </c>
      <c r="H3009" t="s">
        <v>5840</v>
      </c>
      <c r="I3009">
        <v>2026</v>
      </c>
      <c r="J3009" t="s">
        <v>63</v>
      </c>
      <c r="K3009">
        <v>0</v>
      </c>
      <c r="L3009" t="s">
        <v>56</v>
      </c>
      <c r="M3009" s="85">
        <v>46023</v>
      </c>
      <c r="P3009" t="str">
        <f t="shared" si="46"/>
        <v>PUYFOULHOUX Lionel</v>
      </c>
    </row>
    <row r="3010" spans="1:16" x14ac:dyDescent="0.25">
      <c r="A3010" s="84" t="s">
        <v>5855</v>
      </c>
      <c r="B3010" t="s">
        <v>5856</v>
      </c>
      <c r="C3010" t="s">
        <v>242</v>
      </c>
      <c r="D3010" s="85">
        <v>26160</v>
      </c>
      <c r="E3010" t="s">
        <v>52</v>
      </c>
      <c r="F3010" s="84" t="s">
        <v>53</v>
      </c>
      <c r="G3010">
        <v>5148</v>
      </c>
      <c r="H3010" t="s">
        <v>5840</v>
      </c>
      <c r="I3010">
        <v>2026</v>
      </c>
      <c r="J3010" t="s">
        <v>55</v>
      </c>
      <c r="K3010">
        <v>0</v>
      </c>
      <c r="L3010" t="s">
        <v>56</v>
      </c>
      <c r="M3010" s="85">
        <v>46023</v>
      </c>
      <c r="P3010" t="str">
        <f t="shared" si="46"/>
        <v>GAGNAT Pascal</v>
      </c>
    </row>
    <row r="3011" spans="1:16" x14ac:dyDescent="0.25">
      <c r="A3011" s="84" t="s">
        <v>5857</v>
      </c>
      <c r="B3011" t="s">
        <v>5155</v>
      </c>
      <c r="C3011" t="s">
        <v>733</v>
      </c>
      <c r="D3011" s="85">
        <v>26927</v>
      </c>
      <c r="E3011" t="s">
        <v>52</v>
      </c>
      <c r="F3011" s="84" t="s">
        <v>53</v>
      </c>
      <c r="G3011">
        <v>5148</v>
      </c>
      <c r="H3011" t="s">
        <v>5840</v>
      </c>
      <c r="I3011">
        <v>2026</v>
      </c>
      <c r="J3011" t="s">
        <v>63</v>
      </c>
      <c r="K3011">
        <v>0</v>
      </c>
      <c r="L3011" t="s">
        <v>56</v>
      </c>
      <c r="M3011" s="85">
        <v>46023</v>
      </c>
      <c r="P3011" t="str">
        <f t="shared" ref="P3011:P3074" si="47">(B3011 &amp; " " &amp; C3011)</f>
        <v>DELARBOULAS Cédric</v>
      </c>
    </row>
    <row r="3012" spans="1:16" x14ac:dyDescent="0.25">
      <c r="A3012" s="84" t="s">
        <v>5858</v>
      </c>
      <c r="B3012" t="s">
        <v>5859</v>
      </c>
      <c r="C3012" t="s">
        <v>855</v>
      </c>
      <c r="D3012" s="85">
        <v>29096</v>
      </c>
      <c r="E3012" t="s">
        <v>56</v>
      </c>
      <c r="F3012" s="84" t="s">
        <v>53</v>
      </c>
      <c r="G3012">
        <v>5148</v>
      </c>
      <c r="H3012" t="s">
        <v>5840</v>
      </c>
      <c r="I3012">
        <v>2026</v>
      </c>
      <c r="J3012" t="s">
        <v>63</v>
      </c>
      <c r="K3012">
        <v>0</v>
      </c>
      <c r="L3012" t="s">
        <v>56</v>
      </c>
      <c r="M3012" s="85">
        <v>46023</v>
      </c>
      <c r="P3012" t="str">
        <f t="shared" si="47"/>
        <v>DURY Patricia</v>
      </c>
    </row>
    <row r="3013" spans="1:16" x14ac:dyDescent="0.25">
      <c r="A3013" s="84" t="s">
        <v>5860</v>
      </c>
      <c r="B3013" t="s">
        <v>2289</v>
      </c>
      <c r="C3013" t="s">
        <v>284</v>
      </c>
      <c r="D3013" s="85">
        <v>30124</v>
      </c>
      <c r="E3013" t="s">
        <v>52</v>
      </c>
      <c r="F3013" s="84" t="s">
        <v>53</v>
      </c>
      <c r="G3013">
        <v>5148</v>
      </c>
      <c r="H3013" t="s">
        <v>5840</v>
      </c>
      <c r="I3013">
        <v>2026</v>
      </c>
      <c r="J3013" t="s">
        <v>63</v>
      </c>
      <c r="K3013">
        <v>0</v>
      </c>
      <c r="L3013" t="s">
        <v>56</v>
      </c>
      <c r="M3013" s="85">
        <v>46023</v>
      </c>
      <c r="P3013" t="str">
        <f t="shared" si="47"/>
        <v>DESBUISSONS Franck</v>
      </c>
    </row>
    <row r="3014" spans="1:16" x14ac:dyDescent="0.25">
      <c r="A3014" s="84" t="s">
        <v>5861</v>
      </c>
      <c r="B3014" t="s">
        <v>5862</v>
      </c>
      <c r="C3014" t="s">
        <v>5170</v>
      </c>
      <c r="D3014" s="85">
        <v>29319</v>
      </c>
      <c r="E3014" t="s">
        <v>52</v>
      </c>
      <c r="F3014" s="84" t="s">
        <v>53</v>
      </c>
      <c r="G3014">
        <v>5148</v>
      </c>
      <c r="H3014" t="s">
        <v>5840</v>
      </c>
      <c r="I3014">
        <v>2026</v>
      </c>
      <c r="J3014" t="s">
        <v>55</v>
      </c>
      <c r="K3014">
        <v>0</v>
      </c>
      <c r="L3014" t="s">
        <v>56</v>
      </c>
      <c r="M3014" s="85">
        <v>46023</v>
      </c>
      <c r="P3014" t="str">
        <f t="shared" si="47"/>
        <v>ROLLAND Jérôme</v>
      </c>
    </row>
    <row r="3015" spans="1:16" x14ac:dyDescent="0.25">
      <c r="A3015" s="84" t="s">
        <v>5863</v>
      </c>
      <c r="B3015" t="s">
        <v>5864</v>
      </c>
      <c r="C3015" t="s">
        <v>4712</v>
      </c>
      <c r="D3015" s="85">
        <v>17709</v>
      </c>
      <c r="E3015" t="s">
        <v>52</v>
      </c>
      <c r="F3015" s="84" t="s">
        <v>53</v>
      </c>
      <c r="G3015">
        <v>5148</v>
      </c>
      <c r="H3015" t="s">
        <v>5840</v>
      </c>
      <c r="I3015">
        <v>2026</v>
      </c>
      <c r="J3015" t="s">
        <v>63</v>
      </c>
      <c r="K3015">
        <v>0</v>
      </c>
      <c r="L3015" t="s">
        <v>56</v>
      </c>
      <c r="M3015" s="85">
        <v>46023</v>
      </c>
      <c r="P3015" t="str">
        <f t="shared" si="47"/>
        <v>DUPLOUY Rolland</v>
      </c>
    </row>
    <row r="3016" spans="1:16" x14ac:dyDescent="0.25">
      <c r="A3016" s="84" t="s">
        <v>5865</v>
      </c>
      <c r="B3016" t="s">
        <v>5866</v>
      </c>
      <c r="C3016" t="s">
        <v>524</v>
      </c>
      <c r="D3016" s="85">
        <v>29457</v>
      </c>
      <c r="E3016" t="s">
        <v>52</v>
      </c>
      <c r="F3016" s="84" t="s">
        <v>53</v>
      </c>
      <c r="G3016">
        <v>5148</v>
      </c>
      <c r="H3016" t="s">
        <v>5840</v>
      </c>
      <c r="I3016">
        <v>2026</v>
      </c>
      <c r="J3016" t="s">
        <v>55</v>
      </c>
      <c r="K3016">
        <v>0</v>
      </c>
      <c r="L3016" t="s">
        <v>56</v>
      </c>
      <c r="M3016" s="85">
        <v>46023</v>
      </c>
      <c r="P3016" t="str">
        <f t="shared" si="47"/>
        <v>PENIN Florian</v>
      </c>
    </row>
    <row r="3017" spans="1:16" x14ac:dyDescent="0.25">
      <c r="A3017" s="84" t="s">
        <v>5867</v>
      </c>
      <c r="B3017" t="s">
        <v>5868</v>
      </c>
      <c r="C3017" t="s">
        <v>1094</v>
      </c>
      <c r="D3017" s="85">
        <v>29417</v>
      </c>
      <c r="E3017" t="s">
        <v>56</v>
      </c>
      <c r="F3017" s="84" t="s">
        <v>53</v>
      </c>
      <c r="G3017">
        <v>5148</v>
      </c>
      <c r="H3017" t="s">
        <v>5840</v>
      </c>
      <c r="I3017">
        <v>2026</v>
      </c>
      <c r="J3017" t="s">
        <v>63</v>
      </c>
      <c r="K3017">
        <v>0</v>
      </c>
      <c r="L3017" t="s">
        <v>56</v>
      </c>
      <c r="M3017" s="85">
        <v>46023</v>
      </c>
      <c r="P3017" t="str">
        <f t="shared" si="47"/>
        <v>TAMIZIER Emmanuelle</v>
      </c>
    </row>
    <row r="3018" spans="1:16" x14ac:dyDescent="0.25">
      <c r="A3018" s="84" t="s">
        <v>5869</v>
      </c>
      <c r="B3018" t="s">
        <v>5174</v>
      </c>
      <c r="C3018" t="s">
        <v>1604</v>
      </c>
      <c r="D3018" s="85">
        <v>20857</v>
      </c>
      <c r="E3018" t="s">
        <v>52</v>
      </c>
      <c r="F3018" s="84" t="s">
        <v>53</v>
      </c>
      <c r="G3018">
        <v>5148</v>
      </c>
      <c r="H3018" t="s">
        <v>5840</v>
      </c>
      <c r="I3018">
        <v>2026</v>
      </c>
      <c r="J3018" t="s">
        <v>63</v>
      </c>
      <c r="K3018">
        <v>0</v>
      </c>
      <c r="L3018" t="s">
        <v>56</v>
      </c>
      <c r="M3018" s="85">
        <v>46023</v>
      </c>
      <c r="P3018" t="str">
        <f t="shared" si="47"/>
        <v>GENILLIER Jean-Michel</v>
      </c>
    </row>
    <row r="3019" spans="1:16" x14ac:dyDescent="0.25">
      <c r="A3019" s="84" t="s">
        <v>5870</v>
      </c>
      <c r="B3019" t="s">
        <v>5174</v>
      </c>
      <c r="C3019" t="s">
        <v>5871</v>
      </c>
      <c r="D3019" s="85">
        <v>21585</v>
      </c>
      <c r="E3019" t="s">
        <v>56</v>
      </c>
      <c r="F3019" s="84" t="s">
        <v>53</v>
      </c>
      <c r="G3019">
        <v>5148</v>
      </c>
      <c r="H3019" t="s">
        <v>5840</v>
      </c>
      <c r="I3019">
        <v>2026</v>
      </c>
      <c r="J3019" t="s">
        <v>63</v>
      </c>
      <c r="K3019">
        <v>0</v>
      </c>
      <c r="L3019" t="s">
        <v>56</v>
      </c>
      <c r="M3019" s="85">
        <v>46023</v>
      </c>
      <c r="P3019" t="str">
        <f t="shared" si="47"/>
        <v>GENILLIER Katerine</v>
      </c>
    </row>
    <row r="3020" spans="1:16" x14ac:dyDescent="0.25">
      <c r="A3020" s="84" t="s">
        <v>5872</v>
      </c>
      <c r="B3020" t="s">
        <v>5873</v>
      </c>
      <c r="C3020" t="s">
        <v>2555</v>
      </c>
      <c r="D3020" s="85">
        <v>29132</v>
      </c>
      <c r="E3020" t="s">
        <v>56</v>
      </c>
      <c r="F3020" s="84" t="s">
        <v>53</v>
      </c>
      <c r="G3020">
        <v>5148</v>
      </c>
      <c r="H3020" t="s">
        <v>5840</v>
      </c>
      <c r="I3020">
        <v>2026</v>
      </c>
      <c r="J3020" t="s">
        <v>63</v>
      </c>
      <c r="K3020">
        <v>0</v>
      </c>
      <c r="L3020" t="s">
        <v>56</v>
      </c>
      <c r="M3020" s="85">
        <v>46023</v>
      </c>
      <c r="P3020" t="str">
        <f t="shared" si="47"/>
        <v>NIGON Sandrine</v>
      </c>
    </row>
    <row r="3021" spans="1:16" x14ac:dyDescent="0.25">
      <c r="A3021" s="84" t="s">
        <v>5874</v>
      </c>
      <c r="B3021" t="s">
        <v>5862</v>
      </c>
      <c r="C3021" t="s">
        <v>5875</v>
      </c>
      <c r="D3021" s="85">
        <v>40013</v>
      </c>
      <c r="E3021" t="s">
        <v>56</v>
      </c>
      <c r="F3021" s="84" t="s">
        <v>53</v>
      </c>
      <c r="G3021">
        <v>5148</v>
      </c>
      <c r="H3021" t="s">
        <v>5840</v>
      </c>
      <c r="I3021">
        <v>2026</v>
      </c>
      <c r="J3021" t="s">
        <v>55</v>
      </c>
      <c r="K3021">
        <v>0</v>
      </c>
      <c r="L3021" t="s">
        <v>56</v>
      </c>
      <c r="M3021" s="85">
        <v>46023</v>
      </c>
      <c r="P3021" t="str">
        <f t="shared" si="47"/>
        <v>ROLLAND Anais</v>
      </c>
    </row>
    <row r="3022" spans="1:16" x14ac:dyDescent="0.25">
      <c r="A3022" s="84" t="s">
        <v>5876</v>
      </c>
      <c r="B3022" t="s">
        <v>3613</v>
      </c>
      <c r="C3022" t="s">
        <v>1081</v>
      </c>
      <c r="D3022" s="85">
        <v>29458</v>
      </c>
      <c r="E3022" t="s">
        <v>52</v>
      </c>
      <c r="F3022" s="84" t="s">
        <v>53</v>
      </c>
      <c r="G3022">
        <v>5148</v>
      </c>
      <c r="H3022" t="s">
        <v>5840</v>
      </c>
      <c r="I3022">
        <v>2026</v>
      </c>
      <c r="J3022" t="s">
        <v>55</v>
      </c>
      <c r="K3022">
        <v>0</v>
      </c>
      <c r="L3022" t="s">
        <v>56</v>
      </c>
      <c r="M3022" s="85">
        <v>46023</v>
      </c>
      <c r="P3022" t="str">
        <f t="shared" si="47"/>
        <v>LARRAURI Aurélien</v>
      </c>
    </row>
    <row r="3023" spans="1:16" x14ac:dyDescent="0.25">
      <c r="A3023" s="84" t="s">
        <v>5877</v>
      </c>
      <c r="B3023" t="s">
        <v>5878</v>
      </c>
      <c r="C3023" t="s">
        <v>139</v>
      </c>
      <c r="D3023" s="85">
        <v>27286</v>
      </c>
      <c r="E3023" t="s">
        <v>52</v>
      </c>
      <c r="F3023" s="84" t="s">
        <v>53</v>
      </c>
      <c r="G3023">
        <v>5148</v>
      </c>
      <c r="H3023" t="s">
        <v>5840</v>
      </c>
      <c r="I3023">
        <v>2026</v>
      </c>
      <c r="J3023" t="s">
        <v>63</v>
      </c>
      <c r="K3023">
        <v>0</v>
      </c>
      <c r="L3023" t="s">
        <v>56</v>
      </c>
      <c r="M3023" t="s">
        <v>178</v>
      </c>
      <c r="P3023" t="str">
        <f t="shared" si="47"/>
        <v>BARTHE David</v>
      </c>
    </row>
    <row r="3024" spans="1:16" x14ac:dyDescent="0.25">
      <c r="A3024" s="84" t="s">
        <v>5879</v>
      </c>
      <c r="B3024" t="s">
        <v>5880</v>
      </c>
      <c r="C3024" t="s">
        <v>308</v>
      </c>
      <c r="D3024" s="85">
        <v>25300</v>
      </c>
      <c r="E3024" t="s">
        <v>52</v>
      </c>
      <c r="F3024" s="84" t="s">
        <v>53</v>
      </c>
      <c r="G3024">
        <v>5148</v>
      </c>
      <c r="H3024" t="s">
        <v>5840</v>
      </c>
      <c r="I3024">
        <v>2026</v>
      </c>
      <c r="J3024" t="s">
        <v>63</v>
      </c>
      <c r="K3024">
        <v>0</v>
      </c>
      <c r="L3024" t="s">
        <v>56</v>
      </c>
      <c r="M3024" t="s">
        <v>178</v>
      </c>
      <c r="P3024" t="str">
        <f t="shared" si="47"/>
        <v>ROUILLOU Jean-Jacques</v>
      </c>
    </row>
    <row r="3025" spans="1:16" x14ac:dyDescent="0.25">
      <c r="A3025" s="84" t="s">
        <v>5881</v>
      </c>
      <c r="B3025" t="s">
        <v>3291</v>
      </c>
      <c r="C3025" t="s">
        <v>892</v>
      </c>
      <c r="D3025" s="85">
        <v>26085</v>
      </c>
      <c r="E3025" t="s">
        <v>52</v>
      </c>
      <c r="F3025" s="84" t="s">
        <v>53</v>
      </c>
      <c r="G3025">
        <v>5148</v>
      </c>
      <c r="H3025" t="s">
        <v>5840</v>
      </c>
      <c r="I3025">
        <v>2026</v>
      </c>
      <c r="J3025" t="s">
        <v>63</v>
      </c>
      <c r="K3025">
        <v>0</v>
      </c>
      <c r="L3025" t="s">
        <v>56</v>
      </c>
      <c r="M3025" t="s">
        <v>178</v>
      </c>
      <c r="P3025" t="str">
        <f t="shared" si="47"/>
        <v>RAFFIER Damien</v>
      </c>
    </row>
    <row r="3026" spans="1:16" x14ac:dyDescent="0.25">
      <c r="A3026" s="84" t="s">
        <v>5882</v>
      </c>
      <c r="B3026" t="s">
        <v>5883</v>
      </c>
      <c r="C3026" t="s">
        <v>951</v>
      </c>
      <c r="D3026" s="85">
        <v>29655</v>
      </c>
      <c r="E3026" t="s">
        <v>56</v>
      </c>
      <c r="F3026" s="84" t="s">
        <v>53</v>
      </c>
      <c r="G3026">
        <v>5148</v>
      </c>
      <c r="H3026" t="s">
        <v>5840</v>
      </c>
      <c r="I3026">
        <v>2026</v>
      </c>
      <c r="J3026" t="s">
        <v>63</v>
      </c>
      <c r="K3026">
        <v>0</v>
      </c>
      <c r="L3026" t="s">
        <v>56</v>
      </c>
      <c r="M3026" t="s">
        <v>178</v>
      </c>
      <c r="P3026" t="str">
        <f t="shared" si="47"/>
        <v>MOUILLAUD Stéphanie</v>
      </c>
    </row>
    <row r="3027" spans="1:16" x14ac:dyDescent="0.25">
      <c r="A3027" s="84" t="s">
        <v>5884</v>
      </c>
      <c r="B3027" t="s">
        <v>5885</v>
      </c>
      <c r="C3027" t="s">
        <v>5886</v>
      </c>
      <c r="D3027" s="85">
        <v>33125</v>
      </c>
      <c r="E3027" t="s">
        <v>52</v>
      </c>
      <c r="F3027" s="84" t="s">
        <v>53</v>
      </c>
      <c r="G3027">
        <v>5148</v>
      </c>
      <c r="H3027" t="s">
        <v>5840</v>
      </c>
      <c r="I3027">
        <v>2026</v>
      </c>
      <c r="J3027" t="s">
        <v>63</v>
      </c>
      <c r="K3027">
        <v>0</v>
      </c>
      <c r="L3027" t="s">
        <v>56</v>
      </c>
      <c r="M3027" t="s">
        <v>178</v>
      </c>
      <c r="P3027" t="str">
        <f t="shared" si="47"/>
        <v>TOURNEBIZE Elvis</v>
      </c>
    </row>
    <row r="3028" spans="1:16" x14ac:dyDescent="0.25">
      <c r="A3028" s="84" t="s">
        <v>5887</v>
      </c>
      <c r="B3028" t="s">
        <v>5888</v>
      </c>
      <c r="C3028" t="s">
        <v>114</v>
      </c>
      <c r="D3028" s="85">
        <v>31623</v>
      </c>
      <c r="E3028" t="s">
        <v>52</v>
      </c>
      <c r="F3028" s="84" t="s">
        <v>53</v>
      </c>
      <c r="G3028">
        <v>5148</v>
      </c>
      <c r="H3028" t="s">
        <v>5840</v>
      </c>
      <c r="I3028">
        <v>2026</v>
      </c>
      <c r="J3028" t="s">
        <v>63</v>
      </c>
      <c r="K3028">
        <v>0</v>
      </c>
      <c r="L3028" t="s">
        <v>56</v>
      </c>
      <c r="M3028" t="s">
        <v>178</v>
      </c>
      <c r="P3028" t="str">
        <f t="shared" si="47"/>
        <v>DELPIROUX Pierre</v>
      </c>
    </row>
    <row r="3029" spans="1:16" x14ac:dyDescent="0.25">
      <c r="A3029" s="84" t="s">
        <v>5889</v>
      </c>
      <c r="B3029" t="s">
        <v>5890</v>
      </c>
      <c r="C3029" t="s">
        <v>350</v>
      </c>
      <c r="D3029" s="85">
        <v>18596</v>
      </c>
      <c r="E3029" t="s">
        <v>52</v>
      </c>
      <c r="F3029" s="84" t="s">
        <v>53</v>
      </c>
      <c r="G3029">
        <v>5166</v>
      </c>
      <c r="H3029" t="s">
        <v>5891</v>
      </c>
      <c r="I3029">
        <v>2026</v>
      </c>
      <c r="J3029" t="s">
        <v>63</v>
      </c>
      <c r="K3029">
        <v>2</v>
      </c>
      <c r="L3029" t="s">
        <v>56</v>
      </c>
      <c r="M3029" s="85">
        <v>46023</v>
      </c>
      <c r="P3029" t="str">
        <f t="shared" si="47"/>
        <v>MARINI Robert</v>
      </c>
    </row>
    <row r="3030" spans="1:16" x14ac:dyDescent="0.25">
      <c r="A3030" s="84" t="s">
        <v>5892</v>
      </c>
      <c r="B3030" t="s">
        <v>5893</v>
      </c>
      <c r="C3030" t="s">
        <v>1268</v>
      </c>
      <c r="D3030" s="85">
        <v>23945</v>
      </c>
      <c r="E3030" t="s">
        <v>52</v>
      </c>
      <c r="F3030" s="84" t="s">
        <v>53</v>
      </c>
      <c r="G3030">
        <v>5166</v>
      </c>
      <c r="H3030" t="s">
        <v>5891</v>
      </c>
      <c r="I3030">
        <v>2026</v>
      </c>
      <c r="J3030" t="s">
        <v>63</v>
      </c>
      <c r="K3030">
        <v>0</v>
      </c>
      <c r="L3030" t="s">
        <v>1167</v>
      </c>
      <c r="M3030" s="85">
        <v>46023</v>
      </c>
      <c r="P3030" t="str">
        <f t="shared" si="47"/>
        <v>MARQUES-DA-SILVA Antonio</v>
      </c>
    </row>
    <row r="3031" spans="1:16" x14ac:dyDescent="0.25">
      <c r="A3031" s="84" t="s">
        <v>5894</v>
      </c>
      <c r="B3031" t="s">
        <v>5895</v>
      </c>
      <c r="C3031" t="s">
        <v>5896</v>
      </c>
      <c r="D3031" s="85">
        <v>21948</v>
      </c>
      <c r="E3031" t="s">
        <v>52</v>
      </c>
      <c r="F3031" s="84" t="s">
        <v>53</v>
      </c>
      <c r="G3031">
        <v>5166</v>
      </c>
      <c r="H3031" t="s">
        <v>5891</v>
      </c>
      <c r="I3031">
        <v>2026</v>
      </c>
      <c r="J3031" t="s">
        <v>63</v>
      </c>
      <c r="K3031">
        <v>0</v>
      </c>
      <c r="L3031" t="s">
        <v>56</v>
      </c>
      <c r="M3031" s="85">
        <v>46023</v>
      </c>
      <c r="P3031" t="str">
        <f t="shared" si="47"/>
        <v>DINIS Juvenal</v>
      </c>
    </row>
    <row r="3032" spans="1:16" x14ac:dyDescent="0.25">
      <c r="A3032" s="84" t="s">
        <v>5897</v>
      </c>
      <c r="B3032" t="s">
        <v>5898</v>
      </c>
      <c r="C3032" t="s">
        <v>385</v>
      </c>
      <c r="D3032" s="85">
        <v>17970</v>
      </c>
      <c r="E3032" t="s">
        <v>52</v>
      </c>
      <c r="F3032" s="84" t="s">
        <v>53</v>
      </c>
      <c r="G3032">
        <v>5166</v>
      </c>
      <c r="H3032" t="s">
        <v>5891</v>
      </c>
      <c r="I3032">
        <v>2026</v>
      </c>
      <c r="J3032" t="s">
        <v>63</v>
      </c>
      <c r="K3032">
        <v>0</v>
      </c>
      <c r="L3032" t="s">
        <v>56</v>
      </c>
      <c r="M3032" s="85">
        <v>46023</v>
      </c>
      <c r="P3032" t="str">
        <f t="shared" si="47"/>
        <v>VAUTH André</v>
      </c>
    </row>
    <row r="3033" spans="1:16" x14ac:dyDescent="0.25">
      <c r="A3033" s="84" t="s">
        <v>5899</v>
      </c>
      <c r="B3033" t="s">
        <v>4784</v>
      </c>
      <c r="C3033" t="s">
        <v>346</v>
      </c>
      <c r="D3033" s="85">
        <v>20973</v>
      </c>
      <c r="E3033" t="s">
        <v>52</v>
      </c>
      <c r="F3033" s="84" t="s">
        <v>53</v>
      </c>
      <c r="G3033">
        <v>5166</v>
      </c>
      <c r="H3033" t="s">
        <v>5891</v>
      </c>
      <c r="I3033">
        <v>2026</v>
      </c>
      <c r="J3033" t="s">
        <v>63</v>
      </c>
      <c r="K3033">
        <v>0</v>
      </c>
      <c r="L3033" t="s">
        <v>56</v>
      </c>
      <c r="M3033" s="85">
        <v>46023</v>
      </c>
      <c r="P3033" t="str">
        <f t="shared" si="47"/>
        <v>PLANTIN Jean-Marc</v>
      </c>
    </row>
    <row r="3034" spans="1:16" x14ac:dyDescent="0.25">
      <c r="A3034" s="84" t="s">
        <v>5900</v>
      </c>
      <c r="B3034" t="s">
        <v>5901</v>
      </c>
      <c r="C3034" t="s">
        <v>1234</v>
      </c>
      <c r="D3034" s="85">
        <v>19380</v>
      </c>
      <c r="E3034" t="s">
        <v>52</v>
      </c>
      <c r="F3034" s="84" t="s">
        <v>53</v>
      </c>
      <c r="G3034">
        <v>5166</v>
      </c>
      <c r="H3034" t="s">
        <v>5891</v>
      </c>
      <c r="I3034">
        <v>2026</v>
      </c>
      <c r="J3034" t="s">
        <v>63</v>
      </c>
      <c r="K3034">
        <v>0</v>
      </c>
      <c r="L3034" t="s">
        <v>1269</v>
      </c>
      <c r="M3034" s="85">
        <v>46023</v>
      </c>
      <c r="P3034" t="str">
        <f t="shared" si="47"/>
        <v>TENREIRO Fernand</v>
      </c>
    </row>
    <row r="3035" spans="1:16" x14ac:dyDescent="0.25">
      <c r="A3035" s="84" t="s">
        <v>5902</v>
      </c>
      <c r="B3035" t="s">
        <v>5903</v>
      </c>
      <c r="C3035" t="s">
        <v>59</v>
      </c>
      <c r="D3035" s="85">
        <v>20795</v>
      </c>
      <c r="E3035" t="s">
        <v>52</v>
      </c>
      <c r="F3035" s="84" t="s">
        <v>53</v>
      </c>
      <c r="G3035">
        <v>5166</v>
      </c>
      <c r="H3035" t="s">
        <v>5891</v>
      </c>
      <c r="I3035">
        <v>2026</v>
      </c>
      <c r="J3035" t="s">
        <v>63</v>
      </c>
      <c r="K3035">
        <v>0</v>
      </c>
      <c r="L3035" t="s">
        <v>56</v>
      </c>
      <c r="M3035" s="85">
        <v>46023</v>
      </c>
      <c r="P3035" t="str">
        <f t="shared" si="47"/>
        <v>CHATAGNIER Didier</v>
      </c>
    </row>
    <row r="3036" spans="1:16" x14ac:dyDescent="0.25">
      <c r="A3036" s="84" t="s">
        <v>5904</v>
      </c>
      <c r="B3036" t="s">
        <v>5903</v>
      </c>
      <c r="C3036" t="s">
        <v>108</v>
      </c>
      <c r="D3036" s="85">
        <v>18212</v>
      </c>
      <c r="E3036" t="s">
        <v>52</v>
      </c>
      <c r="F3036" s="84" t="s">
        <v>53</v>
      </c>
      <c r="G3036">
        <v>5166</v>
      </c>
      <c r="H3036" t="s">
        <v>5891</v>
      </c>
      <c r="I3036">
        <v>2026</v>
      </c>
      <c r="J3036" t="s">
        <v>63</v>
      </c>
      <c r="K3036">
        <v>0</v>
      </c>
      <c r="L3036" t="s">
        <v>56</v>
      </c>
      <c r="M3036" s="85">
        <v>46023</v>
      </c>
      <c r="P3036" t="str">
        <f t="shared" si="47"/>
        <v>CHATAGNIER Jacques</v>
      </c>
    </row>
    <row r="3037" spans="1:16" x14ac:dyDescent="0.25">
      <c r="A3037" s="84" t="s">
        <v>5905</v>
      </c>
      <c r="B3037" t="s">
        <v>5906</v>
      </c>
      <c r="C3037" t="s">
        <v>322</v>
      </c>
      <c r="D3037" s="85">
        <v>18747</v>
      </c>
      <c r="E3037" t="s">
        <v>52</v>
      </c>
      <c r="F3037" s="84" t="s">
        <v>53</v>
      </c>
      <c r="G3037">
        <v>5166</v>
      </c>
      <c r="H3037" t="s">
        <v>5891</v>
      </c>
      <c r="I3037">
        <v>2026</v>
      </c>
      <c r="J3037" t="s">
        <v>63</v>
      </c>
      <c r="K3037">
        <v>0</v>
      </c>
      <c r="L3037" t="s">
        <v>56</v>
      </c>
      <c r="M3037" s="85">
        <v>46023</v>
      </c>
      <c r="P3037" t="str">
        <f t="shared" si="47"/>
        <v>JUDEL Claude</v>
      </c>
    </row>
    <row r="3038" spans="1:16" x14ac:dyDescent="0.25">
      <c r="A3038" s="84" t="s">
        <v>5907</v>
      </c>
      <c r="B3038" t="s">
        <v>5908</v>
      </c>
      <c r="C3038" t="s">
        <v>263</v>
      </c>
      <c r="D3038" s="85">
        <v>23363</v>
      </c>
      <c r="E3038" t="s">
        <v>52</v>
      </c>
      <c r="F3038" s="84" t="s">
        <v>53</v>
      </c>
      <c r="G3038">
        <v>5166</v>
      </c>
      <c r="H3038" t="s">
        <v>5891</v>
      </c>
      <c r="I3038">
        <v>2026</v>
      </c>
      <c r="J3038" t="s">
        <v>55</v>
      </c>
      <c r="K3038">
        <v>0</v>
      </c>
      <c r="L3038" t="s">
        <v>56</v>
      </c>
      <c r="M3038" s="85">
        <v>46023</v>
      </c>
      <c r="P3038" t="str">
        <f t="shared" si="47"/>
        <v>TROUVE Jean-Pierre</v>
      </c>
    </row>
    <row r="3039" spans="1:16" x14ac:dyDescent="0.25">
      <c r="A3039" s="84" t="s">
        <v>5909</v>
      </c>
      <c r="B3039" t="s">
        <v>3066</v>
      </c>
      <c r="C3039" t="s">
        <v>1382</v>
      </c>
      <c r="D3039" s="85">
        <v>17880</v>
      </c>
      <c r="E3039" t="s">
        <v>52</v>
      </c>
      <c r="F3039" s="84" t="s">
        <v>53</v>
      </c>
      <c r="G3039">
        <v>5166</v>
      </c>
      <c r="H3039" t="s">
        <v>5891</v>
      </c>
      <c r="I3039">
        <v>2026</v>
      </c>
      <c r="J3039" t="s">
        <v>63</v>
      </c>
      <c r="K3039">
        <v>0</v>
      </c>
      <c r="L3039" t="s">
        <v>1269</v>
      </c>
      <c r="M3039" s="85">
        <v>46023</v>
      </c>
      <c r="P3039" t="str">
        <f t="shared" si="47"/>
        <v>PINHEIRO Angelo</v>
      </c>
    </row>
    <row r="3040" spans="1:16" x14ac:dyDescent="0.25">
      <c r="A3040" s="84" t="s">
        <v>5910</v>
      </c>
      <c r="B3040" t="s">
        <v>1346</v>
      </c>
      <c r="C3040" t="s">
        <v>111</v>
      </c>
      <c r="D3040" s="85">
        <v>24168</v>
      </c>
      <c r="E3040" t="s">
        <v>52</v>
      </c>
      <c r="F3040" s="84" t="s">
        <v>53</v>
      </c>
      <c r="G3040">
        <v>5166</v>
      </c>
      <c r="H3040" t="s">
        <v>5891</v>
      </c>
      <c r="I3040">
        <v>2026</v>
      </c>
      <c r="J3040" t="s">
        <v>55</v>
      </c>
      <c r="K3040">
        <v>2</v>
      </c>
      <c r="L3040" t="s">
        <v>56</v>
      </c>
      <c r="M3040" s="85">
        <v>46023</v>
      </c>
      <c r="P3040" t="str">
        <f t="shared" si="47"/>
        <v>GAUTHIER Jean-Claude</v>
      </c>
    </row>
    <row r="3041" spans="1:16" x14ac:dyDescent="0.25">
      <c r="A3041" s="84" t="s">
        <v>5911</v>
      </c>
      <c r="B3041" t="s">
        <v>5912</v>
      </c>
      <c r="C3041" t="s">
        <v>434</v>
      </c>
      <c r="D3041" s="85">
        <v>23698</v>
      </c>
      <c r="E3041" t="s">
        <v>52</v>
      </c>
      <c r="F3041" s="84" t="s">
        <v>53</v>
      </c>
      <c r="G3041">
        <v>5166</v>
      </c>
      <c r="H3041" t="s">
        <v>5891</v>
      </c>
      <c r="I3041">
        <v>2026</v>
      </c>
      <c r="J3041" t="s">
        <v>67</v>
      </c>
      <c r="K3041">
        <v>0</v>
      </c>
      <c r="L3041" t="s">
        <v>56</v>
      </c>
      <c r="M3041" s="85">
        <v>46023</v>
      </c>
      <c r="P3041" t="str">
        <f t="shared" si="47"/>
        <v>SAUVESTRE Thierry</v>
      </c>
    </row>
    <row r="3042" spans="1:16" x14ac:dyDescent="0.25">
      <c r="A3042" s="84" t="s">
        <v>5913</v>
      </c>
      <c r="B3042" t="s">
        <v>5914</v>
      </c>
      <c r="C3042" t="s">
        <v>595</v>
      </c>
      <c r="D3042" s="85">
        <v>21491</v>
      </c>
      <c r="E3042" t="s">
        <v>56</v>
      </c>
      <c r="F3042" s="84" t="s">
        <v>53</v>
      </c>
      <c r="G3042">
        <v>5166</v>
      </c>
      <c r="H3042" t="s">
        <v>5891</v>
      </c>
      <c r="I3042">
        <v>2026</v>
      </c>
      <c r="J3042" t="s">
        <v>63</v>
      </c>
      <c r="K3042">
        <v>0</v>
      </c>
      <c r="L3042" t="s">
        <v>56</v>
      </c>
      <c r="M3042" s="85">
        <v>46023</v>
      </c>
      <c r="P3042" t="str">
        <f t="shared" si="47"/>
        <v>BELIN Lydie</v>
      </c>
    </row>
    <row r="3043" spans="1:16" x14ac:dyDescent="0.25">
      <c r="A3043" s="84" t="s">
        <v>5915</v>
      </c>
      <c r="B3043" t="s">
        <v>5916</v>
      </c>
      <c r="C3043" t="s">
        <v>2001</v>
      </c>
      <c r="D3043" s="85">
        <v>23865</v>
      </c>
      <c r="E3043" t="s">
        <v>52</v>
      </c>
      <c r="F3043" s="84" t="s">
        <v>53</v>
      </c>
      <c r="G3043">
        <v>5166</v>
      </c>
      <c r="H3043" t="s">
        <v>5891</v>
      </c>
      <c r="I3043">
        <v>2026</v>
      </c>
      <c r="J3043" t="s">
        <v>67</v>
      </c>
      <c r="K3043">
        <v>0</v>
      </c>
      <c r="L3043" t="s">
        <v>56</v>
      </c>
      <c r="M3043" s="85">
        <v>46023</v>
      </c>
      <c r="P3043" t="str">
        <f t="shared" si="47"/>
        <v>BOUDAL Albert</v>
      </c>
    </row>
    <row r="3044" spans="1:16" x14ac:dyDescent="0.25">
      <c r="A3044" s="84" t="s">
        <v>5917</v>
      </c>
      <c r="B3044" t="s">
        <v>5918</v>
      </c>
      <c r="C3044" t="s">
        <v>455</v>
      </c>
      <c r="D3044" s="85">
        <v>23342</v>
      </c>
      <c r="E3044" t="s">
        <v>52</v>
      </c>
      <c r="F3044" s="84" t="s">
        <v>53</v>
      </c>
      <c r="G3044">
        <v>5166</v>
      </c>
      <c r="H3044" t="s">
        <v>5891</v>
      </c>
      <c r="I3044">
        <v>2026</v>
      </c>
      <c r="J3044" t="s">
        <v>55</v>
      </c>
      <c r="K3044">
        <v>0</v>
      </c>
      <c r="L3044" t="s">
        <v>56</v>
      </c>
      <c r="M3044" s="85">
        <v>46023</v>
      </c>
      <c r="P3044" t="str">
        <f t="shared" si="47"/>
        <v>MONTEIRO Alexandre</v>
      </c>
    </row>
    <row r="3045" spans="1:16" x14ac:dyDescent="0.25">
      <c r="A3045" s="84" t="s">
        <v>5919</v>
      </c>
      <c r="B3045" t="s">
        <v>4548</v>
      </c>
      <c r="C3045" t="s">
        <v>218</v>
      </c>
      <c r="D3045" s="85">
        <v>23808</v>
      </c>
      <c r="E3045" t="s">
        <v>52</v>
      </c>
      <c r="F3045" s="84" t="s">
        <v>53</v>
      </c>
      <c r="G3045">
        <v>5166</v>
      </c>
      <c r="H3045" t="s">
        <v>5891</v>
      </c>
      <c r="I3045">
        <v>2026</v>
      </c>
      <c r="J3045" t="s">
        <v>67</v>
      </c>
      <c r="K3045">
        <v>2</v>
      </c>
      <c r="L3045" t="s">
        <v>56</v>
      </c>
      <c r="M3045" s="85">
        <v>46023</v>
      </c>
      <c r="P3045" t="str">
        <f t="shared" si="47"/>
        <v>NORMAND Sylvain</v>
      </c>
    </row>
    <row r="3046" spans="1:16" x14ac:dyDescent="0.25">
      <c r="A3046" s="84" t="s">
        <v>5920</v>
      </c>
      <c r="B3046" t="s">
        <v>5317</v>
      </c>
      <c r="C3046" t="s">
        <v>353</v>
      </c>
      <c r="D3046" s="85">
        <v>29712</v>
      </c>
      <c r="E3046" t="s">
        <v>52</v>
      </c>
      <c r="F3046" s="84" t="s">
        <v>53</v>
      </c>
      <c r="G3046">
        <v>5166</v>
      </c>
      <c r="H3046" t="s">
        <v>5891</v>
      </c>
      <c r="I3046">
        <v>2026</v>
      </c>
      <c r="J3046" t="s">
        <v>63</v>
      </c>
      <c r="K3046">
        <v>0</v>
      </c>
      <c r="L3046" t="s">
        <v>56</v>
      </c>
      <c r="M3046" s="85">
        <v>46023</v>
      </c>
      <c r="P3046" t="str">
        <f t="shared" si="47"/>
        <v>RIZZO Olivier</v>
      </c>
    </row>
    <row r="3047" spans="1:16" x14ac:dyDescent="0.25">
      <c r="A3047" s="84" t="s">
        <v>5921</v>
      </c>
      <c r="B3047" t="s">
        <v>5895</v>
      </c>
      <c r="C3047" t="s">
        <v>860</v>
      </c>
      <c r="D3047" s="85">
        <v>32520</v>
      </c>
      <c r="E3047" t="s">
        <v>52</v>
      </c>
      <c r="F3047" s="84" t="s">
        <v>53</v>
      </c>
      <c r="G3047">
        <v>5166</v>
      </c>
      <c r="H3047" t="s">
        <v>5891</v>
      </c>
      <c r="I3047">
        <v>2026</v>
      </c>
      <c r="J3047" t="s">
        <v>63</v>
      </c>
      <c r="K3047">
        <v>0</v>
      </c>
      <c r="L3047" t="s">
        <v>56</v>
      </c>
      <c r="M3047" s="85">
        <v>46023</v>
      </c>
      <c r="P3047" t="str">
        <f t="shared" si="47"/>
        <v>DINIS Benoît</v>
      </c>
    </row>
    <row r="3048" spans="1:16" x14ac:dyDescent="0.25">
      <c r="A3048" s="84" t="s">
        <v>5922</v>
      </c>
      <c r="B3048" t="s">
        <v>5895</v>
      </c>
      <c r="C3048" t="s">
        <v>5923</v>
      </c>
      <c r="D3048" s="85">
        <v>22324</v>
      </c>
      <c r="E3048" t="s">
        <v>56</v>
      </c>
      <c r="F3048" s="84" t="s">
        <v>53</v>
      </c>
      <c r="G3048">
        <v>5166</v>
      </c>
      <c r="H3048" t="s">
        <v>5891</v>
      </c>
      <c r="I3048">
        <v>2026</v>
      </c>
      <c r="J3048" t="s">
        <v>63</v>
      </c>
      <c r="K3048">
        <v>0</v>
      </c>
      <c r="L3048" t="s">
        <v>1167</v>
      </c>
      <c r="M3048" s="85">
        <v>46023</v>
      </c>
      <c r="P3048" t="str">
        <f t="shared" si="47"/>
        <v>DINIS Fatima</v>
      </c>
    </row>
    <row r="3049" spans="1:16" x14ac:dyDescent="0.25">
      <c r="A3049" s="84" t="s">
        <v>5924</v>
      </c>
      <c r="B3049" t="s">
        <v>4545</v>
      </c>
      <c r="C3049" t="s">
        <v>82</v>
      </c>
      <c r="D3049" s="85">
        <v>32562</v>
      </c>
      <c r="E3049" t="s">
        <v>52</v>
      </c>
      <c r="F3049" s="84" t="s">
        <v>53</v>
      </c>
      <c r="G3049">
        <v>5166</v>
      </c>
      <c r="H3049" t="s">
        <v>5891</v>
      </c>
      <c r="I3049">
        <v>2026</v>
      </c>
      <c r="J3049" t="s">
        <v>63</v>
      </c>
      <c r="K3049">
        <v>2</v>
      </c>
      <c r="L3049" t="s">
        <v>56</v>
      </c>
      <c r="M3049" s="85">
        <v>46023</v>
      </c>
      <c r="P3049" t="str">
        <f t="shared" si="47"/>
        <v>FANGON Julien</v>
      </c>
    </row>
    <row r="3050" spans="1:16" x14ac:dyDescent="0.25">
      <c r="A3050" s="84" t="s">
        <v>5925</v>
      </c>
      <c r="B3050" t="s">
        <v>5903</v>
      </c>
      <c r="C3050" t="s">
        <v>4659</v>
      </c>
      <c r="D3050" s="85">
        <v>22259</v>
      </c>
      <c r="E3050" t="s">
        <v>56</v>
      </c>
      <c r="F3050" s="84" t="s">
        <v>53</v>
      </c>
      <c r="G3050">
        <v>5166</v>
      </c>
      <c r="H3050" t="s">
        <v>5891</v>
      </c>
      <c r="I3050">
        <v>2026</v>
      </c>
      <c r="J3050" t="s">
        <v>63</v>
      </c>
      <c r="K3050">
        <v>0</v>
      </c>
      <c r="L3050" t="s">
        <v>56</v>
      </c>
      <c r="M3050" s="85">
        <v>46023</v>
      </c>
      <c r="P3050" t="str">
        <f t="shared" si="47"/>
        <v>CHATAGNIER Véronique</v>
      </c>
    </row>
    <row r="3051" spans="1:16" x14ac:dyDescent="0.25">
      <c r="A3051" s="84" t="s">
        <v>5926</v>
      </c>
      <c r="B3051" t="s">
        <v>4925</v>
      </c>
      <c r="C3051" t="s">
        <v>236</v>
      </c>
      <c r="D3051" s="85">
        <v>18495</v>
      </c>
      <c r="E3051" t="s">
        <v>52</v>
      </c>
      <c r="F3051" s="84" t="s">
        <v>53</v>
      </c>
      <c r="G3051">
        <v>5166</v>
      </c>
      <c r="H3051" t="s">
        <v>5891</v>
      </c>
      <c r="I3051">
        <v>2026</v>
      </c>
      <c r="J3051" t="s">
        <v>63</v>
      </c>
      <c r="K3051">
        <v>0</v>
      </c>
      <c r="L3051" t="s">
        <v>56</v>
      </c>
      <c r="M3051" s="85">
        <v>46023</v>
      </c>
      <c r="P3051" t="str">
        <f t="shared" si="47"/>
        <v>PAROT Bernard</v>
      </c>
    </row>
    <row r="3052" spans="1:16" x14ac:dyDescent="0.25">
      <c r="A3052" s="84" t="s">
        <v>5927</v>
      </c>
      <c r="B3052" t="s">
        <v>3990</v>
      </c>
      <c r="C3052" t="s">
        <v>230</v>
      </c>
      <c r="D3052" s="85">
        <v>19626</v>
      </c>
      <c r="E3052" t="s">
        <v>52</v>
      </c>
      <c r="F3052" s="84" t="s">
        <v>53</v>
      </c>
      <c r="G3052">
        <v>5166</v>
      </c>
      <c r="H3052" t="s">
        <v>5891</v>
      </c>
      <c r="I3052">
        <v>2026</v>
      </c>
      <c r="J3052" t="s">
        <v>63</v>
      </c>
      <c r="K3052">
        <v>0</v>
      </c>
      <c r="L3052" t="s">
        <v>56</v>
      </c>
      <c r="M3052" s="85">
        <v>46023</v>
      </c>
      <c r="P3052" t="str">
        <f t="shared" si="47"/>
        <v>COUDEYRAS René</v>
      </c>
    </row>
    <row r="3053" spans="1:16" x14ac:dyDescent="0.25">
      <c r="A3053" s="84" t="s">
        <v>5928</v>
      </c>
      <c r="B3053" t="s">
        <v>5929</v>
      </c>
      <c r="C3053" t="s">
        <v>951</v>
      </c>
      <c r="D3053" s="85">
        <v>26175</v>
      </c>
      <c r="E3053" t="s">
        <v>56</v>
      </c>
      <c r="F3053" s="84" t="s">
        <v>53</v>
      </c>
      <c r="G3053">
        <v>5166</v>
      </c>
      <c r="H3053" t="s">
        <v>5891</v>
      </c>
      <c r="I3053">
        <v>2026</v>
      </c>
      <c r="J3053" t="s">
        <v>63</v>
      </c>
      <c r="K3053">
        <v>0</v>
      </c>
      <c r="L3053" t="s">
        <v>56</v>
      </c>
      <c r="M3053" s="85">
        <v>46023</v>
      </c>
      <c r="P3053" t="str">
        <f t="shared" si="47"/>
        <v>ROUBEYROTTE Stéphanie</v>
      </c>
    </row>
    <row r="3054" spans="1:16" x14ac:dyDescent="0.25">
      <c r="A3054" s="84" t="s">
        <v>5930</v>
      </c>
      <c r="B3054" t="s">
        <v>5931</v>
      </c>
      <c r="C3054" t="s">
        <v>198</v>
      </c>
      <c r="D3054" s="85">
        <v>25355</v>
      </c>
      <c r="E3054" t="s">
        <v>52</v>
      </c>
      <c r="F3054" s="84" t="s">
        <v>53</v>
      </c>
      <c r="G3054">
        <v>5166</v>
      </c>
      <c r="H3054" t="s">
        <v>5891</v>
      </c>
      <c r="I3054">
        <v>2026</v>
      </c>
      <c r="J3054" t="s">
        <v>55</v>
      </c>
      <c r="K3054">
        <v>0</v>
      </c>
      <c r="L3054" t="s">
        <v>56</v>
      </c>
      <c r="M3054" s="85">
        <v>46023</v>
      </c>
      <c r="P3054" t="str">
        <f t="shared" si="47"/>
        <v>COUVE Patrick</v>
      </c>
    </row>
    <row r="3055" spans="1:16" x14ac:dyDescent="0.25">
      <c r="A3055" s="84" t="s">
        <v>5932</v>
      </c>
      <c r="B3055" t="s">
        <v>1052</v>
      </c>
      <c r="C3055" t="s">
        <v>239</v>
      </c>
      <c r="D3055" s="85">
        <v>21122</v>
      </c>
      <c r="E3055" t="s">
        <v>52</v>
      </c>
      <c r="F3055" s="84" t="s">
        <v>53</v>
      </c>
      <c r="G3055">
        <v>5166</v>
      </c>
      <c r="H3055" t="s">
        <v>5891</v>
      </c>
      <c r="I3055">
        <v>2026</v>
      </c>
      <c r="J3055" t="s">
        <v>63</v>
      </c>
      <c r="K3055">
        <v>0</v>
      </c>
      <c r="L3055" t="s">
        <v>56</v>
      </c>
      <c r="M3055" s="85">
        <v>46023</v>
      </c>
      <c r="P3055" t="str">
        <f t="shared" si="47"/>
        <v>JANY Richard</v>
      </c>
    </row>
    <row r="3056" spans="1:16" x14ac:dyDescent="0.25">
      <c r="A3056" s="84" t="s">
        <v>5933</v>
      </c>
      <c r="B3056" t="s">
        <v>5934</v>
      </c>
      <c r="C3056" t="s">
        <v>284</v>
      </c>
      <c r="D3056" s="85">
        <v>20617</v>
      </c>
      <c r="E3056" t="s">
        <v>52</v>
      </c>
      <c r="F3056" s="84" t="s">
        <v>53</v>
      </c>
      <c r="G3056">
        <v>5166</v>
      </c>
      <c r="H3056" t="s">
        <v>5891</v>
      </c>
      <c r="I3056">
        <v>2026</v>
      </c>
      <c r="J3056" t="s">
        <v>63</v>
      </c>
      <c r="K3056">
        <v>0</v>
      </c>
      <c r="L3056" t="s">
        <v>56</v>
      </c>
      <c r="M3056" s="85">
        <v>46023</v>
      </c>
      <c r="P3056" t="str">
        <f t="shared" si="47"/>
        <v>MANSON Franck</v>
      </c>
    </row>
    <row r="3057" spans="1:16" x14ac:dyDescent="0.25">
      <c r="A3057" s="84" t="s">
        <v>5935</v>
      </c>
      <c r="B3057" t="s">
        <v>5936</v>
      </c>
      <c r="C3057" t="s">
        <v>1008</v>
      </c>
      <c r="D3057" s="85">
        <v>37973</v>
      </c>
      <c r="E3057" t="s">
        <v>52</v>
      </c>
      <c r="F3057" s="84" t="s">
        <v>53</v>
      </c>
      <c r="G3057">
        <v>5166</v>
      </c>
      <c r="H3057" t="s">
        <v>5891</v>
      </c>
      <c r="I3057">
        <v>2026</v>
      </c>
      <c r="J3057" t="s">
        <v>63</v>
      </c>
      <c r="K3057">
        <v>0</v>
      </c>
      <c r="L3057" t="s">
        <v>56</v>
      </c>
      <c r="M3057" s="85">
        <v>46023</v>
      </c>
      <c r="P3057" t="str">
        <f t="shared" si="47"/>
        <v>BATISSARD Thomas</v>
      </c>
    </row>
    <row r="3058" spans="1:16" x14ac:dyDescent="0.25">
      <c r="A3058" s="84" t="s">
        <v>5937</v>
      </c>
      <c r="B3058" t="s">
        <v>5938</v>
      </c>
      <c r="C3058" t="s">
        <v>505</v>
      </c>
      <c r="D3058" s="85">
        <v>30699</v>
      </c>
      <c r="E3058" t="s">
        <v>52</v>
      </c>
      <c r="F3058" s="84" t="s">
        <v>53</v>
      </c>
      <c r="G3058">
        <v>5166</v>
      </c>
      <c r="H3058" t="s">
        <v>5891</v>
      </c>
      <c r="I3058">
        <v>2026</v>
      </c>
      <c r="J3058" t="s">
        <v>63</v>
      </c>
      <c r="K3058">
        <v>0</v>
      </c>
      <c r="L3058" t="s">
        <v>56</v>
      </c>
      <c r="M3058" s="85">
        <v>46023</v>
      </c>
      <c r="P3058" t="str">
        <f t="shared" si="47"/>
        <v>MARTEAU Vincent</v>
      </c>
    </row>
    <row r="3059" spans="1:16" x14ac:dyDescent="0.25">
      <c r="A3059" s="84" t="s">
        <v>5939</v>
      </c>
      <c r="B3059" t="s">
        <v>5940</v>
      </c>
      <c r="C3059" t="s">
        <v>119</v>
      </c>
      <c r="D3059" s="85">
        <v>19809</v>
      </c>
      <c r="E3059" t="s">
        <v>52</v>
      </c>
      <c r="F3059" s="84" t="s">
        <v>53</v>
      </c>
      <c r="G3059">
        <v>5166</v>
      </c>
      <c r="H3059" t="s">
        <v>5891</v>
      </c>
      <c r="I3059">
        <v>2026</v>
      </c>
      <c r="J3059" t="s">
        <v>63</v>
      </c>
      <c r="K3059">
        <v>0</v>
      </c>
      <c r="L3059" t="s">
        <v>56</v>
      </c>
      <c r="M3059" s="85">
        <v>46023</v>
      </c>
      <c r="P3059" t="str">
        <f t="shared" si="47"/>
        <v>BERGER Daniel</v>
      </c>
    </row>
    <row r="3060" spans="1:16" x14ac:dyDescent="0.25">
      <c r="A3060" s="84" t="s">
        <v>5941</v>
      </c>
      <c r="B3060" t="s">
        <v>5942</v>
      </c>
      <c r="C3060" t="s">
        <v>325</v>
      </c>
      <c r="D3060" s="85">
        <v>21169</v>
      </c>
      <c r="E3060" t="s">
        <v>52</v>
      </c>
      <c r="F3060" s="84" t="s">
        <v>53</v>
      </c>
      <c r="G3060">
        <v>5166</v>
      </c>
      <c r="H3060" t="s">
        <v>5891</v>
      </c>
      <c r="I3060">
        <v>2026</v>
      </c>
      <c r="J3060" t="s">
        <v>55</v>
      </c>
      <c r="K3060">
        <v>0</v>
      </c>
      <c r="L3060" t="s">
        <v>56</v>
      </c>
      <c r="M3060" s="85">
        <v>46023</v>
      </c>
      <c r="P3060" t="str">
        <f t="shared" si="47"/>
        <v>ECHEGUT Eric</v>
      </c>
    </row>
    <row r="3061" spans="1:16" x14ac:dyDescent="0.25">
      <c r="A3061" s="84" t="s">
        <v>5943</v>
      </c>
      <c r="B3061" t="s">
        <v>5944</v>
      </c>
      <c r="C3061" t="s">
        <v>100</v>
      </c>
      <c r="D3061" s="85">
        <v>32265</v>
      </c>
      <c r="E3061" t="s">
        <v>52</v>
      </c>
      <c r="F3061" s="84" t="s">
        <v>53</v>
      </c>
      <c r="G3061">
        <v>5166</v>
      </c>
      <c r="H3061" t="s">
        <v>5891</v>
      </c>
      <c r="I3061">
        <v>2026</v>
      </c>
      <c r="J3061" t="s">
        <v>55</v>
      </c>
      <c r="K3061">
        <v>0</v>
      </c>
      <c r="L3061" t="s">
        <v>56</v>
      </c>
      <c r="M3061" s="85">
        <v>46023</v>
      </c>
      <c r="P3061" t="str">
        <f t="shared" si="47"/>
        <v>BYCZEK Guillaume</v>
      </c>
    </row>
    <row r="3062" spans="1:16" x14ac:dyDescent="0.25">
      <c r="A3062" s="84" t="s">
        <v>5945</v>
      </c>
      <c r="B3062" t="s">
        <v>1714</v>
      </c>
      <c r="C3062" t="s">
        <v>1237</v>
      </c>
      <c r="D3062" s="85">
        <v>34832</v>
      </c>
      <c r="E3062" t="s">
        <v>52</v>
      </c>
      <c r="F3062" s="84" t="s">
        <v>53</v>
      </c>
      <c r="G3062">
        <v>5166</v>
      </c>
      <c r="H3062" t="s">
        <v>5891</v>
      </c>
      <c r="I3062">
        <v>2026</v>
      </c>
      <c r="J3062" t="s">
        <v>55</v>
      </c>
      <c r="K3062">
        <v>0</v>
      </c>
      <c r="L3062" t="s">
        <v>56</v>
      </c>
      <c r="M3062" s="85">
        <v>46023</v>
      </c>
      <c r="P3062" t="str">
        <f t="shared" si="47"/>
        <v>GUNDALL Nathan</v>
      </c>
    </row>
    <row r="3063" spans="1:16" x14ac:dyDescent="0.25">
      <c r="A3063" s="84" t="s">
        <v>5946</v>
      </c>
      <c r="B3063" t="s">
        <v>720</v>
      </c>
      <c r="C3063" t="s">
        <v>2555</v>
      </c>
      <c r="D3063" s="85">
        <v>28876</v>
      </c>
      <c r="E3063" t="s">
        <v>56</v>
      </c>
      <c r="F3063" s="84" t="s">
        <v>53</v>
      </c>
      <c r="G3063">
        <v>5166</v>
      </c>
      <c r="H3063" t="s">
        <v>5891</v>
      </c>
      <c r="I3063">
        <v>2026</v>
      </c>
      <c r="J3063" t="s">
        <v>55</v>
      </c>
      <c r="K3063">
        <v>0</v>
      </c>
      <c r="L3063" t="s">
        <v>56</v>
      </c>
      <c r="M3063" s="85">
        <v>46023</v>
      </c>
      <c r="P3063" t="str">
        <f t="shared" si="47"/>
        <v>GATT Sandrine</v>
      </c>
    </row>
    <row r="3064" spans="1:16" x14ac:dyDescent="0.25">
      <c r="A3064" s="84" t="s">
        <v>5947</v>
      </c>
      <c r="B3064" t="s">
        <v>4681</v>
      </c>
      <c r="C3064" t="s">
        <v>5948</v>
      </c>
      <c r="D3064" s="85">
        <v>19394</v>
      </c>
      <c r="E3064" t="s">
        <v>52</v>
      </c>
      <c r="F3064" s="84" t="s">
        <v>53</v>
      </c>
      <c r="G3064">
        <v>5166</v>
      </c>
      <c r="H3064" t="s">
        <v>5891</v>
      </c>
      <c r="I3064">
        <v>2026</v>
      </c>
      <c r="J3064" t="s">
        <v>63</v>
      </c>
      <c r="K3064">
        <v>0</v>
      </c>
      <c r="L3064" t="s">
        <v>56</v>
      </c>
      <c r="M3064" s="85">
        <v>46023</v>
      </c>
      <c r="P3064" t="str">
        <f t="shared" si="47"/>
        <v>BOUTONNET Jean-Guy</v>
      </c>
    </row>
    <row r="3065" spans="1:16" x14ac:dyDescent="0.25">
      <c r="A3065" s="84" t="s">
        <v>5949</v>
      </c>
      <c r="B3065" t="s">
        <v>5906</v>
      </c>
      <c r="C3065" t="s">
        <v>119</v>
      </c>
      <c r="D3065" s="85">
        <v>20633</v>
      </c>
      <c r="E3065" t="s">
        <v>52</v>
      </c>
      <c r="F3065" s="84" t="s">
        <v>53</v>
      </c>
      <c r="G3065">
        <v>5166</v>
      </c>
      <c r="H3065" t="s">
        <v>5891</v>
      </c>
      <c r="I3065">
        <v>2026</v>
      </c>
      <c r="J3065" t="s">
        <v>63</v>
      </c>
      <c r="K3065">
        <v>0</v>
      </c>
      <c r="L3065" t="s">
        <v>56</v>
      </c>
      <c r="M3065" s="85">
        <v>46023</v>
      </c>
      <c r="P3065" t="str">
        <f t="shared" si="47"/>
        <v>JUDEL Daniel</v>
      </c>
    </row>
    <row r="3066" spans="1:16" x14ac:dyDescent="0.25">
      <c r="A3066" s="84" t="s">
        <v>5950</v>
      </c>
      <c r="B3066" t="s">
        <v>5951</v>
      </c>
      <c r="C3066" t="s">
        <v>1403</v>
      </c>
      <c r="D3066" s="85">
        <v>39494</v>
      </c>
      <c r="E3066" t="s">
        <v>56</v>
      </c>
      <c r="F3066" s="84" t="s">
        <v>53</v>
      </c>
      <c r="G3066">
        <v>5166</v>
      </c>
      <c r="H3066" t="s">
        <v>5891</v>
      </c>
      <c r="I3066">
        <v>2026</v>
      </c>
      <c r="J3066" t="s">
        <v>63</v>
      </c>
      <c r="K3066">
        <v>0</v>
      </c>
      <c r="L3066" t="s">
        <v>56</v>
      </c>
      <c r="M3066" s="85">
        <v>46023</v>
      </c>
      <c r="P3066" t="str">
        <f t="shared" si="47"/>
        <v>GLAZIOU Noémie</v>
      </c>
    </row>
    <row r="3067" spans="1:16" x14ac:dyDescent="0.25">
      <c r="A3067" s="84" t="s">
        <v>5952</v>
      </c>
      <c r="B3067" t="s">
        <v>5951</v>
      </c>
      <c r="C3067" t="s">
        <v>3054</v>
      </c>
      <c r="D3067" s="85">
        <v>38398</v>
      </c>
      <c r="E3067" t="s">
        <v>52</v>
      </c>
      <c r="F3067" s="84" t="s">
        <v>53</v>
      </c>
      <c r="G3067">
        <v>5166</v>
      </c>
      <c r="H3067" t="s">
        <v>5891</v>
      </c>
      <c r="I3067">
        <v>2026</v>
      </c>
      <c r="J3067" t="s">
        <v>63</v>
      </c>
      <c r="K3067">
        <v>0</v>
      </c>
      <c r="L3067" t="s">
        <v>56</v>
      </c>
      <c r="M3067" s="85">
        <v>46023</v>
      </c>
      <c r="P3067" t="str">
        <f t="shared" si="47"/>
        <v>GLAZIOU Aymeric</v>
      </c>
    </row>
    <row r="3068" spans="1:16" x14ac:dyDescent="0.25">
      <c r="A3068" s="84" t="s">
        <v>5953</v>
      </c>
      <c r="B3068" t="s">
        <v>5936</v>
      </c>
      <c r="C3068" t="s">
        <v>4780</v>
      </c>
      <c r="D3068" s="85">
        <v>30728</v>
      </c>
      <c r="E3068" t="s">
        <v>56</v>
      </c>
      <c r="F3068" s="84" t="s">
        <v>53</v>
      </c>
      <c r="G3068">
        <v>5166</v>
      </c>
      <c r="H3068" t="s">
        <v>5891</v>
      </c>
      <c r="I3068">
        <v>2026</v>
      </c>
      <c r="J3068" t="s">
        <v>63</v>
      </c>
      <c r="K3068">
        <v>0</v>
      </c>
      <c r="L3068" t="s">
        <v>56</v>
      </c>
      <c r="M3068" s="85">
        <v>46023</v>
      </c>
      <c r="P3068" t="str">
        <f t="shared" si="47"/>
        <v>BATISSARD Christelle</v>
      </c>
    </row>
    <row r="3069" spans="1:16" x14ac:dyDescent="0.25">
      <c r="A3069" s="84" t="s">
        <v>5954</v>
      </c>
      <c r="B3069" t="s">
        <v>3557</v>
      </c>
      <c r="C3069" t="s">
        <v>447</v>
      </c>
      <c r="D3069" s="85">
        <v>18969</v>
      </c>
      <c r="E3069" t="s">
        <v>52</v>
      </c>
      <c r="F3069" s="84" t="s">
        <v>53</v>
      </c>
      <c r="G3069">
        <v>5166</v>
      </c>
      <c r="H3069" t="s">
        <v>5891</v>
      </c>
      <c r="I3069">
        <v>2026</v>
      </c>
      <c r="J3069" t="s">
        <v>63</v>
      </c>
      <c r="K3069">
        <v>0</v>
      </c>
      <c r="L3069" t="s">
        <v>56</v>
      </c>
      <c r="M3069" s="85">
        <v>46023</v>
      </c>
      <c r="P3069" t="str">
        <f t="shared" si="47"/>
        <v>ANDRAUD Jean-Paul</v>
      </c>
    </row>
    <row r="3070" spans="1:16" x14ac:dyDescent="0.25">
      <c r="A3070" s="84" t="s">
        <v>5955</v>
      </c>
      <c r="B3070" t="s">
        <v>5956</v>
      </c>
      <c r="C3070" t="s">
        <v>2161</v>
      </c>
      <c r="D3070" s="85">
        <v>31797</v>
      </c>
      <c r="E3070" t="s">
        <v>52</v>
      </c>
      <c r="F3070" s="84" t="s">
        <v>53</v>
      </c>
      <c r="G3070">
        <v>5166</v>
      </c>
      <c r="H3070" t="s">
        <v>5891</v>
      </c>
      <c r="I3070">
        <v>2026</v>
      </c>
      <c r="J3070" t="s">
        <v>63</v>
      </c>
      <c r="K3070">
        <v>0</v>
      </c>
      <c r="L3070" t="s">
        <v>56</v>
      </c>
      <c r="M3070" s="85">
        <v>46023</v>
      </c>
      <c r="P3070" t="str">
        <f t="shared" si="47"/>
        <v>BRET Benjamin</v>
      </c>
    </row>
    <row r="3071" spans="1:16" x14ac:dyDescent="0.25">
      <c r="A3071" s="84" t="s">
        <v>5957</v>
      </c>
      <c r="B3071" t="s">
        <v>275</v>
      </c>
      <c r="C3071" t="s">
        <v>94</v>
      </c>
      <c r="D3071" s="85">
        <v>21431</v>
      </c>
      <c r="E3071" t="s">
        <v>52</v>
      </c>
      <c r="F3071" s="84" t="s">
        <v>53</v>
      </c>
      <c r="G3071">
        <v>5166</v>
      </c>
      <c r="H3071" t="s">
        <v>5891</v>
      </c>
      <c r="I3071">
        <v>2026</v>
      </c>
      <c r="J3071" t="s">
        <v>63</v>
      </c>
      <c r="K3071">
        <v>0</v>
      </c>
      <c r="L3071" t="s">
        <v>56</v>
      </c>
      <c r="M3071" s="85">
        <v>46023</v>
      </c>
      <c r="P3071" t="str">
        <f t="shared" si="47"/>
        <v>FABRE Jean-François</v>
      </c>
    </row>
    <row r="3072" spans="1:16" x14ac:dyDescent="0.25">
      <c r="A3072" s="84" t="s">
        <v>5958</v>
      </c>
      <c r="B3072" t="s">
        <v>5959</v>
      </c>
      <c r="C3072" t="s">
        <v>108</v>
      </c>
      <c r="D3072" s="85">
        <v>16789</v>
      </c>
      <c r="E3072" t="s">
        <v>52</v>
      </c>
      <c r="F3072" s="84" t="s">
        <v>53</v>
      </c>
      <c r="G3072">
        <v>5166</v>
      </c>
      <c r="H3072" t="s">
        <v>5891</v>
      </c>
      <c r="I3072">
        <v>2026</v>
      </c>
      <c r="J3072" t="s">
        <v>63</v>
      </c>
      <c r="K3072">
        <v>0</v>
      </c>
      <c r="L3072" t="s">
        <v>56</v>
      </c>
      <c r="M3072" s="85">
        <v>46023</v>
      </c>
      <c r="P3072" t="str">
        <f t="shared" si="47"/>
        <v>COSSARD Jacques</v>
      </c>
    </row>
    <row r="3073" spans="1:16" x14ac:dyDescent="0.25">
      <c r="A3073" s="84" t="s">
        <v>5960</v>
      </c>
      <c r="B3073" t="s">
        <v>5895</v>
      </c>
      <c r="C3073" t="s">
        <v>163</v>
      </c>
      <c r="D3073" s="85">
        <v>31316</v>
      </c>
      <c r="E3073" t="s">
        <v>52</v>
      </c>
      <c r="F3073" s="84" t="s">
        <v>53</v>
      </c>
      <c r="G3073">
        <v>5166</v>
      </c>
      <c r="H3073" t="s">
        <v>5891</v>
      </c>
      <c r="I3073">
        <v>2026</v>
      </c>
      <c r="J3073" t="s">
        <v>63</v>
      </c>
      <c r="K3073">
        <v>0</v>
      </c>
      <c r="L3073" t="s">
        <v>56</v>
      </c>
      <c r="M3073" s="85">
        <v>46023</v>
      </c>
      <c r="P3073" t="str">
        <f t="shared" si="47"/>
        <v>DINIS Nicolas</v>
      </c>
    </row>
    <row r="3074" spans="1:16" x14ac:dyDescent="0.25">
      <c r="A3074" s="84" t="s">
        <v>5961</v>
      </c>
      <c r="B3074" t="s">
        <v>5962</v>
      </c>
      <c r="C3074" t="s">
        <v>5963</v>
      </c>
      <c r="D3074" s="85">
        <v>18333</v>
      </c>
      <c r="E3074" t="s">
        <v>52</v>
      </c>
      <c r="F3074" s="84" t="s">
        <v>53</v>
      </c>
      <c r="G3074">
        <v>5166</v>
      </c>
      <c r="H3074" t="s">
        <v>5891</v>
      </c>
      <c r="I3074">
        <v>2026</v>
      </c>
      <c r="J3074" t="s">
        <v>63</v>
      </c>
      <c r="K3074">
        <v>0</v>
      </c>
      <c r="L3074" t="s">
        <v>56</v>
      </c>
      <c r="M3074" s="85">
        <v>46023</v>
      </c>
      <c r="P3074" t="str">
        <f t="shared" si="47"/>
        <v>GOMES-DA-FONSECA Abilio</v>
      </c>
    </row>
    <row r="3075" spans="1:16" x14ac:dyDescent="0.25">
      <c r="A3075" s="84" t="s">
        <v>5964</v>
      </c>
      <c r="B3075" t="s">
        <v>5965</v>
      </c>
      <c r="C3075" t="s">
        <v>239</v>
      </c>
      <c r="D3075" s="85">
        <v>32267</v>
      </c>
      <c r="E3075" t="s">
        <v>52</v>
      </c>
      <c r="F3075" s="84" t="s">
        <v>53</v>
      </c>
      <c r="G3075">
        <v>5166</v>
      </c>
      <c r="H3075" t="s">
        <v>5891</v>
      </c>
      <c r="I3075">
        <v>2026</v>
      </c>
      <c r="J3075" t="s">
        <v>55</v>
      </c>
      <c r="K3075">
        <v>0</v>
      </c>
      <c r="L3075" t="s">
        <v>56</v>
      </c>
      <c r="M3075" s="85">
        <v>46023</v>
      </c>
      <c r="P3075" t="str">
        <f t="shared" ref="P3075:P3138" si="48">(B3075 &amp; " " &amp; C3075)</f>
        <v>VILACA Richard</v>
      </c>
    </row>
    <row r="3076" spans="1:16" x14ac:dyDescent="0.25">
      <c r="A3076" s="84" t="s">
        <v>5966</v>
      </c>
      <c r="B3076" t="s">
        <v>918</v>
      </c>
      <c r="C3076" t="s">
        <v>198</v>
      </c>
      <c r="D3076" s="85">
        <v>19983</v>
      </c>
      <c r="E3076" t="s">
        <v>52</v>
      </c>
      <c r="F3076" s="84" t="s">
        <v>53</v>
      </c>
      <c r="G3076">
        <v>5166</v>
      </c>
      <c r="H3076" t="s">
        <v>5891</v>
      </c>
      <c r="I3076">
        <v>2026</v>
      </c>
      <c r="J3076" t="s">
        <v>63</v>
      </c>
      <c r="K3076">
        <v>0</v>
      </c>
      <c r="L3076" t="s">
        <v>56</v>
      </c>
      <c r="M3076" s="85">
        <v>46023</v>
      </c>
      <c r="P3076" t="str">
        <f t="shared" si="48"/>
        <v>THOMAS Patrick</v>
      </c>
    </row>
    <row r="3077" spans="1:16" x14ac:dyDescent="0.25">
      <c r="A3077" s="84" t="s">
        <v>5967</v>
      </c>
      <c r="B3077" t="s">
        <v>5968</v>
      </c>
      <c r="C3077" t="s">
        <v>59</v>
      </c>
      <c r="D3077" s="85">
        <v>21479</v>
      </c>
      <c r="E3077" t="s">
        <v>52</v>
      </c>
      <c r="F3077" s="84" t="s">
        <v>53</v>
      </c>
      <c r="G3077">
        <v>5166</v>
      </c>
      <c r="H3077" t="s">
        <v>5891</v>
      </c>
      <c r="I3077">
        <v>2026</v>
      </c>
      <c r="J3077" t="s">
        <v>63</v>
      </c>
      <c r="K3077">
        <v>0</v>
      </c>
      <c r="L3077" t="s">
        <v>56</v>
      </c>
      <c r="M3077" s="85">
        <v>46023</v>
      </c>
      <c r="P3077" t="str">
        <f t="shared" si="48"/>
        <v>PERON Didier</v>
      </c>
    </row>
    <row r="3078" spans="1:16" x14ac:dyDescent="0.25">
      <c r="A3078" s="84" t="s">
        <v>5969</v>
      </c>
      <c r="B3078" t="s">
        <v>4958</v>
      </c>
      <c r="C3078" t="s">
        <v>467</v>
      </c>
      <c r="D3078" s="85">
        <v>34106</v>
      </c>
      <c r="E3078" t="s">
        <v>52</v>
      </c>
      <c r="F3078" s="84" t="s">
        <v>53</v>
      </c>
      <c r="G3078">
        <v>5166</v>
      </c>
      <c r="H3078" t="s">
        <v>5891</v>
      </c>
      <c r="I3078">
        <v>2026</v>
      </c>
      <c r="J3078" t="s">
        <v>67</v>
      </c>
      <c r="K3078">
        <v>0</v>
      </c>
      <c r="L3078" t="s">
        <v>56</v>
      </c>
      <c r="M3078" s="85">
        <v>46023</v>
      </c>
      <c r="P3078" t="str">
        <f t="shared" si="48"/>
        <v>REY Loïc</v>
      </c>
    </row>
    <row r="3079" spans="1:16" x14ac:dyDescent="0.25">
      <c r="A3079" s="84" t="s">
        <v>5970</v>
      </c>
      <c r="B3079" t="s">
        <v>5971</v>
      </c>
      <c r="C3079" t="s">
        <v>82</v>
      </c>
      <c r="D3079" s="85">
        <v>32282</v>
      </c>
      <c r="E3079" t="s">
        <v>52</v>
      </c>
      <c r="F3079" s="84" t="s">
        <v>53</v>
      </c>
      <c r="G3079">
        <v>5166</v>
      </c>
      <c r="H3079" t="s">
        <v>5891</v>
      </c>
      <c r="I3079">
        <v>2026</v>
      </c>
      <c r="J3079" t="s">
        <v>63</v>
      </c>
      <c r="K3079">
        <v>0</v>
      </c>
      <c r="L3079" t="s">
        <v>56</v>
      </c>
      <c r="M3079" s="85">
        <v>46023</v>
      </c>
      <c r="P3079" t="str">
        <f t="shared" si="48"/>
        <v>GUICHON Julien</v>
      </c>
    </row>
    <row r="3080" spans="1:16" x14ac:dyDescent="0.25">
      <c r="A3080" s="84" t="s">
        <v>5972</v>
      </c>
      <c r="B3080" t="s">
        <v>5973</v>
      </c>
      <c r="C3080" t="s">
        <v>1912</v>
      </c>
      <c r="D3080" s="85">
        <v>21571</v>
      </c>
      <c r="E3080" t="s">
        <v>52</v>
      </c>
      <c r="F3080" s="84" t="s">
        <v>53</v>
      </c>
      <c r="G3080">
        <v>5166</v>
      </c>
      <c r="H3080" t="s">
        <v>5891</v>
      </c>
      <c r="I3080">
        <v>2026</v>
      </c>
      <c r="J3080" t="s">
        <v>63</v>
      </c>
      <c r="K3080">
        <v>0</v>
      </c>
      <c r="L3080" t="s">
        <v>56</v>
      </c>
      <c r="M3080" s="85">
        <v>46023</v>
      </c>
      <c r="P3080" t="str">
        <f t="shared" si="48"/>
        <v>ESTEVES José</v>
      </c>
    </row>
    <row r="3081" spans="1:16" x14ac:dyDescent="0.25">
      <c r="A3081" s="84" t="s">
        <v>5974</v>
      </c>
      <c r="B3081" t="s">
        <v>5975</v>
      </c>
      <c r="C3081" t="s">
        <v>222</v>
      </c>
      <c r="D3081" s="85">
        <v>33607</v>
      </c>
      <c r="E3081" t="s">
        <v>52</v>
      </c>
      <c r="F3081" s="84" t="s">
        <v>53</v>
      </c>
      <c r="G3081">
        <v>5166</v>
      </c>
      <c r="H3081" t="s">
        <v>5891</v>
      </c>
      <c r="I3081">
        <v>2026</v>
      </c>
      <c r="J3081" t="s">
        <v>63</v>
      </c>
      <c r="K3081">
        <v>0</v>
      </c>
      <c r="L3081" t="s">
        <v>56</v>
      </c>
      <c r="M3081" s="85">
        <v>46023</v>
      </c>
      <c r="P3081" t="str">
        <f t="shared" si="48"/>
        <v>DEVIS Maxime</v>
      </c>
    </row>
    <row r="3082" spans="1:16" x14ac:dyDescent="0.25">
      <c r="A3082" s="84" t="s">
        <v>5976</v>
      </c>
      <c r="B3082" t="s">
        <v>1473</v>
      </c>
      <c r="C3082" t="s">
        <v>1912</v>
      </c>
      <c r="D3082" s="85">
        <v>19837</v>
      </c>
      <c r="E3082" t="s">
        <v>52</v>
      </c>
      <c r="F3082" s="84" t="s">
        <v>53</v>
      </c>
      <c r="G3082">
        <v>5166</v>
      </c>
      <c r="H3082" t="s">
        <v>5891</v>
      </c>
      <c r="I3082">
        <v>2026</v>
      </c>
      <c r="J3082" t="s">
        <v>63</v>
      </c>
      <c r="K3082">
        <v>0</v>
      </c>
      <c r="L3082" t="s">
        <v>56</v>
      </c>
      <c r="M3082" s="85">
        <v>46023</v>
      </c>
      <c r="P3082" t="str">
        <f t="shared" si="48"/>
        <v>RIBEIRO José</v>
      </c>
    </row>
    <row r="3083" spans="1:16" x14ac:dyDescent="0.25">
      <c r="A3083" s="84" t="s">
        <v>5977</v>
      </c>
      <c r="B3083" t="s">
        <v>5978</v>
      </c>
      <c r="C3083" t="s">
        <v>62</v>
      </c>
      <c r="D3083" s="85">
        <v>14611</v>
      </c>
      <c r="E3083" t="s">
        <v>52</v>
      </c>
      <c r="F3083" s="84" t="s">
        <v>53</v>
      </c>
      <c r="G3083">
        <v>5166</v>
      </c>
      <c r="H3083" t="s">
        <v>5891</v>
      </c>
      <c r="I3083">
        <v>2026</v>
      </c>
      <c r="J3083" t="s">
        <v>63</v>
      </c>
      <c r="K3083">
        <v>0</v>
      </c>
      <c r="L3083" t="s">
        <v>56</v>
      </c>
      <c r="M3083" s="85">
        <v>46023</v>
      </c>
      <c r="P3083" t="str">
        <f t="shared" si="48"/>
        <v>BATONNET Michel</v>
      </c>
    </row>
    <row r="3084" spans="1:16" x14ac:dyDescent="0.25">
      <c r="A3084" s="84" t="s">
        <v>5979</v>
      </c>
      <c r="B3084" t="s">
        <v>4784</v>
      </c>
      <c r="C3084" t="s">
        <v>1128</v>
      </c>
      <c r="D3084" s="85">
        <v>30417</v>
      </c>
      <c r="E3084" t="s">
        <v>52</v>
      </c>
      <c r="F3084" s="84" t="s">
        <v>53</v>
      </c>
      <c r="G3084">
        <v>5166</v>
      </c>
      <c r="H3084" t="s">
        <v>5891</v>
      </c>
      <c r="I3084">
        <v>2026</v>
      </c>
      <c r="J3084" t="s">
        <v>63</v>
      </c>
      <c r="K3084">
        <v>0</v>
      </c>
      <c r="L3084" t="s">
        <v>56</v>
      </c>
      <c r="M3084" s="85">
        <v>46023</v>
      </c>
      <c r="P3084" t="str">
        <f t="shared" si="48"/>
        <v>PLANTIN Stéphane</v>
      </c>
    </row>
    <row r="3085" spans="1:16" x14ac:dyDescent="0.25">
      <c r="A3085" s="84" t="s">
        <v>5980</v>
      </c>
      <c r="B3085" t="s">
        <v>5981</v>
      </c>
      <c r="C3085" t="s">
        <v>276</v>
      </c>
      <c r="D3085" s="85">
        <v>19793</v>
      </c>
      <c r="E3085" t="s">
        <v>52</v>
      </c>
      <c r="F3085" s="84" t="s">
        <v>53</v>
      </c>
      <c r="G3085">
        <v>5166</v>
      </c>
      <c r="H3085" t="s">
        <v>5891</v>
      </c>
      <c r="I3085">
        <v>2026</v>
      </c>
      <c r="J3085" t="s">
        <v>63</v>
      </c>
      <c r="K3085">
        <v>0</v>
      </c>
      <c r="L3085" t="s">
        <v>56</v>
      </c>
      <c r="M3085" s="85">
        <v>46023</v>
      </c>
      <c r="P3085" t="str">
        <f t="shared" si="48"/>
        <v>BRAVARD Gérard</v>
      </c>
    </row>
    <row r="3086" spans="1:16" x14ac:dyDescent="0.25">
      <c r="A3086" s="84" t="s">
        <v>5982</v>
      </c>
      <c r="B3086" t="s">
        <v>5983</v>
      </c>
      <c r="C3086" t="s">
        <v>3593</v>
      </c>
      <c r="D3086" s="85">
        <v>36474</v>
      </c>
      <c r="E3086" t="s">
        <v>56</v>
      </c>
      <c r="F3086" s="84" t="s">
        <v>53</v>
      </c>
      <c r="G3086">
        <v>5166</v>
      </c>
      <c r="H3086" t="s">
        <v>5891</v>
      </c>
      <c r="I3086">
        <v>2026</v>
      </c>
      <c r="J3086" t="s">
        <v>55</v>
      </c>
      <c r="K3086">
        <v>0</v>
      </c>
      <c r="L3086" t="s">
        <v>56</v>
      </c>
      <c r="M3086" s="85">
        <v>46023</v>
      </c>
      <c r="P3086" t="str">
        <f t="shared" si="48"/>
        <v>COURCHINOUX Laura</v>
      </c>
    </row>
    <row r="3087" spans="1:16" x14ac:dyDescent="0.25">
      <c r="A3087" s="84" t="s">
        <v>5984</v>
      </c>
      <c r="B3087" t="s">
        <v>4101</v>
      </c>
      <c r="C3087" t="s">
        <v>82</v>
      </c>
      <c r="D3087" s="85">
        <v>29571</v>
      </c>
      <c r="E3087" t="s">
        <v>52</v>
      </c>
      <c r="F3087" s="84" t="s">
        <v>53</v>
      </c>
      <c r="G3087">
        <v>5166</v>
      </c>
      <c r="H3087" t="s">
        <v>5891</v>
      </c>
      <c r="I3087">
        <v>2026</v>
      </c>
      <c r="J3087" t="s">
        <v>55</v>
      </c>
      <c r="K3087">
        <v>0</v>
      </c>
      <c r="L3087" t="s">
        <v>56</v>
      </c>
      <c r="M3087" s="85">
        <v>46023</v>
      </c>
      <c r="P3087" t="str">
        <f t="shared" si="48"/>
        <v>DELAGE Julien</v>
      </c>
    </row>
    <row r="3088" spans="1:16" x14ac:dyDescent="0.25">
      <c r="A3088" s="84" t="s">
        <v>5985</v>
      </c>
      <c r="B3088" t="s">
        <v>5986</v>
      </c>
      <c r="C3088" t="s">
        <v>536</v>
      </c>
      <c r="D3088" s="85">
        <v>27485</v>
      </c>
      <c r="E3088" t="s">
        <v>52</v>
      </c>
      <c r="F3088" s="84" t="s">
        <v>53</v>
      </c>
      <c r="G3088">
        <v>5166</v>
      </c>
      <c r="H3088" t="s">
        <v>5891</v>
      </c>
      <c r="I3088">
        <v>2026</v>
      </c>
      <c r="J3088" t="s">
        <v>63</v>
      </c>
      <c r="K3088">
        <v>0</v>
      </c>
      <c r="L3088" t="s">
        <v>56</v>
      </c>
      <c r="M3088" s="85">
        <v>46023</v>
      </c>
      <c r="P3088" t="str">
        <f t="shared" si="48"/>
        <v>BOUSSAC Sébastien</v>
      </c>
    </row>
    <row r="3089" spans="1:16" x14ac:dyDescent="0.25">
      <c r="A3089" s="84" t="s">
        <v>5987</v>
      </c>
      <c r="B3089" t="s">
        <v>5951</v>
      </c>
      <c r="C3089" t="s">
        <v>2125</v>
      </c>
      <c r="D3089" s="85">
        <v>41876</v>
      </c>
      <c r="E3089" t="s">
        <v>52</v>
      </c>
      <c r="F3089" s="84" t="s">
        <v>53</v>
      </c>
      <c r="G3089">
        <v>5166</v>
      </c>
      <c r="H3089" t="s">
        <v>5891</v>
      </c>
      <c r="I3089">
        <v>2026</v>
      </c>
      <c r="J3089" t="s">
        <v>63</v>
      </c>
      <c r="K3089">
        <v>0</v>
      </c>
      <c r="L3089" t="s">
        <v>56</v>
      </c>
      <c r="M3089" s="85">
        <v>46023</v>
      </c>
      <c r="P3089" t="str">
        <f t="shared" si="48"/>
        <v>GLAZIOU Nolan</v>
      </c>
    </row>
    <row r="3090" spans="1:16" x14ac:dyDescent="0.25">
      <c r="A3090" s="84" t="s">
        <v>5988</v>
      </c>
      <c r="B3090" t="s">
        <v>5989</v>
      </c>
      <c r="C3090" t="s">
        <v>5990</v>
      </c>
      <c r="D3090" s="85">
        <v>37863</v>
      </c>
      <c r="E3090" t="s">
        <v>56</v>
      </c>
      <c r="F3090" s="84" t="s">
        <v>53</v>
      </c>
      <c r="G3090">
        <v>5166</v>
      </c>
      <c r="H3090" t="s">
        <v>5891</v>
      </c>
      <c r="I3090">
        <v>2026</v>
      </c>
      <c r="J3090" t="s">
        <v>63</v>
      </c>
      <c r="K3090">
        <v>0</v>
      </c>
      <c r="L3090" t="s">
        <v>56</v>
      </c>
      <c r="M3090" s="85">
        <v>46023</v>
      </c>
      <c r="P3090" t="str">
        <f t="shared" si="48"/>
        <v>MARCIN Océane</v>
      </c>
    </row>
    <row r="3091" spans="1:16" x14ac:dyDescent="0.25">
      <c r="A3091" s="84" t="s">
        <v>5991</v>
      </c>
      <c r="B3091" t="s">
        <v>5992</v>
      </c>
      <c r="C3091" t="s">
        <v>5993</v>
      </c>
      <c r="D3091" s="85">
        <v>17985</v>
      </c>
      <c r="E3091" t="s">
        <v>52</v>
      </c>
      <c r="F3091" s="84" t="s">
        <v>53</v>
      </c>
      <c r="G3091">
        <v>5166</v>
      </c>
      <c r="H3091" t="s">
        <v>5891</v>
      </c>
      <c r="I3091">
        <v>2026</v>
      </c>
      <c r="J3091" t="s">
        <v>63</v>
      </c>
      <c r="K3091">
        <v>0</v>
      </c>
      <c r="L3091" t="s">
        <v>56</v>
      </c>
      <c r="M3091" s="85">
        <v>46023</v>
      </c>
      <c r="P3091" t="str">
        <f t="shared" si="48"/>
        <v>DJORDJEVIC Dusan</v>
      </c>
    </row>
    <row r="3092" spans="1:16" x14ac:dyDescent="0.25">
      <c r="A3092" s="84" t="s">
        <v>5994</v>
      </c>
      <c r="B3092" t="s">
        <v>5995</v>
      </c>
      <c r="C3092" t="s">
        <v>951</v>
      </c>
      <c r="D3092" s="85">
        <v>33319</v>
      </c>
      <c r="E3092" t="s">
        <v>56</v>
      </c>
      <c r="F3092" s="84" t="s">
        <v>53</v>
      </c>
      <c r="G3092">
        <v>5166</v>
      </c>
      <c r="H3092" t="s">
        <v>5891</v>
      </c>
      <c r="I3092">
        <v>2026</v>
      </c>
      <c r="J3092" t="s">
        <v>63</v>
      </c>
      <c r="K3092">
        <v>0</v>
      </c>
      <c r="L3092" t="s">
        <v>56</v>
      </c>
      <c r="M3092" s="85">
        <v>46023</v>
      </c>
      <c r="P3092" t="str">
        <f t="shared" si="48"/>
        <v>TRESCARTE Stéphanie</v>
      </c>
    </row>
    <row r="3093" spans="1:16" x14ac:dyDescent="0.25">
      <c r="A3093" s="84" t="s">
        <v>5996</v>
      </c>
      <c r="B3093" t="s">
        <v>5997</v>
      </c>
      <c r="C3093" t="s">
        <v>2495</v>
      </c>
      <c r="D3093" s="85">
        <v>25299</v>
      </c>
      <c r="E3093" t="s">
        <v>56</v>
      </c>
      <c r="F3093" s="84" t="s">
        <v>53</v>
      </c>
      <c r="G3093">
        <v>5166</v>
      </c>
      <c r="H3093" t="s">
        <v>5891</v>
      </c>
      <c r="I3093">
        <v>2026</v>
      </c>
      <c r="J3093" t="s">
        <v>55</v>
      </c>
      <c r="K3093">
        <v>0</v>
      </c>
      <c r="L3093" t="s">
        <v>56</v>
      </c>
      <c r="M3093" s="85">
        <v>46023</v>
      </c>
      <c r="P3093" t="str">
        <f t="shared" si="48"/>
        <v>HENRENT Pascale</v>
      </c>
    </row>
    <row r="3094" spans="1:16" x14ac:dyDescent="0.25">
      <c r="A3094" s="84" t="s">
        <v>5998</v>
      </c>
      <c r="B3094" t="s">
        <v>5999</v>
      </c>
      <c r="C3094" t="s">
        <v>4562</v>
      </c>
      <c r="D3094" s="85">
        <v>42182</v>
      </c>
      <c r="E3094" t="s">
        <v>56</v>
      </c>
      <c r="F3094" s="84" t="s">
        <v>53</v>
      </c>
      <c r="G3094">
        <v>5166</v>
      </c>
      <c r="H3094" t="s">
        <v>5891</v>
      </c>
      <c r="I3094">
        <v>2026</v>
      </c>
      <c r="J3094" t="s">
        <v>63</v>
      </c>
      <c r="K3094">
        <v>0</v>
      </c>
      <c r="L3094" t="s">
        <v>56</v>
      </c>
      <c r="M3094" s="85">
        <v>46023</v>
      </c>
      <c r="P3094" t="str">
        <f t="shared" si="48"/>
        <v>GOUTTERATEL Lea</v>
      </c>
    </row>
    <row r="3095" spans="1:16" x14ac:dyDescent="0.25">
      <c r="A3095" s="84" t="s">
        <v>6000</v>
      </c>
      <c r="B3095" t="s">
        <v>1666</v>
      </c>
      <c r="C3095" t="s">
        <v>700</v>
      </c>
      <c r="D3095" s="85">
        <v>24805</v>
      </c>
      <c r="E3095" t="s">
        <v>56</v>
      </c>
      <c r="F3095" s="84" t="s">
        <v>53</v>
      </c>
      <c r="G3095">
        <v>5166</v>
      </c>
      <c r="H3095" t="s">
        <v>5891</v>
      </c>
      <c r="I3095">
        <v>2026</v>
      </c>
      <c r="J3095" t="s">
        <v>63</v>
      </c>
      <c r="K3095">
        <v>0</v>
      </c>
      <c r="L3095" t="s">
        <v>56</v>
      </c>
      <c r="M3095" s="85">
        <v>46023</v>
      </c>
      <c r="P3095" t="str">
        <f t="shared" si="48"/>
        <v>DA-COSTA Maria</v>
      </c>
    </row>
    <row r="3096" spans="1:16" x14ac:dyDescent="0.25">
      <c r="A3096" s="84" t="s">
        <v>6001</v>
      </c>
      <c r="B3096" t="s">
        <v>6002</v>
      </c>
      <c r="C3096" t="s">
        <v>1386</v>
      </c>
      <c r="D3096" s="85">
        <v>36641</v>
      </c>
      <c r="E3096" t="s">
        <v>52</v>
      </c>
      <c r="F3096" s="84" t="s">
        <v>53</v>
      </c>
      <c r="G3096">
        <v>5166</v>
      </c>
      <c r="H3096" t="s">
        <v>5891</v>
      </c>
      <c r="I3096">
        <v>2026</v>
      </c>
      <c r="J3096" t="s">
        <v>63</v>
      </c>
      <c r="K3096">
        <v>0</v>
      </c>
      <c r="L3096" t="s">
        <v>56</v>
      </c>
      <c r="M3096" s="85">
        <v>46023</v>
      </c>
      <c r="P3096" t="str">
        <f t="shared" si="48"/>
        <v>FEUILLET Tony</v>
      </c>
    </row>
    <row r="3097" spans="1:16" x14ac:dyDescent="0.25">
      <c r="A3097" s="84" t="s">
        <v>6003</v>
      </c>
      <c r="B3097" t="s">
        <v>6004</v>
      </c>
      <c r="C3097" t="s">
        <v>82</v>
      </c>
      <c r="D3097" s="85">
        <v>35709</v>
      </c>
      <c r="E3097" t="s">
        <v>52</v>
      </c>
      <c r="F3097" s="84" t="s">
        <v>53</v>
      </c>
      <c r="G3097">
        <v>5166</v>
      </c>
      <c r="H3097" t="s">
        <v>5891</v>
      </c>
      <c r="I3097">
        <v>2026</v>
      </c>
      <c r="J3097" t="s">
        <v>63</v>
      </c>
      <c r="K3097">
        <v>0</v>
      </c>
      <c r="L3097" t="s">
        <v>56</v>
      </c>
      <c r="M3097" s="85">
        <v>46023</v>
      </c>
      <c r="P3097" t="str">
        <f t="shared" si="48"/>
        <v>AUQUE Julien</v>
      </c>
    </row>
    <row r="3098" spans="1:16" x14ac:dyDescent="0.25">
      <c r="A3098" s="84" t="s">
        <v>6005</v>
      </c>
      <c r="B3098" t="s">
        <v>6006</v>
      </c>
      <c r="C3098" t="s">
        <v>6007</v>
      </c>
      <c r="D3098" s="85">
        <v>32712</v>
      </c>
      <c r="E3098" t="s">
        <v>56</v>
      </c>
      <c r="F3098" s="84" t="s">
        <v>53</v>
      </c>
      <c r="G3098">
        <v>5166</v>
      </c>
      <c r="H3098" t="s">
        <v>5891</v>
      </c>
      <c r="I3098">
        <v>2026</v>
      </c>
      <c r="J3098" t="s">
        <v>63</v>
      </c>
      <c r="K3098">
        <v>0</v>
      </c>
      <c r="L3098" t="s">
        <v>56</v>
      </c>
      <c r="M3098" s="85">
        <v>46023</v>
      </c>
      <c r="P3098" t="str">
        <f t="shared" si="48"/>
        <v>LEMEU Cinthia</v>
      </c>
    </row>
    <row r="3099" spans="1:16" x14ac:dyDescent="0.25">
      <c r="A3099" s="84" t="s">
        <v>6008</v>
      </c>
      <c r="B3099" t="s">
        <v>6009</v>
      </c>
      <c r="C3099" t="s">
        <v>4390</v>
      </c>
      <c r="D3099" s="85">
        <v>33928</v>
      </c>
      <c r="E3099" t="s">
        <v>52</v>
      </c>
      <c r="F3099" s="84" t="s">
        <v>53</v>
      </c>
      <c r="G3099">
        <v>5166</v>
      </c>
      <c r="H3099" t="s">
        <v>5891</v>
      </c>
      <c r="I3099">
        <v>2026</v>
      </c>
      <c r="J3099" t="s">
        <v>63</v>
      </c>
      <c r="K3099">
        <v>0</v>
      </c>
      <c r="L3099" t="s">
        <v>56</v>
      </c>
      <c r="M3099" s="85">
        <v>46023</v>
      </c>
      <c r="P3099" t="str">
        <f t="shared" si="48"/>
        <v>TOUL Kévin</v>
      </c>
    </row>
    <row r="3100" spans="1:16" x14ac:dyDescent="0.25">
      <c r="A3100" s="84" t="s">
        <v>6010</v>
      </c>
      <c r="B3100" t="s">
        <v>5936</v>
      </c>
      <c r="C3100" t="s">
        <v>6011</v>
      </c>
      <c r="D3100" s="85">
        <v>36049</v>
      </c>
      <c r="E3100" t="s">
        <v>56</v>
      </c>
      <c r="F3100" s="84" t="s">
        <v>53</v>
      </c>
      <c r="G3100">
        <v>5166</v>
      </c>
      <c r="H3100" t="s">
        <v>5891</v>
      </c>
      <c r="I3100">
        <v>2026</v>
      </c>
      <c r="J3100" t="s">
        <v>63</v>
      </c>
      <c r="K3100">
        <v>0</v>
      </c>
      <c r="L3100" t="s">
        <v>56</v>
      </c>
      <c r="M3100" s="85">
        <v>46023</v>
      </c>
      <c r="P3100" t="str">
        <f t="shared" si="48"/>
        <v>BATISSARD Pauline</v>
      </c>
    </row>
    <row r="3101" spans="1:16" x14ac:dyDescent="0.25">
      <c r="A3101" s="84" t="s">
        <v>6012</v>
      </c>
      <c r="B3101" t="s">
        <v>6013</v>
      </c>
      <c r="C3101" t="s">
        <v>6014</v>
      </c>
      <c r="D3101" s="85">
        <v>33360</v>
      </c>
      <c r="E3101" t="s">
        <v>52</v>
      </c>
      <c r="F3101" s="84" t="s">
        <v>53</v>
      </c>
      <c r="G3101">
        <v>5166</v>
      </c>
      <c r="H3101" t="s">
        <v>5891</v>
      </c>
      <c r="I3101">
        <v>2026</v>
      </c>
      <c r="J3101" t="s">
        <v>63</v>
      </c>
      <c r="K3101">
        <v>2</v>
      </c>
      <c r="L3101" t="s">
        <v>56</v>
      </c>
      <c r="M3101" s="85">
        <v>46023</v>
      </c>
      <c r="P3101" t="str">
        <f t="shared" si="48"/>
        <v>LESTRADE Melvin</v>
      </c>
    </row>
    <row r="3102" spans="1:16" x14ac:dyDescent="0.25">
      <c r="A3102" s="84" t="s">
        <v>6015</v>
      </c>
      <c r="B3102" t="s">
        <v>6016</v>
      </c>
      <c r="C3102" t="s">
        <v>218</v>
      </c>
      <c r="D3102" s="85">
        <v>29998</v>
      </c>
      <c r="E3102" t="s">
        <v>52</v>
      </c>
      <c r="F3102" s="84" t="s">
        <v>53</v>
      </c>
      <c r="G3102">
        <v>5166</v>
      </c>
      <c r="H3102" t="s">
        <v>5891</v>
      </c>
      <c r="I3102">
        <v>2026</v>
      </c>
      <c r="J3102" t="s">
        <v>63</v>
      </c>
      <c r="K3102">
        <v>0</v>
      </c>
      <c r="L3102" t="s">
        <v>56</v>
      </c>
      <c r="M3102" s="85">
        <v>46023</v>
      </c>
      <c r="P3102" t="str">
        <f t="shared" si="48"/>
        <v>THEUIL Sylvain</v>
      </c>
    </row>
    <row r="3103" spans="1:16" x14ac:dyDescent="0.25">
      <c r="A3103" s="84" t="s">
        <v>6017</v>
      </c>
      <c r="B3103" t="s">
        <v>4548</v>
      </c>
      <c r="C3103" t="s">
        <v>3453</v>
      </c>
      <c r="D3103" s="85">
        <v>34036</v>
      </c>
      <c r="E3103" t="s">
        <v>56</v>
      </c>
      <c r="F3103" s="84" t="s">
        <v>53</v>
      </c>
      <c r="G3103">
        <v>5166</v>
      </c>
      <c r="H3103" t="s">
        <v>5891</v>
      </c>
      <c r="I3103">
        <v>2026</v>
      </c>
      <c r="J3103" t="s">
        <v>63</v>
      </c>
      <c r="K3103">
        <v>2</v>
      </c>
      <c r="L3103" t="s">
        <v>56</v>
      </c>
      <c r="M3103" s="85">
        <v>46023</v>
      </c>
      <c r="P3103" t="str">
        <f t="shared" si="48"/>
        <v>NORMAND Sabrina</v>
      </c>
    </row>
    <row r="3104" spans="1:16" x14ac:dyDescent="0.25">
      <c r="A3104" s="84" t="s">
        <v>6018</v>
      </c>
      <c r="B3104" t="s">
        <v>5895</v>
      </c>
      <c r="C3104" t="s">
        <v>6019</v>
      </c>
      <c r="D3104" s="85">
        <v>42019</v>
      </c>
      <c r="E3104" t="s">
        <v>56</v>
      </c>
      <c r="F3104" s="84" t="s">
        <v>53</v>
      </c>
      <c r="G3104">
        <v>5166</v>
      </c>
      <c r="H3104" t="s">
        <v>5891</v>
      </c>
      <c r="I3104">
        <v>2026</v>
      </c>
      <c r="J3104" t="s">
        <v>63</v>
      </c>
      <c r="K3104">
        <v>0</v>
      </c>
      <c r="L3104" t="s">
        <v>56</v>
      </c>
      <c r="M3104" t="s">
        <v>178</v>
      </c>
      <c r="P3104" t="str">
        <f t="shared" si="48"/>
        <v>DINIS Noélie</v>
      </c>
    </row>
    <row r="3105" spans="1:16" x14ac:dyDescent="0.25">
      <c r="A3105" s="84" t="s">
        <v>6020</v>
      </c>
      <c r="B3105" t="s">
        <v>4958</v>
      </c>
      <c r="C3105" t="s">
        <v>414</v>
      </c>
      <c r="D3105" s="85">
        <v>24078</v>
      </c>
      <c r="E3105" t="s">
        <v>52</v>
      </c>
      <c r="F3105" s="84" t="s">
        <v>53</v>
      </c>
      <c r="G3105">
        <v>5166</v>
      </c>
      <c r="H3105" t="s">
        <v>5891</v>
      </c>
      <c r="I3105">
        <v>2026</v>
      </c>
      <c r="J3105" t="s">
        <v>63</v>
      </c>
      <c r="K3105">
        <v>0</v>
      </c>
      <c r="L3105" t="s">
        <v>56</v>
      </c>
      <c r="M3105" t="s">
        <v>178</v>
      </c>
      <c r="P3105" t="str">
        <f t="shared" si="48"/>
        <v>REY Georges</v>
      </c>
    </row>
    <row r="3106" spans="1:16" x14ac:dyDescent="0.25">
      <c r="A3106" s="84" t="s">
        <v>6021</v>
      </c>
      <c r="B3106" t="s">
        <v>6022</v>
      </c>
      <c r="C3106" t="s">
        <v>663</v>
      </c>
      <c r="D3106" s="85">
        <v>20870</v>
      </c>
      <c r="E3106" t="s">
        <v>52</v>
      </c>
      <c r="F3106" s="84" t="s">
        <v>53</v>
      </c>
      <c r="G3106">
        <v>5166</v>
      </c>
      <c r="H3106" t="s">
        <v>5891</v>
      </c>
      <c r="I3106">
        <v>2026</v>
      </c>
      <c r="J3106" t="s">
        <v>63</v>
      </c>
      <c r="K3106">
        <v>0</v>
      </c>
      <c r="L3106" t="s">
        <v>56</v>
      </c>
      <c r="M3106" t="s">
        <v>178</v>
      </c>
      <c r="P3106" t="str">
        <f t="shared" si="48"/>
        <v>AFONSO Manuel</v>
      </c>
    </row>
    <row r="3107" spans="1:16" x14ac:dyDescent="0.25">
      <c r="A3107" s="84" t="s">
        <v>6023</v>
      </c>
      <c r="B3107" t="s">
        <v>6024</v>
      </c>
      <c r="C3107" t="s">
        <v>6025</v>
      </c>
      <c r="D3107" s="85">
        <v>28817</v>
      </c>
      <c r="E3107" t="s">
        <v>56</v>
      </c>
      <c r="F3107" s="84" t="s">
        <v>53</v>
      </c>
      <c r="G3107">
        <v>5166</v>
      </c>
      <c r="H3107" t="s">
        <v>5891</v>
      </c>
      <c r="I3107">
        <v>2026</v>
      </c>
      <c r="J3107" t="s">
        <v>63</v>
      </c>
      <c r="K3107">
        <v>0</v>
      </c>
      <c r="L3107" t="s">
        <v>56</v>
      </c>
      <c r="M3107" t="s">
        <v>178</v>
      </c>
      <c r="P3107" t="str">
        <f t="shared" si="48"/>
        <v>SAHUT Julia</v>
      </c>
    </row>
    <row r="3108" spans="1:16" x14ac:dyDescent="0.25">
      <c r="A3108" s="84" t="s">
        <v>6026</v>
      </c>
      <c r="B3108" t="s">
        <v>6024</v>
      </c>
      <c r="C3108" t="s">
        <v>3481</v>
      </c>
      <c r="D3108" s="85">
        <v>31453</v>
      </c>
      <c r="E3108" t="s">
        <v>52</v>
      </c>
      <c r="F3108" s="84" t="s">
        <v>53</v>
      </c>
      <c r="G3108">
        <v>5166</v>
      </c>
      <c r="H3108" t="s">
        <v>5891</v>
      </c>
      <c r="I3108">
        <v>2026</v>
      </c>
      <c r="J3108" t="s">
        <v>63</v>
      </c>
      <c r="K3108">
        <v>0</v>
      </c>
      <c r="L3108" t="s">
        <v>56</v>
      </c>
      <c r="M3108" t="s">
        <v>178</v>
      </c>
      <c r="P3108" t="str">
        <f t="shared" si="48"/>
        <v>SAHUT Bertrand</v>
      </c>
    </row>
    <row r="3109" spans="1:16" x14ac:dyDescent="0.25">
      <c r="A3109" s="84" t="s">
        <v>6027</v>
      </c>
      <c r="B3109" t="s">
        <v>6028</v>
      </c>
      <c r="C3109" t="s">
        <v>6029</v>
      </c>
      <c r="D3109" s="85">
        <v>29993</v>
      </c>
      <c r="E3109" t="s">
        <v>56</v>
      </c>
      <c r="F3109" s="84" t="s">
        <v>53</v>
      </c>
      <c r="G3109">
        <v>5166</v>
      </c>
      <c r="H3109" t="s">
        <v>5891</v>
      </c>
      <c r="I3109">
        <v>2026</v>
      </c>
      <c r="J3109" t="s">
        <v>63</v>
      </c>
      <c r="K3109">
        <v>0</v>
      </c>
      <c r="L3109" t="s">
        <v>56</v>
      </c>
      <c r="M3109" t="s">
        <v>178</v>
      </c>
      <c r="P3109" t="str">
        <f t="shared" si="48"/>
        <v>MEISSONNIER Ludivine</v>
      </c>
    </row>
    <row r="3110" spans="1:16" x14ac:dyDescent="0.25">
      <c r="A3110" s="84" t="s">
        <v>6030</v>
      </c>
      <c r="B3110" t="s">
        <v>6031</v>
      </c>
      <c r="C3110" t="s">
        <v>4474</v>
      </c>
      <c r="D3110" s="85">
        <v>17767</v>
      </c>
      <c r="E3110" t="s">
        <v>52</v>
      </c>
      <c r="F3110" s="84" t="s">
        <v>53</v>
      </c>
      <c r="G3110">
        <v>5166</v>
      </c>
      <c r="H3110" t="s">
        <v>5891</v>
      </c>
      <c r="I3110">
        <v>2026</v>
      </c>
      <c r="J3110" t="s">
        <v>63</v>
      </c>
      <c r="K3110">
        <v>0</v>
      </c>
      <c r="L3110" t="s">
        <v>56</v>
      </c>
      <c r="M3110" t="s">
        <v>178</v>
      </c>
      <c r="P3110" t="str">
        <f t="shared" si="48"/>
        <v>CHALLEGARD Hubert</v>
      </c>
    </row>
    <row r="3111" spans="1:16" x14ac:dyDescent="0.25">
      <c r="A3111" s="84" t="s">
        <v>6032</v>
      </c>
      <c r="B3111" t="s">
        <v>1361</v>
      </c>
      <c r="C3111" t="s">
        <v>480</v>
      </c>
      <c r="D3111" s="85">
        <v>27515</v>
      </c>
      <c r="E3111" t="s">
        <v>56</v>
      </c>
      <c r="F3111" s="84" t="s">
        <v>53</v>
      </c>
      <c r="G3111">
        <v>5213</v>
      </c>
      <c r="H3111" t="s">
        <v>6033</v>
      </c>
      <c r="I3111">
        <v>2026</v>
      </c>
      <c r="J3111" t="s">
        <v>55</v>
      </c>
      <c r="K3111">
        <v>0</v>
      </c>
      <c r="L3111" t="s">
        <v>56</v>
      </c>
      <c r="M3111" s="85">
        <v>46023</v>
      </c>
      <c r="P3111" t="str">
        <f t="shared" si="48"/>
        <v>MALLET Catherine</v>
      </c>
    </row>
    <row r="3112" spans="1:16" x14ac:dyDescent="0.25">
      <c r="A3112" s="84" t="s">
        <v>6034</v>
      </c>
      <c r="B3112" t="s">
        <v>6035</v>
      </c>
      <c r="C3112" t="s">
        <v>806</v>
      </c>
      <c r="D3112" s="85">
        <v>17983</v>
      </c>
      <c r="E3112" t="s">
        <v>52</v>
      </c>
      <c r="F3112" s="84" t="s">
        <v>53</v>
      </c>
      <c r="G3112">
        <v>5213</v>
      </c>
      <c r="H3112" t="s">
        <v>6033</v>
      </c>
      <c r="I3112">
        <v>2026</v>
      </c>
      <c r="J3112" t="s">
        <v>63</v>
      </c>
      <c r="K3112">
        <v>0</v>
      </c>
      <c r="L3112" t="s">
        <v>56</v>
      </c>
      <c r="M3112" s="85">
        <v>46023</v>
      </c>
      <c r="P3112" t="str">
        <f t="shared" si="48"/>
        <v>BOUDA Mohamed</v>
      </c>
    </row>
    <row r="3113" spans="1:16" x14ac:dyDescent="0.25">
      <c r="A3113" s="84" t="s">
        <v>6036</v>
      </c>
      <c r="B3113" t="s">
        <v>6037</v>
      </c>
      <c r="C3113" t="s">
        <v>198</v>
      </c>
      <c r="D3113" s="85">
        <v>20116</v>
      </c>
      <c r="E3113" t="s">
        <v>52</v>
      </c>
      <c r="F3113" s="84" t="s">
        <v>53</v>
      </c>
      <c r="G3113">
        <v>5213</v>
      </c>
      <c r="H3113" t="s">
        <v>6033</v>
      </c>
      <c r="I3113">
        <v>2026</v>
      </c>
      <c r="J3113" t="s">
        <v>63</v>
      </c>
      <c r="K3113">
        <v>0</v>
      </c>
      <c r="L3113" t="s">
        <v>56</v>
      </c>
      <c r="M3113" s="85">
        <v>46023</v>
      </c>
      <c r="P3113" t="str">
        <f t="shared" si="48"/>
        <v>SANNIER Patrick</v>
      </c>
    </row>
    <row r="3114" spans="1:16" x14ac:dyDescent="0.25">
      <c r="A3114" s="84" t="s">
        <v>6038</v>
      </c>
      <c r="B3114" t="s">
        <v>6039</v>
      </c>
      <c r="C3114" t="s">
        <v>1652</v>
      </c>
      <c r="D3114" s="85">
        <v>15468</v>
      </c>
      <c r="E3114" t="s">
        <v>56</v>
      </c>
      <c r="F3114" s="84" t="s">
        <v>53</v>
      </c>
      <c r="G3114">
        <v>5213</v>
      </c>
      <c r="H3114" t="s">
        <v>6033</v>
      </c>
      <c r="I3114">
        <v>2026</v>
      </c>
      <c r="J3114" t="s">
        <v>63</v>
      </c>
      <c r="K3114">
        <v>0</v>
      </c>
      <c r="L3114" t="s">
        <v>56</v>
      </c>
      <c r="M3114" s="85">
        <v>46023</v>
      </c>
      <c r="P3114" t="str">
        <f t="shared" si="48"/>
        <v>CHOUVY Chantal</v>
      </c>
    </row>
    <row r="3115" spans="1:16" x14ac:dyDescent="0.25">
      <c r="A3115" s="84" t="s">
        <v>6040</v>
      </c>
      <c r="B3115" t="s">
        <v>6041</v>
      </c>
      <c r="C3115" t="s">
        <v>263</v>
      </c>
      <c r="D3115" s="85">
        <v>18000</v>
      </c>
      <c r="E3115" t="s">
        <v>52</v>
      </c>
      <c r="F3115" s="84" t="s">
        <v>53</v>
      </c>
      <c r="G3115">
        <v>5213</v>
      </c>
      <c r="H3115" t="s">
        <v>6033</v>
      </c>
      <c r="I3115">
        <v>2026</v>
      </c>
      <c r="J3115" t="s">
        <v>63</v>
      </c>
      <c r="K3115">
        <v>0</v>
      </c>
      <c r="L3115" t="s">
        <v>56</v>
      </c>
      <c r="M3115" s="85">
        <v>46023</v>
      </c>
      <c r="P3115" t="str">
        <f t="shared" si="48"/>
        <v>JANDOT Jean-Pierre</v>
      </c>
    </row>
    <row r="3116" spans="1:16" x14ac:dyDescent="0.25">
      <c r="A3116" s="84" t="s">
        <v>6042</v>
      </c>
      <c r="B3116" t="s">
        <v>5656</v>
      </c>
      <c r="C3116" t="s">
        <v>85</v>
      </c>
      <c r="D3116" s="85">
        <v>28222</v>
      </c>
      <c r="E3116" t="s">
        <v>52</v>
      </c>
      <c r="F3116" s="84" t="s">
        <v>53</v>
      </c>
      <c r="G3116">
        <v>5213</v>
      </c>
      <c r="H3116" t="s">
        <v>6033</v>
      </c>
      <c r="I3116">
        <v>2026</v>
      </c>
      <c r="J3116" t="s">
        <v>63</v>
      </c>
      <c r="K3116">
        <v>0</v>
      </c>
      <c r="L3116" t="s">
        <v>56</v>
      </c>
      <c r="M3116" s="85">
        <v>46023</v>
      </c>
      <c r="P3116" t="str">
        <f t="shared" si="48"/>
        <v>PERINGALE Christophe</v>
      </c>
    </row>
    <row r="3117" spans="1:16" x14ac:dyDescent="0.25">
      <c r="A3117" s="84" t="s">
        <v>6043</v>
      </c>
      <c r="B3117" t="s">
        <v>1285</v>
      </c>
      <c r="C3117" t="s">
        <v>6044</v>
      </c>
      <c r="D3117" s="85">
        <v>22106</v>
      </c>
      <c r="E3117" t="s">
        <v>52</v>
      </c>
      <c r="F3117" s="84" t="s">
        <v>53</v>
      </c>
      <c r="G3117">
        <v>5213</v>
      </c>
      <c r="H3117" t="s">
        <v>6033</v>
      </c>
      <c r="I3117">
        <v>2026</v>
      </c>
      <c r="J3117" t="s">
        <v>63</v>
      </c>
      <c r="K3117">
        <v>0</v>
      </c>
      <c r="L3117" t="s">
        <v>56</v>
      </c>
      <c r="M3117" s="85">
        <v>46023</v>
      </c>
      <c r="P3117" t="str">
        <f t="shared" si="48"/>
        <v>PEREIRA Joao</v>
      </c>
    </row>
    <row r="3118" spans="1:16" x14ac:dyDescent="0.25">
      <c r="A3118" s="84" t="s">
        <v>6045</v>
      </c>
      <c r="B3118" t="s">
        <v>6046</v>
      </c>
      <c r="C3118" t="s">
        <v>59</v>
      </c>
      <c r="D3118" s="85">
        <v>23692</v>
      </c>
      <c r="E3118" t="s">
        <v>52</v>
      </c>
      <c r="F3118" s="84" t="s">
        <v>53</v>
      </c>
      <c r="G3118">
        <v>5213</v>
      </c>
      <c r="H3118" t="s">
        <v>6033</v>
      </c>
      <c r="I3118">
        <v>2026</v>
      </c>
      <c r="J3118" t="s">
        <v>63</v>
      </c>
      <c r="K3118">
        <v>0</v>
      </c>
      <c r="L3118" t="s">
        <v>56</v>
      </c>
      <c r="M3118" s="85">
        <v>46023</v>
      </c>
      <c r="P3118" t="str">
        <f t="shared" si="48"/>
        <v>KINDT Didier</v>
      </c>
    </row>
    <row r="3119" spans="1:16" x14ac:dyDescent="0.25">
      <c r="A3119" s="84" t="s">
        <v>6047</v>
      </c>
      <c r="B3119" t="s">
        <v>6048</v>
      </c>
      <c r="C3119" t="s">
        <v>114</v>
      </c>
      <c r="D3119" s="85">
        <v>19763</v>
      </c>
      <c r="E3119" t="s">
        <v>52</v>
      </c>
      <c r="F3119" s="84" t="s">
        <v>53</v>
      </c>
      <c r="G3119">
        <v>5213</v>
      </c>
      <c r="H3119" t="s">
        <v>6033</v>
      </c>
      <c r="I3119">
        <v>2026</v>
      </c>
      <c r="J3119" t="s">
        <v>63</v>
      </c>
      <c r="K3119">
        <v>0</v>
      </c>
      <c r="L3119" t="s">
        <v>56</v>
      </c>
      <c r="M3119" s="85">
        <v>46023</v>
      </c>
      <c r="P3119" t="str">
        <f t="shared" si="48"/>
        <v>POYAUD Pierre</v>
      </c>
    </row>
    <row r="3120" spans="1:16" x14ac:dyDescent="0.25">
      <c r="A3120" s="84" t="s">
        <v>6049</v>
      </c>
      <c r="B3120" t="s">
        <v>1320</v>
      </c>
      <c r="C3120" t="s">
        <v>2706</v>
      </c>
      <c r="D3120" s="85">
        <v>36375</v>
      </c>
      <c r="E3120" t="s">
        <v>52</v>
      </c>
      <c r="F3120" s="84" t="s">
        <v>53</v>
      </c>
      <c r="G3120">
        <v>5213</v>
      </c>
      <c r="H3120" t="s">
        <v>6033</v>
      </c>
      <c r="I3120">
        <v>2026</v>
      </c>
      <c r="J3120" t="s">
        <v>63</v>
      </c>
      <c r="K3120">
        <v>0</v>
      </c>
      <c r="L3120" t="s">
        <v>56</v>
      </c>
      <c r="M3120" s="85">
        <v>46023</v>
      </c>
      <c r="P3120" t="str">
        <f t="shared" si="48"/>
        <v>CHEVALIER Hervé</v>
      </c>
    </row>
    <row r="3121" spans="1:16" x14ac:dyDescent="0.25">
      <c r="A3121" s="84" t="s">
        <v>6050</v>
      </c>
      <c r="B3121" t="s">
        <v>1320</v>
      </c>
      <c r="C3121" t="s">
        <v>1406</v>
      </c>
      <c r="D3121" s="85">
        <v>23923</v>
      </c>
      <c r="E3121" t="s">
        <v>56</v>
      </c>
      <c r="F3121" s="84" t="s">
        <v>53</v>
      </c>
      <c r="G3121">
        <v>5213</v>
      </c>
      <c r="H3121" t="s">
        <v>6033</v>
      </c>
      <c r="I3121">
        <v>2026</v>
      </c>
      <c r="J3121" t="s">
        <v>63</v>
      </c>
      <c r="K3121">
        <v>0</v>
      </c>
      <c r="L3121" t="s">
        <v>56</v>
      </c>
      <c r="M3121" s="85">
        <v>46023</v>
      </c>
      <c r="P3121" t="str">
        <f t="shared" si="48"/>
        <v>CHEVALIER Jacqueline</v>
      </c>
    </row>
    <row r="3122" spans="1:16" x14ac:dyDescent="0.25">
      <c r="A3122" s="84" t="s">
        <v>6051</v>
      </c>
      <c r="B3122" t="s">
        <v>6052</v>
      </c>
      <c r="C3122" t="s">
        <v>6053</v>
      </c>
      <c r="D3122" s="85">
        <v>19360</v>
      </c>
      <c r="E3122" t="s">
        <v>56</v>
      </c>
      <c r="F3122" s="84" t="s">
        <v>53</v>
      </c>
      <c r="G3122">
        <v>5213</v>
      </c>
      <c r="H3122" t="s">
        <v>6033</v>
      </c>
      <c r="I3122">
        <v>2026</v>
      </c>
      <c r="J3122" t="s">
        <v>63</v>
      </c>
      <c r="K3122">
        <v>0</v>
      </c>
      <c r="L3122" t="s">
        <v>56</v>
      </c>
      <c r="M3122" s="85">
        <v>46023</v>
      </c>
      <c r="P3122" t="str">
        <f t="shared" si="48"/>
        <v>PIGNOLET Katica</v>
      </c>
    </row>
    <row r="3123" spans="1:16" x14ac:dyDescent="0.25">
      <c r="A3123" s="84" t="s">
        <v>6054</v>
      </c>
      <c r="B3123" t="s">
        <v>5276</v>
      </c>
      <c r="C3123" t="s">
        <v>3540</v>
      </c>
      <c r="D3123" s="85">
        <v>26864</v>
      </c>
      <c r="E3123" t="s">
        <v>52</v>
      </c>
      <c r="F3123" s="84" t="s">
        <v>53</v>
      </c>
      <c r="G3123">
        <v>5213</v>
      </c>
      <c r="H3123" t="s">
        <v>6033</v>
      </c>
      <c r="I3123">
        <v>2026</v>
      </c>
      <c r="J3123" t="s">
        <v>63</v>
      </c>
      <c r="K3123">
        <v>0</v>
      </c>
      <c r="L3123" t="s">
        <v>56</v>
      </c>
      <c r="M3123" s="85">
        <v>46023</v>
      </c>
      <c r="P3123" t="str">
        <f t="shared" si="48"/>
        <v>SCHUTT Willy</v>
      </c>
    </row>
    <row r="3124" spans="1:16" x14ac:dyDescent="0.25">
      <c r="A3124" s="84" t="s">
        <v>6055</v>
      </c>
      <c r="B3124" t="s">
        <v>5276</v>
      </c>
      <c r="C3124" t="s">
        <v>4203</v>
      </c>
      <c r="D3124" s="85">
        <v>36599</v>
      </c>
      <c r="E3124" t="s">
        <v>52</v>
      </c>
      <c r="F3124" s="84" t="s">
        <v>53</v>
      </c>
      <c r="G3124">
        <v>5213</v>
      </c>
      <c r="H3124" t="s">
        <v>6033</v>
      </c>
      <c r="I3124">
        <v>2026</v>
      </c>
      <c r="J3124" t="s">
        <v>55</v>
      </c>
      <c r="K3124">
        <v>0</v>
      </c>
      <c r="L3124" t="s">
        <v>56</v>
      </c>
      <c r="M3124" s="85">
        <v>46023</v>
      </c>
      <c r="P3124" t="str">
        <f t="shared" si="48"/>
        <v>SCHUTT Théo</v>
      </c>
    </row>
    <row r="3125" spans="1:16" x14ac:dyDescent="0.25">
      <c r="A3125" s="84" t="s">
        <v>6056</v>
      </c>
      <c r="B3125" t="s">
        <v>1320</v>
      </c>
      <c r="C3125" t="s">
        <v>855</v>
      </c>
      <c r="D3125" s="85">
        <v>23222</v>
      </c>
      <c r="E3125" t="s">
        <v>56</v>
      </c>
      <c r="F3125" s="84" t="s">
        <v>53</v>
      </c>
      <c r="G3125">
        <v>5213</v>
      </c>
      <c r="H3125" t="s">
        <v>6033</v>
      </c>
      <c r="I3125">
        <v>2026</v>
      </c>
      <c r="J3125" t="s">
        <v>63</v>
      </c>
      <c r="K3125">
        <v>0</v>
      </c>
      <c r="L3125" t="s">
        <v>56</v>
      </c>
      <c r="M3125" s="85">
        <v>46023</v>
      </c>
      <c r="P3125" t="str">
        <f t="shared" si="48"/>
        <v>CHEVALIER Patricia</v>
      </c>
    </row>
    <row r="3126" spans="1:16" x14ac:dyDescent="0.25">
      <c r="A3126" s="84" t="s">
        <v>6057</v>
      </c>
      <c r="B3126" t="s">
        <v>6058</v>
      </c>
      <c r="C3126" t="s">
        <v>2561</v>
      </c>
      <c r="D3126" s="85">
        <v>38601</v>
      </c>
      <c r="E3126" t="s">
        <v>56</v>
      </c>
      <c r="F3126" s="84" t="s">
        <v>53</v>
      </c>
      <c r="G3126">
        <v>5213</v>
      </c>
      <c r="H3126" t="s">
        <v>6033</v>
      </c>
      <c r="I3126">
        <v>2026</v>
      </c>
      <c r="J3126" t="s">
        <v>55</v>
      </c>
      <c r="K3126">
        <v>0</v>
      </c>
      <c r="L3126" t="s">
        <v>56</v>
      </c>
      <c r="M3126" s="85">
        <v>46023</v>
      </c>
      <c r="P3126" t="str">
        <f t="shared" si="48"/>
        <v>DO-COUTO-BRIFFAULT Ambre</v>
      </c>
    </row>
    <row r="3127" spans="1:16" x14ac:dyDescent="0.25">
      <c r="A3127">
        <v>97102220</v>
      </c>
      <c r="B3127" t="s">
        <v>6059</v>
      </c>
      <c r="C3127" t="s">
        <v>79</v>
      </c>
      <c r="D3127" s="85">
        <v>16082</v>
      </c>
      <c r="E3127" t="s">
        <v>52</v>
      </c>
      <c r="F3127" s="84" t="s">
        <v>53</v>
      </c>
      <c r="G3127">
        <v>5213</v>
      </c>
      <c r="H3127" t="s">
        <v>6033</v>
      </c>
      <c r="I3127">
        <v>2026</v>
      </c>
      <c r="J3127" t="s">
        <v>63</v>
      </c>
      <c r="K3127">
        <v>0</v>
      </c>
      <c r="L3127" t="s">
        <v>56</v>
      </c>
      <c r="M3127" s="85">
        <v>46023</v>
      </c>
      <c r="P3127" t="str">
        <f t="shared" si="48"/>
        <v>PLANE Jean</v>
      </c>
    </row>
    <row r="3128" spans="1:16" x14ac:dyDescent="0.25">
      <c r="A3128" s="84" t="s">
        <v>6060</v>
      </c>
      <c r="B3128" t="s">
        <v>1285</v>
      </c>
      <c r="C3128" t="s">
        <v>3298</v>
      </c>
      <c r="D3128" s="85">
        <v>24157</v>
      </c>
      <c r="E3128" t="s">
        <v>56</v>
      </c>
      <c r="F3128" s="84" t="s">
        <v>53</v>
      </c>
      <c r="G3128">
        <v>5213</v>
      </c>
      <c r="H3128" t="s">
        <v>6033</v>
      </c>
      <c r="I3128">
        <v>2026</v>
      </c>
      <c r="J3128" t="s">
        <v>63</v>
      </c>
      <c r="K3128">
        <v>0</v>
      </c>
      <c r="L3128" t="s">
        <v>56</v>
      </c>
      <c r="M3128" s="85">
        <v>46023</v>
      </c>
      <c r="P3128" t="str">
        <f t="shared" si="48"/>
        <v>PEREIRA Iréne</v>
      </c>
    </row>
    <row r="3129" spans="1:16" x14ac:dyDescent="0.25">
      <c r="A3129" s="84" t="s">
        <v>6061</v>
      </c>
      <c r="B3129" t="s">
        <v>5951</v>
      </c>
      <c r="C3129" t="s">
        <v>284</v>
      </c>
      <c r="D3129" s="85">
        <v>28801</v>
      </c>
      <c r="E3129" t="s">
        <v>52</v>
      </c>
      <c r="F3129" s="84" t="s">
        <v>53</v>
      </c>
      <c r="G3129">
        <v>5213</v>
      </c>
      <c r="H3129" t="s">
        <v>6033</v>
      </c>
      <c r="I3129">
        <v>2026</v>
      </c>
      <c r="J3129" t="s">
        <v>63</v>
      </c>
      <c r="K3129">
        <v>0</v>
      </c>
      <c r="L3129" t="s">
        <v>56</v>
      </c>
      <c r="M3129" s="85">
        <v>46023</v>
      </c>
      <c r="P3129" t="str">
        <f t="shared" si="48"/>
        <v>GLAZIOU Franck</v>
      </c>
    </row>
    <row r="3130" spans="1:16" x14ac:dyDescent="0.25">
      <c r="A3130" s="84" t="s">
        <v>6062</v>
      </c>
      <c r="B3130" t="s">
        <v>5951</v>
      </c>
      <c r="C3130" t="s">
        <v>395</v>
      </c>
      <c r="D3130" s="85">
        <v>20248</v>
      </c>
      <c r="E3130" t="s">
        <v>56</v>
      </c>
      <c r="F3130" s="84" t="s">
        <v>53</v>
      </c>
      <c r="G3130">
        <v>5213</v>
      </c>
      <c r="H3130" t="s">
        <v>6033</v>
      </c>
      <c r="I3130">
        <v>2026</v>
      </c>
      <c r="J3130" t="s">
        <v>63</v>
      </c>
      <c r="K3130">
        <v>0</v>
      </c>
      <c r="L3130" t="s">
        <v>56</v>
      </c>
      <c r="M3130" s="85">
        <v>46023</v>
      </c>
      <c r="P3130" t="str">
        <f t="shared" si="48"/>
        <v>GLAZIOU Martine</v>
      </c>
    </row>
    <row r="3131" spans="1:16" x14ac:dyDescent="0.25">
      <c r="A3131" s="84" t="s">
        <v>6063</v>
      </c>
      <c r="B3131" t="s">
        <v>519</v>
      </c>
      <c r="C3131" t="s">
        <v>82</v>
      </c>
      <c r="D3131" s="85">
        <v>31073</v>
      </c>
      <c r="E3131" t="s">
        <v>52</v>
      </c>
      <c r="F3131" s="84" t="s">
        <v>53</v>
      </c>
      <c r="G3131">
        <v>5213</v>
      </c>
      <c r="H3131" t="s">
        <v>6033</v>
      </c>
      <c r="I3131">
        <v>2026</v>
      </c>
      <c r="J3131" t="s">
        <v>63</v>
      </c>
      <c r="K3131">
        <v>0</v>
      </c>
      <c r="L3131" t="s">
        <v>56</v>
      </c>
      <c r="M3131" s="85">
        <v>46023</v>
      </c>
      <c r="P3131" t="str">
        <f t="shared" si="48"/>
        <v>FERNANDES Julien</v>
      </c>
    </row>
    <row r="3132" spans="1:16" x14ac:dyDescent="0.25">
      <c r="A3132" s="84" t="s">
        <v>6064</v>
      </c>
      <c r="B3132" t="s">
        <v>6065</v>
      </c>
      <c r="C3132" t="s">
        <v>2246</v>
      </c>
      <c r="D3132" s="85">
        <v>33236</v>
      </c>
      <c r="E3132" t="s">
        <v>52</v>
      </c>
      <c r="F3132" s="84" t="s">
        <v>53</v>
      </c>
      <c r="G3132">
        <v>5213</v>
      </c>
      <c r="H3132" t="s">
        <v>6033</v>
      </c>
      <c r="I3132">
        <v>2026</v>
      </c>
      <c r="J3132" t="s">
        <v>63</v>
      </c>
      <c r="K3132">
        <v>0</v>
      </c>
      <c r="L3132" t="s">
        <v>56</v>
      </c>
      <c r="M3132" s="85">
        <v>46023</v>
      </c>
      <c r="P3132" t="str">
        <f t="shared" si="48"/>
        <v>DORKELD Mathieu</v>
      </c>
    </row>
    <row r="3133" spans="1:16" x14ac:dyDescent="0.25">
      <c r="A3133" s="84" t="s">
        <v>6066</v>
      </c>
      <c r="B3133" t="s">
        <v>4019</v>
      </c>
      <c r="C3133" t="s">
        <v>733</v>
      </c>
      <c r="D3133" s="85">
        <v>28493</v>
      </c>
      <c r="E3133" t="s">
        <v>52</v>
      </c>
      <c r="F3133" s="84" t="s">
        <v>53</v>
      </c>
      <c r="G3133">
        <v>5213</v>
      </c>
      <c r="H3133" t="s">
        <v>6033</v>
      </c>
      <c r="I3133">
        <v>2026</v>
      </c>
      <c r="J3133" t="s">
        <v>63</v>
      </c>
      <c r="K3133">
        <v>0</v>
      </c>
      <c r="L3133" t="s">
        <v>56</v>
      </c>
      <c r="M3133" s="85">
        <v>46023</v>
      </c>
      <c r="P3133" t="str">
        <f t="shared" si="48"/>
        <v>PISTER Cédric</v>
      </c>
    </row>
    <row r="3134" spans="1:16" x14ac:dyDescent="0.25">
      <c r="A3134" s="84" t="s">
        <v>6067</v>
      </c>
      <c r="B3134" t="s">
        <v>6068</v>
      </c>
      <c r="C3134" t="s">
        <v>114</v>
      </c>
      <c r="D3134" s="85">
        <v>36473</v>
      </c>
      <c r="E3134" t="s">
        <v>52</v>
      </c>
      <c r="F3134" s="84" t="s">
        <v>53</v>
      </c>
      <c r="G3134">
        <v>5213</v>
      </c>
      <c r="H3134" t="s">
        <v>6033</v>
      </c>
      <c r="I3134">
        <v>2026</v>
      </c>
      <c r="J3134" t="s">
        <v>63</v>
      </c>
      <c r="K3134">
        <v>0</v>
      </c>
      <c r="L3134" t="s">
        <v>56</v>
      </c>
      <c r="M3134" s="85">
        <v>46023</v>
      </c>
      <c r="P3134" t="str">
        <f t="shared" si="48"/>
        <v>LAFOND Pierre</v>
      </c>
    </row>
    <row r="3135" spans="1:16" x14ac:dyDescent="0.25">
      <c r="A3135" s="84" t="s">
        <v>6069</v>
      </c>
      <c r="B3135" t="s">
        <v>99</v>
      </c>
      <c r="C3135" t="s">
        <v>6070</v>
      </c>
      <c r="D3135" s="85">
        <v>38082</v>
      </c>
      <c r="E3135" t="s">
        <v>52</v>
      </c>
      <c r="F3135" s="84" t="s">
        <v>53</v>
      </c>
      <c r="G3135">
        <v>5213</v>
      </c>
      <c r="H3135" t="s">
        <v>6033</v>
      </c>
      <c r="I3135">
        <v>2026</v>
      </c>
      <c r="J3135" t="s">
        <v>63</v>
      </c>
      <c r="K3135">
        <v>0</v>
      </c>
      <c r="L3135" t="s">
        <v>56</v>
      </c>
      <c r="M3135" s="85">
        <v>46023</v>
      </c>
      <c r="P3135" t="str">
        <f t="shared" si="48"/>
        <v>RODDIER Maxim</v>
      </c>
    </row>
    <row r="3136" spans="1:16" x14ac:dyDescent="0.25">
      <c r="A3136" s="84" t="s">
        <v>6071</v>
      </c>
      <c r="B3136" t="s">
        <v>6072</v>
      </c>
      <c r="C3136" t="s">
        <v>463</v>
      </c>
      <c r="D3136" s="85">
        <v>27705</v>
      </c>
      <c r="E3136" t="s">
        <v>56</v>
      </c>
      <c r="F3136" s="84" t="s">
        <v>53</v>
      </c>
      <c r="G3136">
        <v>5231</v>
      </c>
      <c r="H3136" t="s">
        <v>6073</v>
      </c>
      <c r="I3136">
        <v>2026</v>
      </c>
      <c r="J3136" t="s">
        <v>55</v>
      </c>
      <c r="K3136">
        <v>0</v>
      </c>
      <c r="L3136" t="s">
        <v>56</v>
      </c>
      <c r="M3136" s="85">
        <v>46023</v>
      </c>
      <c r="P3136" t="str">
        <f t="shared" si="48"/>
        <v>MARQUES Nathalie</v>
      </c>
    </row>
    <row r="3137" spans="1:16" x14ac:dyDescent="0.25">
      <c r="A3137" s="84" t="s">
        <v>6074</v>
      </c>
      <c r="B3137" t="s">
        <v>1059</v>
      </c>
      <c r="C3137" t="s">
        <v>5310</v>
      </c>
      <c r="D3137" s="85">
        <v>25381</v>
      </c>
      <c r="E3137" t="s">
        <v>56</v>
      </c>
      <c r="F3137" s="84" t="s">
        <v>53</v>
      </c>
      <c r="G3137">
        <v>5231</v>
      </c>
      <c r="H3137" t="s">
        <v>6073</v>
      </c>
      <c r="I3137">
        <v>2026</v>
      </c>
      <c r="J3137" t="s">
        <v>63</v>
      </c>
      <c r="K3137">
        <v>2</v>
      </c>
      <c r="L3137" t="s">
        <v>56</v>
      </c>
      <c r="M3137" s="85">
        <v>46023</v>
      </c>
      <c r="P3137" t="str">
        <f t="shared" si="48"/>
        <v>BERNARD Marielle</v>
      </c>
    </row>
    <row r="3138" spans="1:16" x14ac:dyDescent="0.25">
      <c r="A3138" s="84" t="s">
        <v>6075</v>
      </c>
      <c r="B3138" t="s">
        <v>5216</v>
      </c>
      <c r="C3138" t="s">
        <v>70</v>
      </c>
      <c r="D3138" s="85">
        <v>18933</v>
      </c>
      <c r="E3138" t="s">
        <v>52</v>
      </c>
      <c r="F3138" s="84" t="s">
        <v>53</v>
      </c>
      <c r="G3138">
        <v>5231</v>
      </c>
      <c r="H3138" t="s">
        <v>6073</v>
      </c>
      <c r="I3138">
        <v>2026</v>
      </c>
      <c r="J3138" t="s">
        <v>63</v>
      </c>
      <c r="K3138">
        <v>0</v>
      </c>
      <c r="L3138" t="s">
        <v>56</v>
      </c>
      <c r="M3138" s="85">
        <v>46023</v>
      </c>
      <c r="P3138" t="str">
        <f t="shared" si="48"/>
        <v>LABOUREAU Serge</v>
      </c>
    </row>
    <row r="3139" spans="1:16" x14ac:dyDescent="0.25">
      <c r="A3139" s="84" t="s">
        <v>6076</v>
      </c>
      <c r="B3139" t="s">
        <v>6077</v>
      </c>
      <c r="C3139" t="s">
        <v>192</v>
      </c>
      <c r="D3139" s="85">
        <v>17313</v>
      </c>
      <c r="E3139" t="s">
        <v>52</v>
      </c>
      <c r="F3139" s="84" t="s">
        <v>53</v>
      </c>
      <c r="G3139">
        <v>5231</v>
      </c>
      <c r="H3139" t="s">
        <v>6073</v>
      </c>
      <c r="I3139">
        <v>2026</v>
      </c>
      <c r="J3139" t="s">
        <v>63</v>
      </c>
      <c r="K3139">
        <v>0</v>
      </c>
      <c r="L3139" t="s">
        <v>56</v>
      </c>
      <c r="M3139" s="85">
        <v>46023</v>
      </c>
      <c r="P3139" t="str">
        <f t="shared" ref="P3139:P3202" si="49">(B3139 &amp; " " &amp; C3139)</f>
        <v>FOURNERIE Henri</v>
      </c>
    </row>
    <row r="3140" spans="1:16" x14ac:dyDescent="0.25">
      <c r="A3140" s="84" t="s">
        <v>6078</v>
      </c>
      <c r="B3140" t="s">
        <v>6079</v>
      </c>
      <c r="C3140" t="s">
        <v>325</v>
      </c>
      <c r="D3140" s="85">
        <v>15076</v>
      </c>
      <c r="E3140" t="s">
        <v>52</v>
      </c>
      <c r="F3140" s="84" t="s">
        <v>53</v>
      </c>
      <c r="G3140">
        <v>5231</v>
      </c>
      <c r="H3140" t="s">
        <v>6073</v>
      </c>
      <c r="I3140">
        <v>2026</v>
      </c>
      <c r="J3140" t="s">
        <v>63</v>
      </c>
      <c r="K3140">
        <v>0</v>
      </c>
      <c r="L3140" t="s">
        <v>56</v>
      </c>
      <c r="M3140" s="85">
        <v>46023</v>
      </c>
      <c r="P3140" t="str">
        <f t="shared" si="49"/>
        <v>SAINT-JUST Eric</v>
      </c>
    </row>
    <row r="3141" spans="1:16" x14ac:dyDescent="0.25">
      <c r="A3141" s="84" t="s">
        <v>6080</v>
      </c>
      <c r="B3141" t="s">
        <v>6081</v>
      </c>
      <c r="C3141" t="s">
        <v>108</v>
      </c>
      <c r="D3141" s="85">
        <v>22116</v>
      </c>
      <c r="E3141" t="s">
        <v>52</v>
      </c>
      <c r="F3141" s="84" t="s">
        <v>53</v>
      </c>
      <c r="G3141">
        <v>5231</v>
      </c>
      <c r="H3141" t="s">
        <v>6073</v>
      </c>
      <c r="I3141">
        <v>2026</v>
      </c>
      <c r="J3141" t="s">
        <v>63</v>
      </c>
      <c r="K3141">
        <v>0</v>
      </c>
      <c r="L3141" t="s">
        <v>56</v>
      </c>
      <c r="M3141" s="85">
        <v>46023</v>
      </c>
      <c r="P3141" t="str">
        <f t="shared" si="49"/>
        <v>LAC Jacques</v>
      </c>
    </row>
    <row r="3142" spans="1:16" x14ac:dyDescent="0.25">
      <c r="A3142" s="84" t="s">
        <v>6082</v>
      </c>
      <c r="B3142" t="s">
        <v>6083</v>
      </c>
      <c r="C3142" t="s">
        <v>3300</v>
      </c>
      <c r="D3142" s="85">
        <v>21286</v>
      </c>
      <c r="E3142" t="s">
        <v>52</v>
      </c>
      <c r="F3142" s="84" t="s">
        <v>53</v>
      </c>
      <c r="G3142">
        <v>5231</v>
      </c>
      <c r="H3142" t="s">
        <v>6073</v>
      </c>
      <c r="I3142">
        <v>2026</v>
      </c>
      <c r="J3142" t="s">
        <v>63</v>
      </c>
      <c r="K3142">
        <v>0</v>
      </c>
      <c r="L3142" t="s">
        <v>1269</v>
      </c>
      <c r="M3142" s="85">
        <v>46023</v>
      </c>
      <c r="P3142" t="str">
        <f t="shared" si="49"/>
        <v>BERNARDINO Armando</v>
      </c>
    </row>
    <row r="3143" spans="1:16" x14ac:dyDescent="0.25">
      <c r="A3143" s="84" t="s">
        <v>6084</v>
      </c>
      <c r="B3143" t="s">
        <v>6083</v>
      </c>
      <c r="C3143" t="s">
        <v>700</v>
      </c>
      <c r="D3143" s="85">
        <v>20229</v>
      </c>
      <c r="E3143" t="s">
        <v>56</v>
      </c>
      <c r="F3143" s="84" t="s">
        <v>53</v>
      </c>
      <c r="G3143">
        <v>5231</v>
      </c>
      <c r="H3143" t="s">
        <v>6073</v>
      </c>
      <c r="I3143">
        <v>2026</v>
      </c>
      <c r="J3143" t="s">
        <v>63</v>
      </c>
      <c r="K3143">
        <v>0</v>
      </c>
      <c r="L3143" t="s">
        <v>56</v>
      </c>
      <c r="M3143" s="85">
        <v>46023</v>
      </c>
      <c r="P3143" t="str">
        <f t="shared" si="49"/>
        <v>BERNARDINO Maria</v>
      </c>
    </row>
    <row r="3144" spans="1:16" x14ac:dyDescent="0.25">
      <c r="A3144" s="84" t="s">
        <v>6085</v>
      </c>
      <c r="B3144" t="s">
        <v>5531</v>
      </c>
      <c r="C3144" t="s">
        <v>79</v>
      </c>
      <c r="D3144" s="85">
        <v>19285</v>
      </c>
      <c r="E3144" t="s">
        <v>52</v>
      </c>
      <c r="F3144" s="84" t="s">
        <v>53</v>
      </c>
      <c r="G3144">
        <v>5231</v>
      </c>
      <c r="H3144" t="s">
        <v>6073</v>
      </c>
      <c r="I3144">
        <v>2026</v>
      </c>
      <c r="J3144" t="s">
        <v>63</v>
      </c>
      <c r="K3144">
        <v>2</v>
      </c>
      <c r="L3144" t="s">
        <v>56</v>
      </c>
      <c r="M3144" s="85">
        <v>46023</v>
      </c>
      <c r="P3144" t="str">
        <f t="shared" si="49"/>
        <v>FAYE Jean</v>
      </c>
    </row>
    <row r="3145" spans="1:16" x14ac:dyDescent="0.25">
      <c r="A3145" s="84" t="s">
        <v>6086</v>
      </c>
      <c r="B3145" t="s">
        <v>6087</v>
      </c>
      <c r="C3145" t="s">
        <v>419</v>
      </c>
      <c r="D3145" s="85">
        <v>18564</v>
      </c>
      <c r="E3145" t="s">
        <v>52</v>
      </c>
      <c r="F3145" s="84" t="s">
        <v>53</v>
      </c>
      <c r="G3145">
        <v>5231</v>
      </c>
      <c r="H3145" t="s">
        <v>6073</v>
      </c>
      <c r="I3145">
        <v>2026</v>
      </c>
      <c r="J3145" t="s">
        <v>63</v>
      </c>
      <c r="K3145">
        <v>0</v>
      </c>
      <c r="L3145" t="s">
        <v>56</v>
      </c>
      <c r="M3145" s="85">
        <v>46023</v>
      </c>
      <c r="P3145" t="str">
        <f t="shared" si="49"/>
        <v>PONTIER Marc</v>
      </c>
    </row>
    <row r="3146" spans="1:16" x14ac:dyDescent="0.25">
      <c r="A3146" s="84" t="s">
        <v>6088</v>
      </c>
      <c r="B3146" t="s">
        <v>6089</v>
      </c>
      <c r="C3146" t="s">
        <v>198</v>
      </c>
      <c r="D3146" s="85">
        <v>23494</v>
      </c>
      <c r="E3146" t="s">
        <v>52</v>
      </c>
      <c r="F3146" s="84" t="s">
        <v>53</v>
      </c>
      <c r="G3146">
        <v>5231</v>
      </c>
      <c r="H3146" t="s">
        <v>6073</v>
      </c>
      <c r="I3146">
        <v>2026</v>
      </c>
      <c r="J3146" t="s">
        <v>63</v>
      </c>
      <c r="K3146">
        <v>0</v>
      </c>
      <c r="L3146" t="s">
        <v>56</v>
      </c>
      <c r="M3146" s="85">
        <v>46023</v>
      </c>
      <c r="P3146" t="str">
        <f t="shared" si="49"/>
        <v>MAISTRELLO Patrick</v>
      </c>
    </row>
    <row r="3147" spans="1:16" x14ac:dyDescent="0.25">
      <c r="A3147" s="84" t="s">
        <v>6090</v>
      </c>
      <c r="B3147" t="s">
        <v>6083</v>
      </c>
      <c r="C3147" t="s">
        <v>1242</v>
      </c>
      <c r="D3147" s="85">
        <v>22082</v>
      </c>
      <c r="E3147" t="s">
        <v>52</v>
      </c>
      <c r="F3147" s="84" t="s">
        <v>53</v>
      </c>
      <c r="G3147">
        <v>5231</v>
      </c>
      <c r="H3147" t="s">
        <v>6073</v>
      </c>
      <c r="I3147">
        <v>2026</v>
      </c>
      <c r="J3147" t="s">
        <v>63</v>
      </c>
      <c r="K3147">
        <v>0</v>
      </c>
      <c r="L3147" t="s">
        <v>56</v>
      </c>
      <c r="M3147" s="85">
        <v>46023</v>
      </c>
      <c r="P3147" t="str">
        <f t="shared" si="49"/>
        <v>BERNARDINO Matias</v>
      </c>
    </row>
    <row r="3148" spans="1:16" x14ac:dyDescent="0.25">
      <c r="A3148" s="84" t="s">
        <v>6091</v>
      </c>
      <c r="B3148" t="s">
        <v>6092</v>
      </c>
      <c r="C3148" t="s">
        <v>1815</v>
      </c>
      <c r="D3148" s="85">
        <v>21904</v>
      </c>
      <c r="E3148" t="s">
        <v>52</v>
      </c>
      <c r="F3148" s="84" t="s">
        <v>53</v>
      </c>
      <c r="G3148">
        <v>5231</v>
      </c>
      <c r="H3148" t="s">
        <v>6073</v>
      </c>
      <c r="I3148">
        <v>2026</v>
      </c>
      <c r="J3148" t="s">
        <v>63</v>
      </c>
      <c r="K3148">
        <v>0</v>
      </c>
      <c r="L3148" t="s">
        <v>56</v>
      </c>
      <c r="M3148" s="85">
        <v>46023</v>
      </c>
      <c r="P3148" t="str">
        <f t="shared" si="49"/>
        <v>TERRINHA Fernando</v>
      </c>
    </row>
    <row r="3149" spans="1:16" x14ac:dyDescent="0.25">
      <c r="A3149" s="84" t="s">
        <v>6093</v>
      </c>
      <c r="B3149" t="s">
        <v>6094</v>
      </c>
      <c r="C3149" t="s">
        <v>1595</v>
      </c>
      <c r="D3149" s="85">
        <v>17507</v>
      </c>
      <c r="E3149" t="s">
        <v>52</v>
      </c>
      <c r="F3149" s="84" t="s">
        <v>53</v>
      </c>
      <c r="G3149">
        <v>5231</v>
      </c>
      <c r="H3149" t="s">
        <v>6073</v>
      </c>
      <c r="I3149">
        <v>2026</v>
      </c>
      <c r="J3149" t="s">
        <v>63</v>
      </c>
      <c r="K3149">
        <v>0</v>
      </c>
      <c r="L3149" t="s">
        <v>56</v>
      </c>
      <c r="M3149" s="85">
        <v>46023</v>
      </c>
      <c r="P3149" t="str">
        <f t="shared" si="49"/>
        <v>MATIGNIER Maurice</v>
      </c>
    </row>
    <row r="3150" spans="1:16" x14ac:dyDescent="0.25">
      <c r="A3150" s="84" t="s">
        <v>6095</v>
      </c>
      <c r="B3150" t="s">
        <v>6096</v>
      </c>
      <c r="C3150" t="s">
        <v>111</v>
      </c>
      <c r="D3150" s="85">
        <v>21777</v>
      </c>
      <c r="E3150" t="s">
        <v>52</v>
      </c>
      <c r="F3150" s="84" t="s">
        <v>53</v>
      </c>
      <c r="G3150">
        <v>5231</v>
      </c>
      <c r="H3150" t="s">
        <v>6073</v>
      </c>
      <c r="I3150">
        <v>2026</v>
      </c>
      <c r="J3150" t="s">
        <v>55</v>
      </c>
      <c r="K3150">
        <v>0</v>
      </c>
      <c r="L3150" t="s">
        <v>56</v>
      </c>
      <c r="M3150" s="85">
        <v>46023</v>
      </c>
      <c r="P3150" t="str">
        <f t="shared" si="49"/>
        <v>GAYRARD Jean-Claude</v>
      </c>
    </row>
    <row r="3151" spans="1:16" x14ac:dyDescent="0.25">
      <c r="A3151" s="84" t="s">
        <v>6097</v>
      </c>
      <c r="B3151" t="s">
        <v>6092</v>
      </c>
      <c r="C3151" t="s">
        <v>6098</v>
      </c>
      <c r="D3151" s="85">
        <v>22453</v>
      </c>
      <c r="E3151" t="s">
        <v>56</v>
      </c>
      <c r="F3151" s="84" t="s">
        <v>53</v>
      </c>
      <c r="G3151">
        <v>5231</v>
      </c>
      <c r="H3151" t="s">
        <v>6073</v>
      </c>
      <c r="I3151">
        <v>2026</v>
      </c>
      <c r="J3151" t="s">
        <v>63</v>
      </c>
      <c r="K3151">
        <v>0</v>
      </c>
      <c r="L3151" t="s">
        <v>56</v>
      </c>
      <c r="M3151" s="85">
        <v>46023</v>
      </c>
      <c r="P3151" t="str">
        <f t="shared" si="49"/>
        <v>TERRINHA Marie-Louise</v>
      </c>
    </row>
    <row r="3152" spans="1:16" x14ac:dyDescent="0.25">
      <c r="A3152" s="84" t="s">
        <v>6099</v>
      </c>
      <c r="B3152" t="s">
        <v>6100</v>
      </c>
      <c r="C3152" t="s">
        <v>4421</v>
      </c>
      <c r="D3152" s="85">
        <v>20616</v>
      </c>
      <c r="E3152" t="s">
        <v>52</v>
      </c>
      <c r="F3152" s="84" t="s">
        <v>53</v>
      </c>
      <c r="G3152">
        <v>5231</v>
      </c>
      <c r="H3152" t="s">
        <v>6073</v>
      </c>
      <c r="I3152">
        <v>2026</v>
      </c>
      <c r="J3152" t="s">
        <v>63</v>
      </c>
      <c r="K3152">
        <v>0</v>
      </c>
      <c r="L3152" t="s">
        <v>56</v>
      </c>
      <c r="M3152" s="85">
        <v>46023</v>
      </c>
      <c r="P3152" t="str">
        <f t="shared" si="49"/>
        <v>SCHIAVONE Gaétan</v>
      </c>
    </row>
    <row r="3153" spans="1:16" x14ac:dyDescent="0.25">
      <c r="A3153" s="84" t="s">
        <v>6101</v>
      </c>
      <c r="B3153" t="s">
        <v>4090</v>
      </c>
      <c r="C3153" t="s">
        <v>6102</v>
      </c>
      <c r="D3153" s="85">
        <v>20556</v>
      </c>
      <c r="E3153" t="s">
        <v>56</v>
      </c>
      <c r="F3153" s="84" t="s">
        <v>53</v>
      </c>
      <c r="G3153">
        <v>5231</v>
      </c>
      <c r="H3153" t="s">
        <v>6073</v>
      </c>
      <c r="I3153">
        <v>2026</v>
      </c>
      <c r="J3153" t="s">
        <v>63</v>
      </c>
      <c r="K3153">
        <v>0</v>
      </c>
      <c r="L3153" t="s">
        <v>56</v>
      </c>
      <c r="M3153" s="85">
        <v>46023</v>
      </c>
      <c r="P3153" t="str">
        <f t="shared" si="49"/>
        <v>VINCENT Bénédite</v>
      </c>
    </row>
    <row r="3154" spans="1:16" x14ac:dyDescent="0.25">
      <c r="A3154" s="84" t="s">
        <v>6103</v>
      </c>
      <c r="B3154" t="s">
        <v>4090</v>
      </c>
      <c r="C3154" t="s">
        <v>346</v>
      </c>
      <c r="D3154" s="85">
        <v>18665</v>
      </c>
      <c r="E3154" t="s">
        <v>52</v>
      </c>
      <c r="F3154" s="84" t="s">
        <v>53</v>
      </c>
      <c r="G3154">
        <v>5231</v>
      </c>
      <c r="H3154" t="s">
        <v>6073</v>
      </c>
      <c r="I3154">
        <v>2026</v>
      </c>
      <c r="J3154" t="s">
        <v>63</v>
      </c>
      <c r="K3154">
        <v>0</v>
      </c>
      <c r="L3154" t="s">
        <v>56</v>
      </c>
      <c r="M3154" s="85">
        <v>46023</v>
      </c>
      <c r="P3154" t="str">
        <f t="shared" si="49"/>
        <v>VINCENT Jean-Marc</v>
      </c>
    </row>
    <row r="3155" spans="1:16" x14ac:dyDescent="0.25">
      <c r="A3155" s="84" t="s">
        <v>6104</v>
      </c>
      <c r="B3155" t="s">
        <v>2574</v>
      </c>
      <c r="C3155" t="s">
        <v>236</v>
      </c>
      <c r="D3155" s="85">
        <v>23409</v>
      </c>
      <c r="E3155" t="s">
        <v>52</v>
      </c>
      <c r="F3155" s="84" t="s">
        <v>53</v>
      </c>
      <c r="G3155">
        <v>5231</v>
      </c>
      <c r="H3155" t="s">
        <v>6073</v>
      </c>
      <c r="I3155">
        <v>2026</v>
      </c>
      <c r="J3155" t="s">
        <v>63</v>
      </c>
      <c r="K3155">
        <v>0</v>
      </c>
      <c r="L3155" t="s">
        <v>56</v>
      </c>
      <c r="M3155" t="s">
        <v>178</v>
      </c>
      <c r="P3155" t="str">
        <f t="shared" si="49"/>
        <v>HEYRAUD Bernard</v>
      </c>
    </row>
    <row r="3156" spans="1:16" x14ac:dyDescent="0.25">
      <c r="A3156" s="84" t="s">
        <v>6105</v>
      </c>
      <c r="B3156" t="s">
        <v>6106</v>
      </c>
      <c r="C3156" t="s">
        <v>846</v>
      </c>
      <c r="D3156" s="85">
        <v>34460</v>
      </c>
      <c r="E3156" t="s">
        <v>52</v>
      </c>
      <c r="F3156" s="84" t="s">
        <v>53</v>
      </c>
      <c r="G3156">
        <v>5258</v>
      </c>
      <c r="H3156" t="s">
        <v>6107</v>
      </c>
      <c r="I3156">
        <v>2026</v>
      </c>
      <c r="J3156" t="s">
        <v>55</v>
      </c>
      <c r="K3156">
        <v>0</v>
      </c>
      <c r="L3156" t="s">
        <v>56</v>
      </c>
      <c r="M3156" s="85">
        <v>46023</v>
      </c>
      <c r="P3156" t="str">
        <f t="shared" si="49"/>
        <v>ARRES Anthony</v>
      </c>
    </row>
    <row r="3157" spans="1:16" x14ac:dyDescent="0.25">
      <c r="A3157" s="84" t="s">
        <v>6108</v>
      </c>
      <c r="B3157" t="s">
        <v>6109</v>
      </c>
      <c r="C3157" t="s">
        <v>419</v>
      </c>
      <c r="D3157" s="85">
        <v>25203</v>
      </c>
      <c r="E3157" t="s">
        <v>52</v>
      </c>
      <c r="F3157" s="84" t="s">
        <v>53</v>
      </c>
      <c r="G3157">
        <v>5258</v>
      </c>
      <c r="H3157" t="s">
        <v>6107</v>
      </c>
      <c r="I3157">
        <v>2026</v>
      </c>
      <c r="J3157" t="s">
        <v>63</v>
      </c>
      <c r="K3157">
        <v>0</v>
      </c>
      <c r="L3157" t="s">
        <v>56</v>
      </c>
      <c r="M3157" s="85">
        <v>46023</v>
      </c>
      <c r="P3157" t="str">
        <f t="shared" si="49"/>
        <v>BERTHOULE Marc</v>
      </c>
    </row>
    <row r="3158" spans="1:16" x14ac:dyDescent="0.25">
      <c r="A3158" s="84" t="s">
        <v>6110</v>
      </c>
      <c r="B3158" t="s">
        <v>6111</v>
      </c>
      <c r="C3158" t="s">
        <v>97</v>
      </c>
      <c r="D3158" s="85">
        <v>24623</v>
      </c>
      <c r="E3158" t="s">
        <v>52</v>
      </c>
      <c r="F3158" s="84" t="s">
        <v>53</v>
      </c>
      <c r="G3158">
        <v>5258</v>
      </c>
      <c r="H3158" t="s">
        <v>6107</v>
      </c>
      <c r="I3158">
        <v>2026</v>
      </c>
      <c r="J3158" t="s">
        <v>63</v>
      </c>
      <c r="K3158">
        <v>0</v>
      </c>
      <c r="L3158" t="s">
        <v>56</v>
      </c>
      <c r="M3158" s="85">
        <v>46023</v>
      </c>
      <c r="P3158" t="str">
        <f t="shared" si="49"/>
        <v>COUZON Denis</v>
      </c>
    </row>
    <row r="3159" spans="1:16" x14ac:dyDescent="0.25">
      <c r="A3159" s="84" t="s">
        <v>6112</v>
      </c>
      <c r="B3159" t="s">
        <v>6113</v>
      </c>
      <c r="C3159" t="s">
        <v>944</v>
      </c>
      <c r="D3159" s="85">
        <v>27825</v>
      </c>
      <c r="E3159" t="s">
        <v>52</v>
      </c>
      <c r="F3159" s="84" t="s">
        <v>53</v>
      </c>
      <c r="G3159">
        <v>5258</v>
      </c>
      <c r="H3159" t="s">
        <v>6107</v>
      </c>
      <c r="I3159">
        <v>2026</v>
      </c>
      <c r="J3159" t="s">
        <v>63</v>
      </c>
      <c r="K3159">
        <v>0</v>
      </c>
      <c r="L3159" t="s">
        <v>56</v>
      </c>
      <c r="M3159" s="85">
        <v>46023</v>
      </c>
      <c r="P3159" t="str">
        <f t="shared" si="49"/>
        <v>TOURNAYRE Laurent</v>
      </c>
    </row>
    <row r="3160" spans="1:16" x14ac:dyDescent="0.25">
      <c r="A3160" s="84" t="s">
        <v>6114</v>
      </c>
      <c r="B3160" t="s">
        <v>6115</v>
      </c>
      <c r="C3160" t="s">
        <v>3500</v>
      </c>
      <c r="D3160" s="85">
        <v>33949</v>
      </c>
      <c r="E3160" t="s">
        <v>56</v>
      </c>
      <c r="F3160" s="84" t="s">
        <v>53</v>
      </c>
      <c r="G3160">
        <v>5258</v>
      </c>
      <c r="H3160" t="s">
        <v>6107</v>
      </c>
      <c r="I3160">
        <v>2026</v>
      </c>
      <c r="J3160" t="s">
        <v>55</v>
      </c>
      <c r="K3160">
        <v>0</v>
      </c>
      <c r="L3160" t="s">
        <v>56</v>
      </c>
      <c r="M3160" s="85">
        <v>46023</v>
      </c>
      <c r="P3160" t="str">
        <f t="shared" si="49"/>
        <v>ARRES-COUZON Marianne</v>
      </c>
    </row>
    <row r="3161" spans="1:16" x14ac:dyDescent="0.25">
      <c r="A3161" s="84" t="s">
        <v>6116</v>
      </c>
      <c r="B3161" t="s">
        <v>6117</v>
      </c>
      <c r="C3161" t="s">
        <v>467</v>
      </c>
      <c r="D3161" s="85">
        <v>27963</v>
      </c>
      <c r="E3161" t="s">
        <v>52</v>
      </c>
      <c r="F3161" s="84" t="s">
        <v>53</v>
      </c>
      <c r="G3161">
        <v>5258</v>
      </c>
      <c r="H3161" t="s">
        <v>6107</v>
      </c>
      <c r="I3161">
        <v>2026</v>
      </c>
      <c r="J3161" t="s">
        <v>63</v>
      </c>
      <c r="K3161">
        <v>0</v>
      </c>
      <c r="L3161" t="s">
        <v>56</v>
      </c>
      <c r="M3161" s="85">
        <v>46023</v>
      </c>
      <c r="P3161" t="str">
        <f t="shared" si="49"/>
        <v>SAVARIT Loïc</v>
      </c>
    </row>
    <row r="3162" spans="1:16" x14ac:dyDescent="0.25">
      <c r="A3162" s="84" t="s">
        <v>6118</v>
      </c>
      <c r="B3162" t="s">
        <v>6111</v>
      </c>
      <c r="C3162" t="s">
        <v>892</v>
      </c>
      <c r="D3162" s="85">
        <v>35090</v>
      </c>
      <c r="E3162" t="s">
        <v>52</v>
      </c>
      <c r="F3162" s="84" t="s">
        <v>53</v>
      </c>
      <c r="G3162">
        <v>5258</v>
      </c>
      <c r="H3162" t="s">
        <v>6107</v>
      </c>
      <c r="I3162">
        <v>2026</v>
      </c>
      <c r="J3162" t="s">
        <v>63</v>
      </c>
      <c r="K3162">
        <v>0</v>
      </c>
      <c r="L3162" t="s">
        <v>56</v>
      </c>
      <c r="M3162" s="85">
        <v>46023</v>
      </c>
      <c r="P3162" t="str">
        <f t="shared" si="49"/>
        <v>COUZON Damien</v>
      </c>
    </row>
    <row r="3163" spans="1:16" x14ac:dyDescent="0.25">
      <c r="A3163" s="84" t="s">
        <v>6119</v>
      </c>
      <c r="B3163" t="s">
        <v>6111</v>
      </c>
      <c r="C3163" t="s">
        <v>222</v>
      </c>
      <c r="D3163" s="85">
        <v>35657</v>
      </c>
      <c r="E3163" t="s">
        <v>52</v>
      </c>
      <c r="F3163" s="84" t="s">
        <v>53</v>
      </c>
      <c r="G3163">
        <v>5258</v>
      </c>
      <c r="H3163" t="s">
        <v>6107</v>
      </c>
      <c r="I3163">
        <v>2026</v>
      </c>
      <c r="J3163" t="s">
        <v>63</v>
      </c>
      <c r="K3163">
        <v>0</v>
      </c>
      <c r="L3163" t="s">
        <v>56</v>
      </c>
      <c r="M3163" s="85">
        <v>46023</v>
      </c>
      <c r="P3163" t="str">
        <f t="shared" si="49"/>
        <v>COUZON Maxime</v>
      </c>
    </row>
    <row r="3164" spans="1:16" x14ac:dyDescent="0.25">
      <c r="A3164" s="84" t="s">
        <v>6120</v>
      </c>
      <c r="B3164" t="s">
        <v>6121</v>
      </c>
      <c r="C3164" t="s">
        <v>325</v>
      </c>
      <c r="D3164" s="85">
        <v>22114</v>
      </c>
      <c r="E3164" t="s">
        <v>52</v>
      </c>
      <c r="F3164" s="84" t="s">
        <v>53</v>
      </c>
      <c r="G3164">
        <v>5258</v>
      </c>
      <c r="H3164" t="s">
        <v>6107</v>
      </c>
      <c r="I3164">
        <v>2026</v>
      </c>
      <c r="J3164" t="s">
        <v>63</v>
      </c>
      <c r="K3164">
        <v>0</v>
      </c>
      <c r="L3164" t="s">
        <v>56</v>
      </c>
      <c r="M3164" s="85">
        <v>46023</v>
      </c>
      <c r="P3164" t="str">
        <f t="shared" si="49"/>
        <v>FRANCON Eric</v>
      </c>
    </row>
    <row r="3165" spans="1:16" x14ac:dyDescent="0.25">
      <c r="A3165" s="84" t="s">
        <v>6122</v>
      </c>
      <c r="B3165" t="s">
        <v>6111</v>
      </c>
      <c r="C3165" t="s">
        <v>928</v>
      </c>
      <c r="D3165" s="85">
        <v>26623</v>
      </c>
      <c r="E3165" t="s">
        <v>56</v>
      </c>
      <c r="F3165" s="84" t="s">
        <v>53</v>
      </c>
      <c r="G3165">
        <v>5258</v>
      </c>
      <c r="H3165" t="s">
        <v>6107</v>
      </c>
      <c r="I3165">
        <v>2026</v>
      </c>
      <c r="J3165" t="s">
        <v>63</v>
      </c>
      <c r="K3165">
        <v>0</v>
      </c>
      <c r="L3165" t="s">
        <v>56</v>
      </c>
      <c r="M3165" s="85">
        <v>46023</v>
      </c>
      <c r="P3165" t="str">
        <f t="shared" si="49"/>
        <v>COUZON Céline</v>
      </c>
    </row>
    <row r="3166" spans="1:16" x14ac:dyDescent="0.25">
      <c r="A3166" s="84" t="s">
        <v>6123</v>
      </c>
      <c r="B3166" t="s">
        <v>6124</v>
      </c>
      <c r="C3166" t="s">
        <v>1133</v>
      </c>
      <c r="D3166" s="85">
        <v>31287</v>
      </c>
      <c r="E3166" t="s">
        <v>52</v>
      </c>
      <c r="F3166" s="84" t="s">
        <v>53</v>
      </c>
      <c r="G3166">
        <v>5258</v>
      </c>
      <c r="H3166" t="s">
        <v>6107</v>
      </c>
      <c r="I3166">
        <v>2026</v>
      </c>
      <c r="J3166" t="s">
        <v>63</v>
      </c>
      <c r="K3166">
        <v>0</v>
      </c>
      <c r="L3166" t="s">
        <v>56</v>
      </c>
      <c r="M3166" s="85">
        <v>46023</v>
      </c>
      <c r="P3166" t="str">
        <f t="shared" si="49"/>
        <v>AUBERGER Jeremy</v>
      </c>
    </row>
    <row r="3167" spans="1:16" x14ac:dyDescent="0.25">
      <c r="A3167" s="84" t="s">
        <v>6125</v>
      </c>
      <c r="B3167" t="s">
        <v>6115</v>
      </c>
      <c r="C3167" t="s">
        <v>4632</v>
      </c>
      <c r="D3167" s="85">
        <v>43614</v>
      </c>
      <c r="E3167" t="s">
        <v>56</v>
      </c>
      <c r="F3167" s="84" t="s">
        <v>53</v>
      </c>
      <c r="G3167">
        <v>5258</v>
      </c>
      <c r="H3167" t="s">
        <v>6107</v>
      </c>
      <c r="I3167">
        <v>2026</v>
      </c>
      <c r="J3167" t="s">
        <v>63</v>
      </c>
      <c r="K3167">
        <v>0</v>
      </c>
      <c r="L3167" t="s">
        <v>56</v>
      </c>
      <c r="M3167" s="85">
        <v>46023</v>
      </c>
      <c r="P3167" t="str">
        <f t="shared" si="49"/>
        <v>ARRES-COUZON Emma</v>
      </c>
    </row>
    <row r="3168" spans="1:16" x14ac:dyDescent="0.25">
      <c r="A3168" s="84" t="s">
        <v>6126</v>
      </c>
      <c r="B3168" t="s">
        <v>2120</v>
      </c>
      <c r="C3168" t="s">
        <v>62</v>
      </c>
      <c r="D3168" s="85">
        <v>20889</v>
      </c>
      <c r="E3168" t="s">
        <v>52</v>
      </c>
      <c r="F3168" s="84" t="s">
        <v>53</v>
      </c>
      <c r="G3168">
        <v>5304</v>
      </c>
      <c r="H3168" t="s">
        <v>6127</v>
      </c>
      <c r="I3168">
        <v>2026</v>
      </c>
      <c r="J3168" t="s">
        <v>63</v>
      </c>
      <c r="K3168">
        <v>0</v>
      </c>
      <c r="L3168" t="s">
        <v>56</v>
      </c>
      <c r="M3168" s="85">
        <v>46023</v>
      </c>
      <c r="P3168" t="str">
        <f t="shared" si="49"/>
        <v>GRENIER Michel</v>
      </c>
    </row>
    <row r="3169" spans="1:16" x14ac:dyDescent="0.25">
      <c r="A3169" s="84" t="s">
        <v>6128</v>
      </c>
      <c r="B3169" t="s">
        <v>6129</v>
      </c>
      <c r="C3169" t="s">
        <v>236</v>
      </c>
      <c r="D3169" s="85">
        <v>19434</v>
      </c>
      <c r="E3169" t="s">
        <v>52</v>
      </c>
      <c r="F3169" s="84" t="s">
        <v>53</v>
      </c>
      <c r="G3169">
        <v>5304</v>
      </c>
      <c r="H3169" t="s">
        <v>6127</v>
      </c>
      <c r="I3169">
        <v>2026</v>
      </c>
      <c r="J3169" t="s">
        <v>63</v>
      </c>
      <c r="K3169">
        <v>0</v>
      </c>
      <c r="L3169" t="s">
        <v>56</v>
      </c>
      <c r="M3169" s="85">
        <v>46023</v>
      </c>
      <c r="P3169" t="str">
        <f t="shared" si="49"/>
        <v>SAVAJOL Bernard</v>
      </c>
    </row>
    <row r="3170" spans="1:16" x14ac:dyDescent="0.25">
      <c r="A3170" s="84" t="s">
        <v>6130</v>
      </c>
      <c r="B3170" t="s">
        <v>6131</v>
      </c>
      <c r="C3170" t="s">
        <v>2379</v>
      </c>
      <c r="D3170" s="85">
        <v>28421</v>
      </c>
      <c r="E3170" t="s">
        <v>52</v>
      </c>
      <c r="F3170" s="84" t="s">
        <v>53</v>
      </c>
      <c r="G3170">
        <v>5304</v>
      </c>
      <c r="H3170" t="s">
        <v>6127</v>
      </c>
      <c r="I3170">
        <v>2026</v>
      </c>
      <c r="J3170" t="s">
        <v>67</v>
      </c>
      <c r="K3170">
        <v>0</v>
      </c>
      <c r="L3170" t="s">
        <v>56</v>
      </c>
      <c r="M3170" s="85">
        <v>46023</v>
      </c>
      <c r="P3170" t="str">
        <f t="shared" si="49"/>
        <v>VALY Fabien</v>
      </c>
    </row>
    <row r="3171" spans="1:16" x14ac:dyDescent="0.25">
      <c r="A3171" s="84" t="s">
        <v>6132</v>
      </c>
      <c r="B3171" t="s">
        <v>6133</v>
      </c>
      <c r="C3171" t="s">
        <v>1335</v>
      </c>
      <c r="D3171" s="85">
        <v>18968</v>
      </c>
      <c r="E3171" t="s">
        <v>52</v>
      </c>
      <c r="F3171" s="84" t="s">
        <v>53</v>
      </c>
      <c r="G3171">
        <v>5304</v>
      </c>
      <c r="H3171" t="s">
        <v>6127</v>
      </c>
      <c r="I3171">
        <v>2026</v>
      </c>
      <c r="J3171" t="s">
        <v>63</v>
      </c>
      <c r="K3171">
        <v>0</v>
      </c>
      <c r="L3171" t="s">
        <v>56</v>
      </c>
      <c r="M3171" s="85">
        <v>46023</v>
      </c>
      <c r="P3171" t="str">
        <f t="shared" si="49"/>
        <v>DINQUER Remy</v>
      </c>
    </row>
    <row r="3172" spans="1:16" x14ac:dyDescent="0.25">
      <c r="A3172" s="84" t="s">
        <v>6134</v>
      </c>
      <c r="B3172" t="s">
        <v>58</v>
      </c>
      <c r="C3172" t="s">
        <v>536</v>
      </c>
      <c r="D3172" s="85">
        <v>28170</v>
      </c>
      <c r="E3172" t="s">
        <v>52</v>
      </c>
      <c r="F3172" s="84" t="s">
        <v>53</v>
      </c>
      <c r="G3172">
        <v>5304</v>
      </c>
      <c r="H3172" t="s">
        <v>6127</v>
      </c>
      <c r="I3172">
        <v>2026</v>
      </c>
      <c r="J3172" t="s">
        <v>63</v>
      </c>
      <c r="K3172">
        <v>0</v>
      </c>
      <c r="L3172" t="s">
        <v>56</v>
      </c>
      <c r="M3172" s="85">
        <v>46023</v>
      </c>
      <c r="P3172" t="str">
        <f t="shared" si="49"/>
        <v>AMBLARD Sébastien</v>
      </c>
    </row>
    <row r="3173" spans="1:16" x14ac:dyDescent="0.25">
      <c r="A3173" s="84" t="s">
        <v>6135</v>
      </c>
      <c r="B3173" t="s">
        <v>6136</v>
      </c>
      <c r="C3173" t="s">
        <v>1128</v>
      </c>
      <c r="D3173" s="85">
        <v>26818</v>
      </c>
      <c r="E3173" t="s">
        <v>52</v>
      </c>
      <c r="F3173" s="84" t="s">
        <v>53</v>
      </c>
      <c r="G3173">
        <v>5304</v>
      </c>
      <c r="H3173" t="s">
        <v>6127</v>
      </c>
      <c r="I3173">
        <v>2026</v>
      </c>
      <c r="J3173" t="s">
        <v>55</v>
      </c>
      <c r="K3173">
        <v>0</v>
      </c>
      <c r="L3173" t="s">
        <v>56</v>
      </c>
      <c r="M3173" s="85">
        <v>46023</v>
      </c>
      <c r="P3173" t="str">
        <f t="shared" si="49"/>
        <v>PACHON Stéphane</v>
      </c>
    </row>
    <row r="3174" spans="1:16" x14ac:dyDescent="0.25">
      <c r="A3174" s="84" t="s">
        <v>6137</v>
      </c>
      <c r="B3174" t="s">
        <v>6138</v>
      </c>
      <c r="C3174" t="s">
        <v>1712</v>
      </c>
      <c r="D3174" s="85">
        <v>27558</v>
      </c>
      <c r="E3174" t="s">
        <v>52</v>
      </c>
      <c r="F3174" s="84" t="s">
        <v>53</v>
      </c>
      <c r="G3174">
        <v>5304</v>
      </c>
      <c r="H3174" t="s">
        <v>6127</v>
      </c>
      <c r="I3174">
        <v>2026</v>
      </c>
      <c r="J3174" t="s">
        <v>55</v>
      </c>
      <c r="K3174">
        <v>0</v>
      </c>
      <c r="L3174" t="s">
        <v>56</v>
      </c>
      <c r="M3174" s="85">
        <v>46023</v>
      </c>
      <c r="P3174" t="str">
        <f t="shared" si="49"/>
        <v>RATTE James</v>
      </c>
    </row>
    <row r="3175" spans="1:16" x14ac:dyDescent="0.25">
      <c r="A3175" s="84" t="s">
        <v>6139</v>
      </c>
      <c r="B3175" t="s">
        <v>2396</v>
      </c>
      <c r="C3175" t="s">
        <v>6140</v>
      </c>
      <c r="D3175" s="85">
        <v>30800</v>
      </c>
      <c r="E3175" t="s">
        <v>56</v>
      </c>
      <c r="F3175" s="84" t="s">
        <v>53</v>
      </c>
      <c r="G3175">
        <v>5304</v>
      </c>
      <c r="H3175" t="s">
        <v>6127</v>
      </c>
      <c r="I3175">
        <v>2026</v>
      </c>
      <c r="J3175" t="s">
        <v>55</v>
      </c>
      <c r="K3175">
        <v>0</v>
      </c>
      <c r="L3175" t="s">
        <v>56</v>
      </c>
      <c r="M3175" s="85">
        <v>46023</v>
      </c>
      <c r="P3175" t="str">
        <f t="shared" si="49"/>
        <v>LENOIR Jennifer</v>
      </c>
    </row>
    <row r="3176" spans="1:16" x14ac:dyDescent="0.25">
      <c r="A3176" s="84" t="s">
        <v>6141</v>
      </c>
      <c r="B3176" t="s">
        <v>6136</v>
      </c>
      <c r="C3176" t="s">
        <v>353</v>
      </c>
      <c r="D3176" s="85">
        <v>27503</v>
      </c>
      <c r="E3176" t="s">
        <v>52</v>
      </c>
      <c r="F3176" s="84" t="s">
        <v>53</v>
      </c>
      <c r="G3176">
        <v>5304</v>
      </c>
      <c r="H3176" t="s">
        <v>6127</v>
      </c>
      <c r="I3176">
        <v>2026</v>
      </c>
      <c r="J3176" t="s">
        <v>55</v>
      </c>
      <c r="K3176">
        <v>0</v>
      </c>
      <c r="L3176" t="s">
        <v>56</v>
      </c>
      <c r="M3176" s="85">
        <v>46023</v>
      </c>
      <c r="P3176" t="str">
        <f t="shared" si="49"/>
        <v>PACHON Olivier</v>
      </c>
    </row>
    <row r="3177" spans="1:16" x14ac:dyDescent="0.25">
      <c r="A3177" s="84" t="s">
        <v>6142</v>
      </c>
      <c r="B3177" t="s">
        <v>1285</v>
      </c>
      <c r="C3177" t="s">
        <v>746</v>
      </c>
      <c r="D3177" s="85">
        <v>31376</v>
      </c>
      <c r="E3177" t="s">
        <v>52</v>
      </c>
      <c r="F3177" s="84" t="s">
        <v>53</v>
      </c>
      <c r="G3177">
        <v>5304</v>
      </c>
      <c r="H3177" t="s">
        <v>6127</v>
      </c>
      <c r="I3177">
        <v>2026</v>
      </c>
      <c r="J3177" t="s">
        <v>55</v>
      </c>
      <c r="K3177">
        <v>0</v>
      </c>
      <c r="L3177" t="s">
        <v>56</v>
      </c>
      <c r="M3177" s="85">
        <v>46023</v>
      </c>
      <c r="P3177" t="str">
        <f t="shared" si="49"/>
        <v>PEREIRA Adrien</v>
      </c>
    </row>
    <row r="3178" spans="1:16" x14ac:dyDescent="0.25">
      <c r="A3178" s="84" t="s">
        <v>6143</v>
      </c>
      <c r="B3178" t="s">
        <v>6136</v>
      </c>
      <c r="C3178" t="s">
        <v>4818</v>
      </c>
      <c r="D3178" s="85">
        <v>38776</v>
      </c>
      <c r="E3178" t="s">
        <v>52</v>
      </c>
      <c r="F3178" s="84" t="s">
        <v>53</v>
      </c>
      <c r="G3178">
        <v>5304</v>
      </c>
      <c r="H3178" t="s">
        <v>6127</v>
      </c>
      <c r="I3178">
        <v>2026</v>
      </c>
      <c r="J3178" t="s">
        <v>55</v>
      </c>
      <c r="K3178">
        <v>0</v>
      </c>
      <c r="L3178" t="s">
        <v>56</v>
      </c>
      <c r="M3178" s="85">
        <v>46023</v>
      </c>
      <c r="P3178" t="str">
        <f t="shared" si="49"/>
        <v>PACHON Maxence</v>
      </c>
    </row>
    <row r="3179" spans="1:16" x14ac:dyDescent="0.25">
      <c r="A3179" s="84" t="s">
        <v>6144</v>
      </c>
      <c r="B3179" t="s">
        <v>6145</v>
      </c>
      <c r="C3179" t="s">
        <v>2122</v>
      </c>
      <c r="D3179" s="85">
        <v>30080</v>
      </c>
      <c r="E3179" t="s">
        <v>56</v>
      </c>
      <c r="F3179" s="84" t="s">
        <v>53</v>
      </c>
      <c r="G3179">
        <v>5304</v>
      </c>
      <c r="H3179" t="s">
        <v>6127</v>
      </c>
      <c r="I3179">
        <v>2026</v>
      </c>
      <c r="J3179" t="s">
        <v>55</v>
      </c>
      <c r="K3179">
        <v>0</v>
      </c>
      <c r="L3179" t="s">
        <v>56</v>
      </c>
      <c r="M3179" s="85">
        <v>46023</v>
      </c>
      <c r="P3179" t="str">
        <f t="shared" si="49"/>
        <v>LACOSTE Elodie</v>
      </c>
    </row>
    <row r="3180" spans="1:16" x14ac:dyDescent="0.25">
      <c r="A3180" s="84" t="s">
        <v>6146</v>
      </c>
      <c r="B3180" t="s">
        <v>3492</v>
      </c>
      <c r="C3180" t="s">
        <v>6147</v>
      </c>
      <c r="D3180" s="85">
        <v>28971</v>
      </c>
      <c r="E3180" t="s">
        <v>56</v>
      </c>
      <c r="F3180" s="84" t="s">
        <v>53</v>
      </c>
      <c r="G3180">
        <v>5304</v>
      </c>
      <c r="H3180" t="s">
        <v>6127</v>
      </c>
      <c r="I3180">
        <v>2026</v>
      </c>
      <c r="J3180" t="s">
        <v>55</v>
      </c>
      <c r="K3180">
        <v>0</v>
      </c>
      <c r="L3180" t="s">
        <v>56</v>
      </c>
      <c r="M3180" s="85">
        <v>46023</v>
      </c>
      <c r="P3180" t="str">
        <f t="shared" si="49"/>
        <v>LEROY Flora</v>
      </c>
    </row>
    <row r="3181" spans="1:16" x14ac:dyDescent="0.25">
      <c r="A3181" s="84" t="s">
        <v>6148</v>
      </c>
      <c r="B3181" t="s">
        <v>6149</v>
      </c>
      <c r="C3181" t="s">
        <v>650</v>
      </c>
      <c r="D3181" s="85">
        <v>32569</v>
      </c>
      <c r="E3181" t="s">
        <v>56</v>
      </c>
      <c r="F3181" s="84" t="s">
        <v>53</v>
      </c>
      <c r="G3181">
        <v>5304</v>
      </c>
      <c r="H3181" t="s">
        <v>6127</v>
      </c>
      <c r="I3181">
        <v>2026</v>
      </c>
      <c r="J3181" t="s">
        <v>55</v>
      </c>
      <c r="K3181">
        <v>0</v>
      </c>
      <c r="L3181" t="s">
        <v>56</v>
      </c>
      <c r="M3181" s="85">
        <v>46023</v>
      </c>
      <c r="P3181" t="str">
        <f t="shared" si="49"/>
        <v>DUVAL Audrey</v>
      </c>
    </row>
    <row r="3182" spans="1:16" x14ac:dyDescent="0.25">
      <c r="A3182" s="84" t="s">
        <v>6150</v>
      </c>
      <c r="B3182" t="s">
        <v>1346</v>
      </c>
      <c r="C3182" t="s">
        <v>2181</v>
      </c>
      <c r="D3182" s="85">
        <v>30482</v>
      </c>
      <c r="E3182" t="s">
        <v>56</v>
      </c>
      <c r="F3182" s="84" t="s">
        <v>53</v>
      </c>
      <c r="G3182">
        <v>5304</v>
      </c>
      <c r="H3182" t="s">
        <v>6127</v>
      </c>
      <c r="I3182">
        <v>2026</v>
      </c>
      <c r="J3182" t="s">
        <v>63</v>
      </c>
      <c r="K3182">
        <v>0</v>
      </c>
      <c r="L3182" t="s">
        <v>56</v>
      </c>
      <c r="M3182" s="85">
        <v>46023</v>
      </c>
      <c r="P3182" t="str">
        <f t="shared" si="49"/>
        <v>GAUTHIER Magalie</v>
      </c>
    </row>
    <row r="3183" spans="1:16" x14ac:dyDescent="0.25">
      <c r="A3183" s="84" t="s">
        <v>6151</v>
      </c>
      <c r="B3183" t="s">
        <v>6152</v>
      </c>
      <c r="C3183" t="s">
        <v>6153</v>
      </c>
      <c r="D3183" s="85">
        <v>35807</v>
      </c>
      <c r="E3183" t="s">
        <v>52</v>
      </c>
      <c r="F3183" s="84" t="s">
        <v>53</v>
      </c>
      <c r="G3183">
        <v>5304</v>
      </c>
      <c r="H3183" t="s">
        <v>6127</v>
      </c>
      <c r="I3183">
        <v>2026</v>
      </c>
      <c r="J3183" t="s">
        <v>55</v>
      </c>
      <c r="K3183">
        <v>2</v>
      </c>
      <c r="L3183" t="s">
        <v>56</v>
      </c>
      <c r="M3183" s="85">
        <v>46023</v>
      </c>
      <c r="P3183" t="str">
        <f t="shared" si="49"/>
        <v>PICUIRA Leo</v>
      </c>
    </row>
    <row r="3184" spans="1:16" x14ac:dyDescent="0.25">
      <c r="A3184" s="84" t="s">
        <v>6154</v>
      </c>
      <c r="B3184" t="s">
        <v>2163</v>
      </c>
      <c r="C3184" t="s">
        <v>4169</v>
      </c>
      <c r="D3184" s="85">
        <v>38646</v>
      </c>
      <c r="E3184" t="s">
        <v>56</v>
      </c>
      <c r="F3184" s="84" t="s">
        <v>53</v>
      </c>
      <c r="G3184">
        <v>5304</v>
      </c>
      <c r="H3184" t="s">
        <v>6127</v>
      </c>
      <c r="I3184">
        <v>2026</v>
      </c>
      <c r="J3184" t="s">
        <v>63</v>
      </c>
      <c r="K3184">
        <v>0</v>
      </c>
      <c r="L3184" t="s">
        <v>56</v>
      </c>
      <c r="M3184" s="85">
        <v>46023</v>
      </c>
      <c r="P3184" t="str">
        <f t="shared" si="49"/>
        <v>EYRAUD Eva</v>
      </c>
    </row>
    <row r="3185" spans="1:16" x14ac:dyDescent="0.25">
      <c r="A3185" s="84" t="s">
        <v>6155</v>
      </c>
      <c r="B3185" t="s">
        <v>6156</v>
      </c>
      <c r="C3185" t="s">
        <v>79</v>
      </c>
      <c r="D3185" s="85">
        <v>20820</v>
      </c>
      <c r="E3185" t="s">
        <v>52</v>
      </c>
      <c r="F3185" s="84" t="s">
        <v>53</v>
      </c>
      <c r="G3185">
        <v>5304</v>
      </c>
      <c r="H3185" t="s">
        <v>6127</v>
      </c>
      <c r="I3185">
        <v>2026</v>
      </c>
      <c r="J3185" t="s">
        <v>63</v>
      </c>
      <c r="K3185">
        <v>0</v>
      </c>
      <c r="L3185" t="s">
        <v>56</v>
      </c>
      <c r="M3185" t="s">
        <v>178</v>
      </c>
      <c r="P3185" t="str">
        <f t="shared" si="49"/>
        <v>TARRASON Jean</v>
      </c>
    </row>
    <row r="3186" spans="1:16" x14ac:dyDescent="0.25">
      <c r="A3186" s="84" t="s">
        <v>6157</v>
      </c>
      <c r="B3186" t="s">
        <v>6158</v>
      </c>
      <c r="C3186" t="s">
        <v>1084</v>
      </c>
      <c r="D3186" s="85">
        <v>27156</v>
      </c>
      <c r="E3186" t="s">
        <v>56</v>
      </c>
      <c r="F3186" s="84" t="s">
        <v>53</v>
      </c>
      <c r="G3186">
        <v>5319</v>
      </c>
      <c r="H3186" t="s">
        <v>6159</v>
      </c>
      <c r="I3186">
        <v>2026</v>
      </c>
      <c r="J3186" t="s">
        <v>63</v>
      </c>
      <c r="K3186">
        <v>0</v>
      </c>
      <c r="L3186" t="s">
        <v>56</v>
      </c>
      <c r="M3186" s="85">
        <v>46023</v>
      </c>
      <c r="P3186" t="str">
        <f t="shared" si="49"/>
        <v>TEISSEDRE Marie-Pierre</v>
      </c>
    </row>
    <row r="3187" spans="1:16" x14ac:dyDescent="0.25">
      <c r="A3187" s="84" t="s">
        <v>6160</v>
      </c>
      <c r="B3187" t="s">
        <v>162</v>
      </c>
      <c r="C3187" t="s">
        <v>419</v>
      </c>
      <c r="D3187" s="85">
        <v>27225</v>
      </c>
      <c r="E3187" t="s">
        <v>52</v>
      </c>
      <c r="F3187" s="84" t="s">
        <v>53</v>
      </c>
      <c r="G3187">
        <v>5319</v>
      </c>
      <c r="H3187" t="s">
        <v>6159</v>
      </c>
      <c r="I3187">
        <v>2026</v>
      </c>
      <c r="J3187" t="s">
        <v>55</v>
      </c>
      <c r="K3187">
        <v>0</v>
      </c>
      <c r="L3187" t="s">
        <v>56</v>
      </c>
      <c r="M3187" s="85">
        <v>46023</v>
      </c>
      <c r="P3187" t="str">
        <f t="shared" si="49"/>
        <v>GATIGNOL Marc</v>
      </c>
    </row>
    <row r="3188" spans="1:16" x14ac:dyDescent="0.25">
      <c r="A3188" s="84" t="s">
        <v>6161</v>
      </c>
      <c r="B3188" t="s">
        <v>2291</v>
      </c>
      <c r="C3188" t="s">
        <v>477</v>
      </c>
      <c r="D3188" s="85">
        <v>23738</v>
      </c>
      <c r="E3188" t="s">
        <v>52</v>
      </c>
      <c r="F3188" s="84" t="s">
        <v>53</v>
      </c>
      <c r="G3188">
        <v>5319</v>
      </c>
      <c r="H3188" t="s">
        <v>6159</v>
      </c>
      <c r="I3188">
        <v>2026</v>
      </c>
      <c r="J3188" t="s">
        <v>63</v>
      </c>
      <c r="K3188">
        <v>0</v>
      </c>
      <c r="L3188" t="s">
        <v>56</v>
      </c>
      <c r="M3188" s="85">
        <v>46023</v>
      </c>
      <c r="P3188" t="str">
        <f t="shared" si="49"/>
        <v>VAURIS Herve</v>
      </c>
    </row>
    <row r="3189" spans="1:16" x14ac:dyDescent="0.25">
      <c r="A3189" s="84" t="s">
        <v>6162</v>
      </c>
      <c r="B3189" t="s">
        <v>6163</v>
      </c>
      <c r="C3189" t="s">
        <v>76</v>
      </c>
      <c r="D3189" s="85">
        <v>22469</v>
      </c>
      <c r="E3189" t="s">
        <v>52</v>
      </c>
      <c r="F3189" s="84" t="s">
        <v>53</v>
      </c>
      <c r="G3189">
        <v>5319</v>
      </c>
      <c r="H3189" t="s">
        <v>6159</v>
      </c>
      <c r="I3189">
        <v>2026</v>
      </c>
      <c r="J3189" t="s">
        <v>55</v>
      </c>
      <c r="K3189">
        <v>0</v>
      </c>
      <c r="L3189" t="s">
        <v>56</v>
      </c>
      <c r="M3189" s="85">
        <v>46023</v>
      </c>
      <c r="P3189" t="str">
        <f t="shared" si="49"/>
        <v>LONGE Jean-Louis</v>
      </c>
    </row>
    <row r="3190" spans="1:16" x14ac:dyDescent="0.25">
      <c r="A3190" s="84" t="s">
        <v>6164</v>
      </c>
      <c r="B3190" t="s">
        <v>6165</v>
      </c>
      <c r="C3190" t="s">
        <v>139</v>
      </c>
      <c r="D3190" s="85">
        <v>26211</v>
      </c>
      <c r="E3190" t="s">
        <v>52</v>
      </c>
      <c r="F3190" s="84" t="s">
        <v>53</v>
      </c>
      <c r="G3190">
        <v>5319</v>
      </c>
      <c r="H3190" t="s">
        <v>6159</v>
      </c>
      <c r="I3190">
        <v>2026</v>
      </c>
      <c r="J3190" t="s">
        <v>63</v>
      </c>
      <c r="K3190">
        <v>0</v>
      </c>
      <c r="L3190" t="s">
        <v>56</v>
      </c>
      <c r="M3190" s="85">
        <v>46023</v>
      </c>
      <c r="P3190" t="str">
        <f t="shared" si="49"/>
        <v>BOUTET David</v>
      </c>
    </row>
    <row r="3191" spans="1:16" x14ac:dyDescent="0.25">
      <c r="A3191" s="84" t="s">
        <v>6166</v>
      </c>
      <c r="B3191" t="s">
        <v>6167</v>
      </c>
      <c r="C3191" t="s">
        <v>3481</v>
      </c>
      <c r="D3191" s="85">
        <v>28014</v>
      </c>
      <c r="E3191" t="s">
        <v>52</v>
      </c>
      <c r="F3191" s="84" t="s">
        <v>53</v>
      </c>
      <c r="G3191">
        <v>5319</v>
      </c>
      <c r="H3191" t="s">
        <v>6159</v>
      </c>
      <c r="I3191">
        <v>2026</v>
      </c>
      <c r="J3191" t="s">
        <v>55</v>
      </c>
      <c r="K3191">
        <v>0</v>
      </c>
      <c r="L3191" t="s">
        <v>56</v>
      </c>
      <c r="M3191" s="85">
        <v>46023</v>
      </c>
      <c r="P3191" t="str">
        <f t="shared" si="49"/>
        <v>BARATIER Bertrand</v>
      </c>
    </row>
    <row r="3192" spans="1:16" x14ac:dyDescent="0.25">
      <c r="A3192" s="84" t="s">
        <v>6168</v>
      </c>
      <c r="B3192" t="s">
        <v>587</v>
      </c>
      <c r="C3192" t="s">
        <v>5665</v>
      </c>
      <c r="D3192" s="85">
        <v>32594</v>
      </c>
      <c r="E3192" t="s">
        <v>52</v>
      </c>
      <c r="F3192" s="84" t="s">
        <v>53</v>
      </c>
      <c r="G3192">
        <v>5319</v>
      </c>
      <c r="H3192" t="s">
        <v>6159</v>
      </c>
      <c r="I3192">
        <v>2026</v>
      </c>
      <c r="J3192" t="s">
        <v>55</v>
      </c>
      <c r="K3192">
        <v>0</v>
      </c>
      <c r="L3192" t="s">
        <v>56</v>
      </c>
      <c r="M3192" s="85">
        <v>46023</v>
      </c>
      <c r="P3192" t="str">
        <f t="shared" si="49"/>
        <v>PHILIPPE Teddy</v>
      </c>
    </row>
    <row r="3193" spans="1:16" x14ac:dyDescent="0.25">
      <c r="A3193" s="84" t="s">
        <v>6169</v>
      </c>
      <c r="B3193" t="s">
        <v>162</v>
      </c>
      <c r="C3193" t="s">
        <v>550</v>
      </c>
      <c r="D3193" s="85">
        <v>19139</v>
      </c>
      <c r="E3193" t="s">
        <v>52</v>
      </c>
      <c r="F3193" s="84" t="s">
        <v>53</v>
      </c>
      <c r="G3193">
        <v>5319</v>
      </c>
      <c r="H3193" t="s">
        <v>6159</v>
      </c>
      <c r="I3193">
        <v>2026</v>
      </c>
      <c r="J3193" t="s">
        <v>63</v>
      </c>
      <c r="K3193">
        <v>0</v>
      </c>
      <c r="L3193" t="s">
        <v>56</v>
      </c>
      <c r="M3193" s="85">
        <v>46023</v>
      </c>
      <c r="P3193" t="str">
        <f t="shared" si="49"/>
        <v>GATIGNOL Roland</v>
      </c>
    </row>
    <row r="3194" spans="1:16" x14ac:dyDescent="0.25">
      <c r="A3194" s="84" t="s">
        <v>6170</v>
      </c>
      <c r="B3194" t="s">
        <v>6171</v>
      </c>
      <c r="C3194" t="s">
        <v>543</v>
      </c>
      <c r="D3194" s="85">
        <v>29790</v>
      </c>
      <c r="E3194" t="s">
        <v>52</v>
      </c>
      <c r="F3194" s="84" t="s">
        <v>53</v>
      </c>
      <c r="G3194">
        <v>5319</v>
      </c>
      <c r="H3194" t="s">
        <v>6159</v>
      </c>
      <c r="I3194">
        <v>2026</v>
      </c>
      <c r="J3194" t="s">
        <v>63</v>
      </c>
      <c r="K3194">
        <v>0</v>
      </c>
      <c r="L3194" t="s">
        <v>56</v>
      </c>
      <c r="M3194" s="85">
        <v>46023</v>
      </c>
      <c r="P3194" t="str">
        <f t="shared" si="49"/>
        <v>CUSSET Yannick</v>
      </c>
    </row>
    <row r="3195" spans="1:16" x14ac:dyDescent="0.25">
      <c r="A3195" s="84" t="s">
        <v>6172</v>
      </c>
      <c r="B3195" t="s">
        <v>6173</v>
      </c>
      <c r="C3195" t="s">
        <v>494</v>
      </c>
      <c r="D3195" s="85">
        <v>26835</v>
      </c>
      <c r="E3195" t="s">
        <v>52</v>
      </c>
      <c r="F3195" s="84" t="s">
        <v>53</v>
      </c>
      <c r="G3195">
        <v>5319</v>
      </c>
      <c r="H3195" t="s">
        <v>6159</v>
      </c>
      <c r="I3195">
        <v>2026</v>
      </c>
      <c r="J3195" t="s">
        <v>63</v>
      </c>
      <c r="K3195">
        <v>0</v>
      </c>
      <c r="L3195" t="s">
        <v>56</v>
      </c>
      <c r="M3195" s="85">
        <v>46023</v>
      </c>
      <c r="P3195" t="str">
        <f t="shared" si="49"/>
        <v>IBRY Sebastien</v>
      </c>
    </row>
    <row r="3196" spans="1:16" x14ac:dyDescent="0.25">
      <c r="A3196" s="84" t="s">
        <v>6174</v>
      </c>
      <c r="B3196" t="s">
        <v>758</v>
      </c>
      <c r="C3196" t="s">
        <v>1293</v>
      </c>
      <c r="D3196" s="85">
        <v>22446</v>
      </c>
      <c r="E3196" t="s">
        <v>52</v>
      </c>
      <c r="F3196" s="84" t="s">
        <v>53</v>
      </c>
      <c r="G3196">
        <v>5319</v>
      </c>
      <c r="H3196" t="s">
        <v>6159</v>
      </c>
      <c r="I3196">
        <v>2026</v>
      </c>
      <c r="J3196" t="s">
        <v>55</v>
      </c>
      <c r="K3196">
        <v>0</v>
      </c>
      <c r="L3196" t="s">
        <v>56</v>
      </c>
      <c r="M3196" s="85">
        <v>46023</v>
      </c>
      <c r="P3196" t="str">
        <f t="shared" si="49"/>
        <v>TOURNADRE Jean-Marie</v>
      </c>
    </row>
    <row r="3197" spans="1:16" x14ac:dyDescent="0.25">
      <c r="A3197" s="84" t="s">
        <v>6175</v>
      </c>
      <c r="B3197" t="s">
        <v>6176</v>
      </c>
      <c r="C3197" t="s">
        <v>3500</v>
      </c>
      <c r="D3197" s="85">
        <v>23416</v>
      </c>
      <c r="E3197" t="s">
        <v>56</v>
      </c>
      <c r="F3197" s="84" t="s">
        <v>53</v>
      </c>
      <c r="G3197">
        <v>5319</v>
      </c>
      <c r="H3197" t="s">
        <v>6159</v>
      </c>
      <c r="I3197">
        <v>2026</v>
      </c>
      <c r="J3197" t="s">
        <v>63</v>
      </c>
      <c r="K3197">
        <v>0</v>
      </c>
      <c r="L3197" t="s">
        <v>56</v>
      </c>
      <c r="M3197" s="85">
        <v>46023</v>
      </c>
      <c r="P3197" t="str">
        <f t="shared" si="49"/>
        <v>COTTIN Marianne</v>
      </c>
    </row>
    <row r="3198" spans="1:16" x14ac:dyDescent="0.25">
      <c r="A3198" s="84" t="s">
        <v>6177</v>
      </c>
      <c r="B3198" t="s">
        <v>6178</v>
      </c>
      <c r="C3198" t="s">
        <v>1216</v>
      </c>
      <c r="D3198" s="85">
        <v>24781</v>
      </c>
      <c r="E3198" t="s">
        <v>52</v>
      </c>
      <c r="F3198" s="84" t="s">
        <v>53</v>
      </c>
      <c r="G3198">
        <v>5319</v>
      </c>
      <c r="H3198" t="s">
        <v>6159</v>
      </c>
      <c r="I3198">
        <v>2026</v>
      </c>
      <c r="J3198" t="s">
        <v>63</v>
      </c>
      <c r="K3198">
        <v>0</v>
      </c>
      <c r="L3198" t="s">
        <v>56</v>
      </c>
      <c r="M3198" s="85">
        <v>46023</v>
      </c>
      <c r="P3198" t="str">
        <f t="shared" si="49"/>
        <v>BRECHARD Fabrice</v>
      </c>
    </row>
    <row r="3199" spans="1:16" x14ac:dyDescent="0.25">
      <c r="A3199" s="84" t="s">
        <v>6179</v>
      </c>
      <c r="B3199" t="s">
        <v>6180</v>
      </c>
      <c r="C3199" t="s">
        <v>460</v>
      </c>
      <c r="D3199" s="85">
        <v>36969</v>
      </c>
      <c r="E3199" t="s">
        <v>52</v>
      </c>
      <c r="F3199" s="84" t="s">
        <v>53</v>
      </c>
      <c r="G3199">
        <v>5319</v>
      </c>
      <c r="H3199" t="s">
        <v>6159</v>
      </c>
      <c r="I3199">
        <v>2026</v>
      </c>
      <c r="J3199" t="s">
        <v>63</v>
      </c>
      <c r="K3199">
        <v>0</v>
      </c>
      <c r="L3199" t="s">
        <v>56</v>
      </c>
      <c r="M3199" s="85">
        <v>46023</v>
      </c>
      <c r="P3199" t="str">
        <f t="shared" si="49"/>
        <v>POURRAT Francois</v>
      </c>
    </row>
    <row r="3200" spans="1:16" x14ac:dyDescent="0.25">
      <c r="A3200" s="84" t="s">
        <v>6181</v>
      </c>
      <c r="B3200" t="s">
        <v>6180</v>
      </c>
      <c r="C3200" t="s">
        <v>2246</v>
      </c>
      <c r="D3200" s="85">
        <v>37591</v>
      </c>
      <c r="E3200" t="s">
        <v>52</v>
      </c>
      <c r="F3200" s="84" t="s">
        <v>53</v>
      </c>
      <c r="G3200">
        <v>5319</v>
      </c>
      <c r="H3200" t="s">
        <v>6159</v>
      </c>
      <c r="I3200">
        <v>2026</v>
      </c>
      <c r="J3200" t="s">
        <v>55</v>
      </c>
      <c r="K3200">
        <v>0</v>
      </c>
      <c r="L3200" t="s">
        <v>56</v>
      </c>
      <c r="M3200" s="85">
        <v>46023</v>
      </c>
      <c r="P3200" t="str">
        <f t="shared" si="49"/>
        <v>POURRAT Mathieu</v>
      </c>
    </row>
    <row r="3201" spans="1:16" x14ac:dyDescent="0.25">
      <c r="A3201" s="84" t="s">
        <v>6182</v>
      </c>
      <c r="B3201" t="s">
        <v>6183</v>
      </c>
      <c r="C3201" t="s">
        <v>111</v>
      </c>
      <c r="D3201" s="85">
        <v>19343</v>
      </c>
      <c r="E3201" t="s">
        <v>52</v>
      </c>
      <c r="F3201" s="84" t="s">
        <v>53</v>
      </c>
      <c r="G3201">
        <v>5319</v>
      </c>
      <c r="H3201" t="s">
        <v>6159</v>
      </c>
      <c r="I3201">
        <v>2026</v>
      </c>
      <c r="J3201" t="s">
        <v>63</v>
      </c>
      <c r="K3201">
        <v>0</v>
      </c>
      <c r="L3201" t="s">
        <v>56</v>
      </c>
      <c r="M3201" s="85">
        <v>46023</v>
      </c>
      <c r="P3201" t="str">
        <f t="shared" si="49"/>
        <v>JOUHET Jean-Claude</v>
      </c>
    </row>
    <row r="3202" spans="1:16" x14ac:dyDescent="0.25">
      <c r="A3202" s="84" t="s">
        <v>6184</v>
      </c>
      <c r="B3202" t="s">
        <v>6185</v>
      </c>
      <c r="C3202" t="s">
        <v>1268</v>
      </c>
      <c r="D3202" s="85">
        <v>24007</v>
      </c>
      <c r="E3202" t="s">
        <v>52</v>
      </c>
      <c r="F3202" s="84" t="s">
        <v>53</v>
      </c>
      <c r="G3202">
        <v>5319</v>
      </c>
      <c r="H3202" t="s">
        <v>6159</v>
      </c>
      <c r="I3202">
        <v>2026</v>
      </c>
      <c r="J3202" t="s">
        <v>63</v>
      </c>
      <c r="K3202">
        <v>0</v>
      </c>
      <c r="L3202" t="s">
        <v>1269</v>
      </c>
      <c r="M3202" s="85">
        <v>46023</v>
      </c>
      <c r="P3202" t="str">
        <f t="shared" si="49"/>
        <v>PEIXOTO Antonio</v>
      </c>
    </row>
    <row r="3203" spans="1:16" x14ac:dyDescent="0.25">
      <c r="A3203" s="84" t="s">
        <v>6186</v>
      </c>
      <c r="B3203" t="s">
        <v>6180</v>
      </c>
      <c r="C3203" t="s">
        <v>215</v>
      </c>
      <c r="D3203" s="85">
        <v>25386</v>
      </c>
      <c r="E3203" t="s">
        <v>52</v>
      </c>
      <c r="F3203" s="84" t="s">
        <v>53</v>
      </c>
      <c r="G3203">
        <v>5319</v>
      </c>
      <c r="H3203" t="s">
        <v>6159</v>
      </c>
      <c r="I3203">
        <v>2026</v>
      </c>
      <c r="J3203" t="s">
        <v>55</v>
      </c>
      <c r="K3203">
        <v>0</v>
      </c>
      <c r="L3203" t="s">
        <v>56</v>
      </c>
      <c r="M3203" s="85">
        <v>46023</v>
      </c>
      <c r="P3203" t="str">
        <f t="shared" ref="P3203:P3266" si="50">(B3203 &amp; " " &amp; C3203)</f>
        <v>POURRAT Philippe</v>
      </c>
    </row>
    <row r="3204" spans="1:16" x14ac:dyDescent="0.25">
      <c r="A3204" s="84" t="s">
        <v>6187</v>
      </c>
      <c r="B3204" t="s">
        <v>6188</v>
      </c>
      <c r="C3204" t="s">
        <v>480</v>
      </c>
      <c r="D3204" s="85">
        <v>22402</v>
      </c>
      <c r="E3204" t="s">
        <v>56</v>
      </c>
      <c r="F3204" s="84" t="s">
        <v>53</v>
      </c>
      <c r="G3204">
        <v>5319</v>
      </c>
      <c r="H3204" t="s">
        <v>6159</v>
      </c>
      <c r="I3204">
        <v>2026</v>
      </c>
      <c r="J3204" t="s">
        <v>63</v>
      </c>
      <c r="K3204">
        <v>0</v>
      </c>
      <c r="L3204" t="s">
        <v>56</v>
      </c>
      <c r="M3204" s="85">
        <v>46023</v>
      </c>
      <c r="P3204" t="str">
        <f t="shared" si="50"/>
        <v>VEZON Catherine</v>
      </c>
    </row>
    <row r="3205" spans="1:16" x14ac:dyDescent="0.25">
      <c r="A3205" s="84" t="s">
        <v>6189</v>
      </c>
      <c r="B3205" t="s">
        <v>6190</v>
      </c>
      <c r="C3205" t="s">
        <v>475</v>
      </c>
      <c r="D3205" s="85">
        <v>32157</v>
      </c>
      <c r="E3205" t="s">
        <v>52</v>
      </c>
      <c r="F3205" s="84" t="s">
        <v>53</v>
      </c>
      <c r="G3205">
        <v>5319</v>
      </c>
      <c r="H3205" t="s">
        <v>6159</v>
      </c>
      <c r="I3205">
        <v>2026</v>
      </c>
      <c r="J3205" t="s">
        <v>55</v>
      </c>
      <c r="K3205">
        <v>0</v>
      </c>
      <c r="L3205" t="s">
        <v>56</v>
      </c>
      <c r="M3205" s="85">
        <v>46023</v>
      </c>
      <c r="P3205" t="str">
        <f t="shared" si="50"/>
        <v>LOLLIVIER Antoine</v>
      </c>
    </row>
    <row r="3206" spans="1:16" x14ac:dyDescent="0.25">
      <c r="A3206" s="84" t="s">
        <v>6191</v>
      </c>
      <c r="B3206" t="s">
        <v>6192</v>
      </c>
      <c r="C3206" t="s">
        <v>325</v>
      </c>
      <c r="D3206" s="85">
        <v>23395</v>
      </c>
      <c r="E3206" t="s">
        <v>52</v>
      </c>
      <c r="F3206" s="84" t="s">
        <v>53</v>
      </c>
      <c r="G3206">
        <v>5319</v>
      </c>
      <c r="H3206" t="s">
        <v>6159</v>
      </c>
      <c r="I3206">
        <v>2026</v>
      </c>
      <c r="J3206" t="s">
        <v>63</v>
      </c>
      <c r="K3206">
        <v>0</v>
      </c>
      <c r="L3206" t="s">
        <v>56</v>
      </c>
      <c r="M3206" s="85">
        <v>46023</v>
      </c>
      <c r="P3206" t="str">
        <f t="shared" si="50"/>
        <v>COUCHOUX Eric</v>
      </c>
    </row>
    <row r="3207" spans="1:16" x14ac:dyDescent="0.25">
      <c r="A3207" s="84" t="s">
        <v>6193</v>
      </c>
      <c r="B3207" t="s">
        <v>6194</v>
      </c>
      <c r="C3207" t="s">
        <v>284</v>
      </c>
      <c r="D3207" s="85">
        <v>26923</v>
      </c>
      <c r="E3207" t="s">
        <v>52</v>
      </c>
      <c r="F3207" s="84" t="s">
        <v>53</v>
      </c>
      <c r="G3207">
        <v>5319</v>
      </c>
      <c r="H3207" t="s">
        <v>6159</v>
      </c>
      <c r="I3207">
        <v>2026</v>
      </c>
      <c r="J3207" t="s">
        <v>67</v>
      </c>
      <c r="K3207">
        <v>0</v>
      </c>
      <c r="L3207" t="s">
        <v>56</v>
      </c>
      <c r="M3207" s="85">
        <v>46023</v>
      </c>
      <c r="P3207" t="str">
        <f t="shared" si="50"/>
        <v>BAINAUD Franck</v>
      </c>
    </row>
    <row r="3208" spans="1:16" x14ac:dyDescent="0.25">
      <c r="A3208" s="84" t="s">
        <v>6195</v>
      </c>
      <c r="B3208" t="s">
        <v>162</v>
      </c>
      <c r="C3208" t="s">
        <v>6196</v>
      </c>
      <c r="D3208" s="85">
        <v>38555</v>
      </c>
      <c r="E3208" t="s">
        <v>52</v>
      </c>
      <c r="F3208" s="84" t="s">
        <v>53</v>
      </c>
      <c r="G3208">
        <v>5319</v>
      </c>
      <c r="H3208" t="s">
        <v>6159</v>
      </c>
      <c r="I3208">
        <v>2026</v>
      </c>
      <c r="J3208" t="s">
        <v>63</v>
      </c>
      <c r="K3208">
        <v>0</v>
      </c>
      <c r="L3208" t="s">
        <v>56</v>
      </c>
      <c r="M3208" s="85">
        <v>46023</v>
      </c>
      <c r="P3208" t="str">
        <f t="shared" si="50"/>
        <v>GATIGNOL Geoffrey</v>
      </c>
    </row>
    <row r="3209" spans="1:16" x14ac:dyDescent="0.25">
      <c r="A3209" s="84" t="s">
        <v>6197</v>
      </c>
      <c r="B3209" t="s">
        <v>6198</v>
      </c>
      <c r="C3209" t="s">
        <v>460</v>
      </c>
      <c r="D3209" s="85">
        <v>22177</v>
      </c>
      <c r="E3209" t="s">
        <v>52</v>
      </c>
      <c r="F3209" s="84" t="s">
        <v>53</v>
      </c>
      <c r="G3209">
        <v>5319</v>
      </c>
      <c r="H3209" t="s">
        <v>6159</v>
      </c>
      <c r="I3209">
        <v>2026</v>
      </c>
      <c r="J3209" t="s">
        <v>63</v>
      </c>
      <c r="K3209">
        <v>0</v>
      </c>
      <c r="L3209" t="s">
        <v>56</v>
      </c>
      <c r="M3209" s="85">
        <v>46023</v>
      </c>
      <c r="P3209" t="str">
        <f t="shared" si="50"/>
        <v>BALLON Francois</v>
      </c>
    </row>
    <row r="3210" spans="1:16" x14ac:dyDescent="0.25">
      <c r="A3210" s="84" t="s">
        <v>6199</v>
      </c>
      <c r="B3210" t="s">
        <v>6200</v>
      </c>
      <c r="C3210" t="s">
        <v>3213</v>
      </c>
      <c r="D3210" s="85">
        <v>24851</v>
      </c>
      <c r="E3210" t="s">
        <v>56</v>
      </c>
      <c r="F3210" s="84" t="s">
        <v>53</v>
      </c>
      <c r="G3210">
        <v>5319</v>
      </c>
      <c r="H3210" t="s">
        <v>6159</v>
      </c>
      <c r="I3210">
        <v>2026</v>
      </c>
      <c r="J3210" t="s">
        <v>63</v>
      </c>
      <c r="K3210">
        <v>0</v>
      </c>
      <c r="L3210" t="s">
        <v>56</v>
      </c>
      <c r="M3210" s="85">
        <v>46023</v>
      </c>
      <c r="P3210" t="str">
        <f t="shared" si="50"/>
        <v>GATIGNOL-CHAUVET Agnes</v>
      </c>
    </row>
    <row r="3211" spans="1:16" x14ac:dyDescent="0.25">
      <c r="A3211" s="84" t="s">
        <v>6201</v>
      </c>
      <c r="B3211" t="s">
        <v>4340</v>
      </c>
      <c r="C3211" t="s">
        <v>85</v>
      </c>
      <c r="D3211" s="85">
        <v>25100</v>
      </c>
      <c r="E3211" t="s">
        <v>52</v>
      </c>
      <c r="F3211" s="84" t="s">
        <v>53</v>
      </c>
      <c r="G3211">
        <v>5319</v>
      </c>
      <c r="H3211" t="s">
        <v>6159</v>
      </c>
      <c r="I3211">
        <v>2026</v>
      </c>
      <c r="J3211" t="s">
        <v>63</v>
      </c>
      <c r="K3211">
        <v>0</v>
      </c>
      <c r="L3211" t="s">
        <v>56</v>
      </c>
      <c r="M3211" s="85">
        <v>46023</v>
      </c>
      <c r="P3211" t="str">
        <f t="shared" si="50"/>
        <v>LAROYE Christophe</v>
      </c>
    </row>
    <row r="3212" spans="1:16" x14ac:dyDescent="0.25">
      <c r="A3212" s="84" t="s">
        <v>6202</v>
      </c>
      <c r="B3212" t="s">
        <v>6178</v>
      </c>
      <c r="C3212" t="s">
        <v>1133</v>
      </c>
      <c r="D3212" s="85">
        <v>34750</v>
      </c>
      <c r="E3212" t="s">
        <v>52</v>
      </c>
      <c r="F3212" s="84" t="s">
        <v>53</v>
      </c>
      <c r="G3212">
        <v>5319</v>
      </c>
      <c r="H3212" t="s">
        <v>6159</v>
      </c>
      <c r="I3212">
        <v>2026</v>
      </c>
      <c r="J3212" t="s">
        <v>63</v>
      </c>
      <c r="K3212">
        <v>0</v>
      </c>
      <c r="L3212" t="s">
        <v>56</v>
      </c>
      <c r="M3212" s="85">
        <v>46023</v>
      </c>
      <c r="P3212" t="str">
        <f t="shared" si="50"/>
        <v>BRECHARD Jeremy</v>
      </c>
    </row>
    <row r="3213" spans="1:16" x14ac:dyDescent="0.25">
      <c r="A3213" s="84" t="s">
        <v>6203</v>
      </c>
      <c r="B3213" t="s">
        <v>93</v>
      </c>
      <c r="C3213" t="s">
        <v>892</v>
      </c>
      <c r="D3213" s="85">
        <v>30755</v>
      </c>
      <c r="E3213" t="s">
        <v>52</v>
      </c>
      <c r="F3213" s="84" t="s">
        <v>53</v>
      </c>
      <c r="G3213">
        <v>5319</v>
      </c>
      <c r="H3213" t="s">
        <v>6159</v>
      </c>
      <c r="I3213">
        <v>2026</v>
      </c>
      <c r="J3213" t="s">
        <v>63</v>
      </c>
      <c r="K3213">
        <v>0</v>
      </c>
      <c r="L3213" t="s">
        <v>56</v>
      </c>
      <c r="M3213" s="85">
        <v>46023</v>
      </c>
      <c r="P3213" t="str">
        <f t="shared" si="50"/>
        <v>BONY Damien</v>
      </c>
    </row>
    <row r="3214" spans="1:16" x14ac:dyDescent="0.25">
      <c r="A3214" s="84" t="s">
        <v>6204</v>
      </c>
      <c r="B3214" t="s">
        <v>321</v>
      </c>
      <c r="C3214" t="s">
        <v>236</v>
      </c>
      <c r="D3214" s="85">
        <v>20173</v>
      </c>
      <c r="E3214" t="s">
        <v>52</v>
      </c>
      <c r="F3214" s="84" t="s">
        <v>53</v>
      </c>
      <c r="G3214">
        <v>5319</v>
      </c>
      <c r="H3214" t="s">
        <v>6159</v>
      </c>
      <c r="I3214">
        <v>2026</v>
      </c>
      <c r="J3214" t="s">
        <v>63</v>
      </c>
      <c r="K3214">
        <v>0</v>
      </c>
      <c r="L3214" t="s">
        <v>56</v>
      </c>
      <c r="M3214" s="85">
        <v>46023</v>
      </c>
      <c r="P3214" t="str">
        <f t="shared" si="50"/>
        <v>BABUT Bernard</v>
      </c>
    </row>
    <row r="3215" spans="1:16" x14ac:dyDescent="0.25">
      <c r="A3215" s="84" t="s">
        <v>6205</v>
      </c>
      <c r="B3215" t="s">
        <v>4229</v>
      </c>
      <c r="C3215" t="s">
        <v>1386</v>
      </c>
      <c r="D3215" s="85">
        <v>30233</v>
      </c>
      <c r="E3215" t="s">
        <v>52</v>
      </c>
      <c r="F3215" s="84" t="s">
        <v>53</v>
      </c>
      <c r="G3215">
        <v>5319</v>
      </c>
      <c r="H3215" t="s">
        <v>6159</v>
      </c>
      <c r="I3215">
        <v>2026</v>
      </c>
      <c r="J3215" t="s">
        <v>55</v>
      </c>
      <c r="K3215">
        <v>0</v>
      </c>
      <c r="L3215" t="s">
        <v>56</v>
      </c>
      <c r="M3215" s="85">
        <v>46023</v>
      </c>
      <c r="P3215" t="str">
        <f t="shared" si="50"/>
        <v>STROBEL Tony</v>
      </c>
    </row>
    <row r="3216" spans="1:16" x14ac:dyDescent="0.25">
      <c r="A3216" s="84" t="s">
        <v>6206</v>
      </c>
      <c r="B3216" t="s">
        <v>1588</v>
      </c>
      <c r="C3216" t="s">
        <v>271</v>
      </c>
      <c r="D3216" s="85">
        <v>23264</v>
      </c>
      <c r="E3216" t="s">
        <v>52</v>
      </c>
      <c r="F3216" s="84" t="s">
        <v>53</v>
      </c>
      <c r="G3216">
        <v>5319</v>
      </c>
      <c r="H3216" t="s">
        <v>6159</v>
      </c>
      <c r="I3216">
        <v>2026</v>
      </c>
      <c r="J3216" t="s">
        <v>55</v>
      </c>
      <c r="K3216">
        <v>0</v>
      </c>
      <c r="L3216" t="s">
        <v>56</v>
      </c>
      <c r="M3216" s="85">
        <v>46023</v>
      </c>
      <c r="P3216" t="str">
        <f t="shared" si="50"/>
        <v>SIMONET Christian</v>
      </c>
    </row>
    <row r="3217" spans="1:16" x14ac:dyDescent="0.25">
      <c r="A3217" s="84" t="s">
        <v>6207</v>
      </c>
      <c r="B3217" t="s">
        <v>6208</v>
      </c>
      <c r="C3217" t="s">
        <v>2572</v>
      </c>
      <c r="D3217" s="85">
        <v>18654</v>
      </c>
      <c r="E3217" t="s">
        <v>52</v>
      </c>
      <c r="F3217" s="84" t="s">
        <v>53</v>
      </c>
      <c r="G3217">
        <v>5319</v>
      </c>
      <c r="H3217" t="s">
        <v>6159</v>
      </c>
      <c r="I3217">
        <v>2026</v>
      </c>
      <c r="J3217" t="s">
        <v>63</v>
      </c>
      <c r="K3217">
        <v>0</v>
      </c>
      <c r="L3217" t="s">
        <v>56</v>
      </c>
      <c r="M3217" s="85">
        <v>46023</v>
      </c>
      <c r="P3217" t="str">
        <f t="shared" si="50"/>
        <v>MULAS Aldo</v>
      </c>
    </row>
    <row r="3218" spans="1:16" x14ac:dyDescent="0.25">
      <c r="A3218" s="84" t="s">
        <v>6209</v>
      </c>
      <c r="B3218" t="s">
        <v>6210</v>
      </c>
      <c r="C3218" t="s">
        <v>666</v>
      </c>
      <c r="D3218" s="85">
        <v>20703</v>
      </c>
      <c r="E3218" t="s">
        <v>52</v>
      </c>
      <c r="F3218" s="84" t="s">
        <v>53</v>
      </c>
      <c r="G3218">
        <v>5319</v>
      </c>
      <c r="H3218" t="s">
        <v>6159</v>
      </c>
      <c r="I3218">
        <v>2026</v>
      </c>
      <c r="J3218" t="s">
        <v>63</v>
      </c>
      <c r="K3218">
        <v>0</v>
      </c>
      <c r="L3218" t="s">
        <v>56</v>
      </c>
      <c r="M3218" s="85">
        <v>46023</v>
      </c>
      <c r="P3218" t="str">
        <f t="shared" si="50"/>
        <v>EMERY Joel</v>
      </c>
    </row>
    <row r="3219" spans="1:16" x14ac:dyDescent="0.25">
      <c r="A3219" s="84" t="s">
        <v>6211</v>
      </c>
      <c r="B3219" t="s">
        <v>1370</v>
      </c>
      <c r="C3219" t="s">
        <v>1662</v>
      </c>
      <c r="D3219" s="85">
        <v>18989</v>
      </c>
      <c r="E3219" t="s">
        <v>52</v>
      </c>
      <c r="F3219" s="84" t="s">
        <v>53</v>
      </c>
      <c r="G3219">
        <v>5319</v>
      </c>
      <c r="H3219" t="s">
        <v>6159</v>
      </c>
      <c r="I3219">
        <v>2026</v>
      </c>
      <c r="J3219" t="s">
        <v>63</v>
      </c>
      <c r="K3219">
        <v>0</v>
      </c>
      <c r="L3219" t="s">
        <v>56</v>
      </c>
      <c r="M3219" s="85">
        <v>46023</v>
      </c>
      <c r="P3219" t="str">
        <f t="shared" si="50"/>
        <v>PORTEFAIX Rene</v>
      </c>
    </row>
    <row r="3220" spans="1:16" x14ac:dyDescent="0.25">
      <c r="A3220" s="84" t="s">
        <v>6212</v>
      </c>
      <c r="B3220" t="s">
        <v>4103</v>
      </c>
      <c r="C3220" t="s">
        <v>6213</v>
      </c>
      <c r="D3220" s="85">
        <v>32982</v>
      </c>
      <c r="E3220" t="s">
        <v>52</v>
      </c>
      <c r="F3220" s="84" t="s">
        <v>53</v>
      </c>
      <c r="G3220">
        <v>5319</v>
      </c>
      <c r="H3220" t="s">
        <v>6159</v>
      </c>
      <c r="I3220">
        <v>2026</v>
      </c>
      <c r="J3220" t="s">
        <v>67</v>
      </c>
      <c r="K3220">
        <v>1</v>
      </c>
      <c r="L3220" t="s">
        <v>56</v>
      </c>
      <c r="M3220" s="85">
        <v>46023</v>
      </c>
      <c r="P3220" t="str">
        <f t="shared" si="50"/>
        <v>BRULE Garry</v>
      </c>
    </row>
    <row r="3221" spans="1:16" x14ac:dyDescent="0.25">
      <c r="A3221" s="84" t="s">
        <v>6214</v>
      </c>
      <c r="B3221" t="s">
        <v>817</v>
      </c>
      <c r="C3221" t="s">
        <v>447</v>
      </c>
      <c r="D3221" s="85">
        <v>26692</v>
      </c>
      <c r="E3221" t="s">
        <v>52</v>
      </c>
      <c r="F3221" s="84" t="s">
        <v>53</v>
      </c>
      <c r="G3221">
        <v>5319</v>
      </c>
      <c r="H3221" t="s">
        <v>6159</v>
      </c>
      <c r="I3221">
        <v>2026</v>
      </c>
      <c r="J3221" t="s">
        <v>55</v>
      </c>
      <c r="K3221">
        <v>0</v>
      </c>
      <c r="L3221" t="s">
        <v>56</v>
      </c>
      <c r="M3221" s="85">
        <v>46023</v>
      </c>
      <c r="P3221" t="str">
        <f t="shared" si="50"/>
        <v>DUMAS Jean-Paul</v>
      </c>
    </row>
    <row r="3222" spans="1:16" x14ac:dyDescent="0.25">
      <c r="A3222" s="84" t="s">
        <v>6215</v>
      </c>
      <c r="B3222" t="s">
        <v>2245</v>
      </c>
      <c r="C3222" t="s">
        <v>6216</v>
      </c>
      <c r="D3222" s="85">
        <v>29965</v>
      </c>
      <c r="E3222" t="s">
        <v>52</v>
      </c>
      <c r="F3222" s="84" t="s">
        <v>53</v>
      </c>
      <c r="G3222">
        <v>5319</v>
      </c>
      <c r="H3222" t="s">
        <v>6159</v>
      </c>
      <c r="I3222">
        <v>2026</v>
      </c>
      <c r="J3222" t="s">
        <v>63</v>
      </c>
      <c r="K3222">
        <v>0</v>
      </c>
      <c r="L3222" t="s">
        <v>56</v>
      </c>
      <c r="M3222" s="85">
        <v>46023</v>
      </c>
      <c r="P3222" t="str">
        <f t="shared" si="50"/>
        <v>BONNET Yohann</v>
      </c>
    </row>
    <row r="3223" spans="1:16" x14ac:dyDescent="0.25">
      <c r="A3223" s="84" t="s">
        <v>6217</v>
      </c>
      <c r="B3223" t="s">
        <v>6218</v>
      </c>
      <c r="C3223" t="s">
        <v>900</v>
      </c>
      <c r="D3223" s="85">
        <v>19900</v>
      </c>
      <c r="E3223" t="s">
        <v>52</v>
      </c>
      <c r="F3223" s="84" t="s">
        <v>53</v>
      </c>
      <c r="G3223">
        <v>5319</v>
      </c>
      <c r="H3223" t="s">
        <v>6159</v>
      </c>
      <c r="I3223">
        <v>2026</v>
      </c>
      <c r="J3223" t="s">
        <v>63</v>
      </c>
      <c r="K3223">
        <v>0</v>
      </c>
      <c r="L3223" t="s">
        <v>56</v>
      </c>
      <c r="M3223" s="85">
        <v>46023</v>
      </c>
      <c r="P3223" t="str">
        <f t="shared" si="50"/>
        <v>ATTEN Bruno</v>
      </c>
    </row>
    <row r="3224" spans="1:16" x14ac:dyDescent="0.25">
      <c r="A3224" s="84" t="s">
        <v>6219</v>
      </c>
      <c r="B3224" t="s">
        <v>6220</v>
      </c>
      <c r="C3224" t="s">
        <v>434</v>
      </c>
      <c r="D3224" s="85">
        <v>24034</v>
      </c>
      <c r="E3224" t="s">
        <v>52</v>
      </c>
      <c r="F3224" s="84" t="s">
        <v>53</v>
      </c>
      <c r="G3224">
        <v>5319</v>
      </c>
      <c r="H3224" t="s">
        <v>6159</v>
      </c>
      <c r="I3224">
        <v>2026</v>
      </c>
      <c r="J3224" t="s">
        <v>63</v>
      </c>
      <c r="K3224">
        <v>0</v>
      </c>
      <c r="L3224" t="s">
        <v>56</v>
      </c>
      <c r="M3224" s="85">
        <v>46023</v>
      </c>
      <c r="P3224" t="str">
        <f t="shared" si="50"/>
        <v>CHISSAC Thierry</v>
      </c>
    </row>
    <row r="3225" spans="1:16" x14ac:dyDescent="0.25">
      <c r="A3225" s="84" t="s">
        <v>6221</v>
      </c>
      <c r="B3225" t="s">
        <v>6222</v>
      </c>
      <c r="C3225" t="s">
        <v>239</v>
      </c>
      <c r="D3225" s="85">
        <v>21207</v>
      </c>
      <c r="E3225" t="s">
        <v>52</v>
      </c>
      <c r="F3225" s="84" t="s">
        <v>53</v>
      </c>
      <c r="G3225">
        <v>5319</v>
      </c>
      <c r="H3225" t="s">
        <v>6159</v>
      </c>
      <c r="I3225">
        <v>2026</v>
      </c>
      <c r="J3225" t="s">
        <v>63</v>
      </c>
      <c r="K3225">
        <v>0</v>
      </c>
      <c r="L3225" t="s">
        <v>56</v>
      </c>
      <c r="M3225" s="85">
        <v>46023</v>
      </c>
      <c r="P3225" t="str">
        <f t="shared" si="50"/>
        <v>JACEK Richard</v>
      </c>
    </row>
    <row r="3226" spans="1:16" x14ac:dyDescent="0.25">
      <c r="A3226" s="84" t="s">
        <v>6223</v>
      </c>
      <c r="B3226" t="s">
        <v>758</v>
      </c>
      <c r="C3226" t="s">
        <v>488</v>
      </c>
      <c r="D3226" s="85">
        <v>32690</v>
      </c>
      <c r="E3226" t="s">
        <v>56</v>
      </c>
      <c r="F3226" s="84" t="s">
        <v>53</v>
      </c>
      <c r="G3226">
        <v>5319</v>
      </c>
      <c r="H3226" t="s">
        <v>6159</v>
      </c>
      <c r="I3226">
        <v>2026</v>
      </c>
      <c r="J3226" t="s">
        <v>67</v>
      </c>
      <c r="K3226">
        <v>0</v>
      </c>
      <c r="L3226" t="s">
        <v>56</v>
      </c>
      <c r="M3226" s="85">
        <v>46023</v>
      </c>
      <c r="P3226" t="str">
        <f t="shared" si="50"/>
        <v>TOURNADRE Julie</v>
      </c>
    </row>
    <row r="3227" spans="1:16" x14ac:dyDescent="0.25">
      <c r="A3227" s="84" t="s">
        <v>6224</v>
      </c>
      <c r="B3227" t="s">
        <v>6225</v>
      </c>
      <c r="C3227" t="s">
        <v>1555</v>
      </c>
      <c r="D3227" s="85">
        <v>26661</v>
      </c>
      <c r="E3227" t="s">
        <v>52</v>
      </c>
      <c r="F3227" s="84" t="s">
        <v>53</v>
      </c>
      <c r="G3227">
        <v>5319</v>
      </c>
      <c r="H3227" t="s">
        <v>6159</v>
      </c>
      <c r="I3227">
        <v>2026</v>
      </c>
      <c r="J3227" t="s">
        <v>63</v>
      </c>
      <c r="K3227">
        <v>0</v>
      </c>
      <c r="L3227" t="s">
        <v>56</v>
      </c>
      <c r="M3227" s="85">
        <v>46023</v>
      </c>
      <c r="P3227" t="str">
        <f t="shared" si="50"/>
        <v>BRISSET Benoit</v>
      </c>
    </row>
    <row r="3228" spans="1:16" x14ac:dyDescent="0.25">
      <c r="A3228" s="84" t="s">
        <v>6226</v>
      </c>
      <c r="B3228" t="s">
        <v>6227</v>
      </c>
      <c r="C3228" t="s">
        <v>242</v>
      </c>
      <c r="D3228" s="85">
        <v>22585</v>
      </c>
      <c r="E3228" t="s">
        <v>52</v>
      </c>
      <c r="F3228" s="84" t="s">
        <v>53</v>
      </c>
      <c r="G3228">
        <v>5319</v>
      </c>
      <c r="H3228" t="s">
        <v>6159</v>
      </c>
      <c r="I3228">
        <v>2026</v>
      </c>
      <c r="J3228" t="s">
        <v>63</v>
      </c>
      <c r="K3228">
        <v>0</v>
      </c>
      <c r="L3228" t="s">
        <v>56</v>
      </c>
      <c r="M3228" s="85">
        <v>46023</v>
      </c>
      <c r="P3228" t="str">
        <f t="shared" si="50"/>
        <v>SAUSSEAU Pascal</v>
      </c>
    </row>
    <row r="3229" spans="1:16" x14ac:dyDescent="0.25">
      <c r="A3229" s="84" t="s">
        <v>6228</v>
      </c>
      <c r="B3229" t="s">
        <v>6229</v>
      </c>
      <c r="C3229" t="s">
        <v>460</v>
      </c>
      <c r="D3229" s="85">
        <v>20487</v>
      </c>
      <c r="E3229" t="s">
        <v>52</v>
      </c>
      <c r="F3229" s="84" t="s">
        <v>53</v>
      </c>
      <c r="G3229">
        <v>5319</v>
      </c>
      <c r="H3229" t="s">
        <v>6159</v>
      </c>
      <c r="I3229">
        <v>2026</v>
      </c>
      <c r="J3229" t="s">
        <v>63</v>
      </c>
      <c r="K3229">
        <v>0</v>
      </c>
      <c r="L3229" t="s">
        <v>56</v>
      </c>
      <c r="M3229" s="85">
        <v>46023</v>
      </c>
      <c r="P3229" t="str">
        <f t="shared" si="50"/>
        <v>FAVIER Francois</v>
      </c>
    </row>
    <row r="3230" spans="1:16" x14ac:dyDescent="0.25">
      <c r="A3230" s="84" t="s">
        <v>6230</v>
      </c>
      <c r="B3230" t="s">
        <v>6178</v>
      </c>
      <c r="C3230" t="s">
        <v>4654</v>
      </c>
      <c r="D3230" s="85">
        <v>36021</v>
      </c>
      <c r="E3230" t="s">
        <v>52</v>
      </c>
      <c r="F3230" s="84" t="s">
        <v>53</v>
      </c>
      <c r="G3230">
        <v>5319</v>
      </c>
      <c r="H3230" t="s">
        <v>6159</v>
      </c>
      <c r="I3230">
        <v>2026</v>
      </c>
      <c r="J3230" t="s">
        <v>63</v>
      </c>
      <c r="K3230">
        <v>0</v>
      </c>
      <c r="L3230" t="s">
        <v>56</v>
      </c>
      <c r="M3230" s="85">
        <v>46023</v>
      </c>
      <c r="P3230" t="str">
        <f t="shared" si="50"/>
        <v>BRECHARD Yoann</v>
      </c>
    </row>
    <row r="3231" spans="1:16" x14ac:dyDescent="0.25">
      <c r="A3231" s="84" t="s">
        <v>6231</v>
      </c>
      <c r="B3231" t="s">
        <v>6167</v>
      </c>
      <c r="C3231" t="s">
        <v>6232</v>
      </c>
      <c r="D3231" s="85">
        <v>37617</v>
      </c>
      <c r="E3231" t="s">
        <v>52</v>
      </c>
      <c r="F3231" s="84" t="s">
        <v>53</v>
      </c>
      <c r="G3231">
        <v>5319</v>
      </c>
      <c r="H3231" t="s">
        <v>6159</v>
      </c>
      <c r="I3231">
        <v>2026</v>
      </c>
      <c r="J3231" t="s">
        <v>63</v>
      </c>
      <c r="K3231">
        <v>0</v>
      </c>
      <c r="L3231" t="s">
        <v>56</v>
      </c>
      <c r="M3231" s="85">
        <v>46023</v>
      </c>
      <c r="P3231" t="str">
        <f t="shared" si="50"/>
        <v>BARATIER Bertrand-David</v>
      </c>
    </row>
    <row r="3232" spans="1:16" x14ac:dyDescent="0.25">
      <c r="A3232" s="84" t="s">
        <v>6233</v>
      </c>
      <c r="B3232" t="s">
        <v>6234</v>
      </c>
      <c r="C3232" t="s">
        <v>2379</v>
      </c>
      <c r="D3232" s="85">
        <v>20665</v>
      </c>
      <c r="E3232" t="s">
        <v>52</v>
      </c>
      <c r="F3232" s="84" t="s">
        <v>53</v>
      </c>
      <c r="G3232">
        <v>5319</v>
      </c>
      <c r="H3232" t="s">
        <v>6159</v>
      </c>
      <c r="I3232">
        <v>2026</v>
      </c>
      <c r="J3232" t="s">
        <v>63</v>
      </c>
      <c r="K3232">
        <v>0</v>
      </c>
      <c r="L3232" t="s">
        <v>56</v>
      </c>
      <c r="M3232" s="85">
        <v>46023</v>
      </c>
      <c r="P3232" t="str">
        <f t="shared" si="50"/>
        <v>ROST Fabien</v>
      </c>
    </row>
    <row r="3233" spans="1:16" x14ac:dyDescent="0.25">
      <c r="A3233" s="84" t="s">
        <v>6235</v>
      </c>
      <c r="B3233" t="s">
        <v>6236</v>
      </c>
      <c r="C3233" t="s">
        <v>792</v>
      </c>
      <c r="D3233" s="85">
        <v>37179</v>
      </c>
      <c r="E3233" t="s">
        <v>56</v>
      </c>
      <c r="F3233" s="84" t="s">
        <v>53</v>
      </c>
      <c r="G3233">
        <v>5319</v>
      </c>
      <c r="H3233" t="s">
        <v>6159</v>
      </c>
      <c r="I3233">
        <v>2026</v>
      </c>
      <c r="J3233" t="s">
        <v>63</v>
      </c>
      <c r="K3233">
        <v>0</v>
      </c>
      <c r="L3233" t="s">
        <v>56</v>
      </c>
      <c r="M3233" s="85">
        <v>46023</v>
      </c>
      <c r="P3233" t="str">
        <f t="shared" si="50"/>
        <v>AUZOUX Emilie</v>
      </c>
    </row>
    <row r="3234" spans="1:16" x14ac:dyDescent="0.25">
      <c r="A3234" s="84" t="s">
        <v>6237</v>
      </c>
      <c r="B3234" t="s">
        <v>6238</v>
      </c>
      <c r="C3234" t="s">
        <v>2087</v>
      </c>
      <c r="D3234" s="85">
        <v>28182</v>
      </c>
      <c r="E3234" t="s">
        <v>56</v>
      </c>
      <c r="F3234" s="84" t="s">
        <v>53</v>
      </c>
      <c r="G3234">
        <v>5319</v>
      </c>
      <c r="H3234" t="s">
        <v>6159</v>
      </c>
      <c r="I3234">
        <v>2026</v>
      </c>
      <c r="J3234" t="s">
        <v>63</v>
      </c>
      <c r="K3234">
        <v>0</v>
      </c>
      <c r="L3234" t="s">
        <v>56</v>
      </c>
      <c r="M3234" s="85">
        <v>46023</v>
      </c>
      <c r="P3234" t="str">
        <f t="shared" si="50"/>
        <v>BIRCKEL Celine</v>
      </c>
    </row>
    <row r="3235" spans="1:16" x14ac:dyDescent="0.25">
      <c r="A3235" s="84" t="s">
        <v>6239</v>
      </c>
      <c r="B3235" t="s">
        <v>6240</v>
      </c>
      <c r="C3235" t="s">
        <v>114</v>
      </c>
      <c r="D3235" s="85">
        <v>34310</v>
      </c>
      <c r="E3235" t="s">
        <v>52</v>
      </c>
      <c r="F3235" s="84" t="s">
        <v>53</v>
      </c>
      <c r="G3235">
        <v>5319</v>
      </c>
      <c r="H3235" t="s">
        <v>6159</v>
      </c>
      <c r="I3235">
        <v>2026</v>
      </c>
      <c r="J3235" t="s">
        <v>63</v>
      </c>
      <c r="K3235">
        <v>0</v>
      </c>
      <c r="L3235" t="s">
        <v>56</v>
      </c>
      <c r="M3235" s="85">
        <v>46023</v>
      </c>
      <c r="P3235" t="str">
        <f t="shared" si="50"/>
        <v>RIVALIER Pierre</v>
      </c>
    </row>
    <row r="3236" spans="1:16" x14ac:dyDescent="0.25">
      <c r="A3236" s="84" t="s">
        <v>6241</v>
      </c>
      <c r="B3236" t="s">
        <v>758</v>
      </c>
      <c r="C3236" t="s">
        <v>6242</v>
      </c>
      <c r="D3236" s="85">
        <v>22344</v>
      </c>
      <c r="E3236" t="s">
        <v>56</v>
      </c>
      <c r="F3236" s="84" t="s">
        <v>53</v>
      </c>
      <c r="G3236">
        <v>5319</v>
      </c>
      <c r="H3236" t="s">
        <v>6159</v>
      </c>
      <c r="I3236">
        <v>2026</v>
      </c>
      <c r="J3236" t="s">
        <v>63</v>
      </c>
      <c r="K3236">
        <v>0</v>
      </c>
      <c r="L3236" t="s">
        <v>56</v>
      </c>
      <c r="M3236" s="85">
        <v>46023</v>
      </c>
      <c r="P3236" t="str">
        <f t="shared" si="50"/>
        <v>TOURNADRE Marilyne</v>
      </c>
    </row>
    <row r="3237" spans="1:16" x14ac:dyDescent="0.25">
      <c r="A3237" s="84" t="s">
        <v>6243</v>
      </c>
      <c r="B3237" t="s">
        <v>6244</v>
      </c>
      <c r="C3237" t="s">
        <v>258</v>
      </c>
      <c r="D3237" s="85">
        <v>23450</v>
      </c>
      <c r="E3237" t="s">
        <v>56</v>
      </c>
      <c r="F3237" s="84" t="s">
        <v>53</v>
      </c>
      <c r="G3237">
        <v>5319</v>
      </c>
      <c r="H3237" t="s">
        <v>6159</v>
      </c>
      <c r="I3237">
        <v>2026</v>
      </c>
      <c r="J3237" t="s">
        <v>63</v>
      </c>
      <c r="K3237">
        <v>0</v>
      </c>
      <c r="L3237" t="s">
        <v>56</v>
      </c>
      <c r="M3237" s="85">
        <v>46023</v>
      </c>
      <c r="P3237" t="str">
        <f t="shared" si="50"/>
        <v>LUZUY Mireille</v>
      </c>
    </row>
    <row r="3238" spans="1:16" x14ac:dyDescent="0.25">
      <c r="A3238" s="84" t="s">
        <v>6245</v>
      </c>
      <c r="B3238" t="s">
        <v>93</v>
      </c>
      <c r="C3238" t="s">
        <v>6246</v>
      </c>
      <c r="D3238" s="85">
        <v>39618</v>
      </c>
      <c r="E3238" t="s">
        <v>52</v>
      </c>
      <c r="F3238" s="84" t="s">
        <v>53</v>
      </c>
      <c r="G3238">
        <v>5319</v>
      </c>
      <c r="H3238" t="s">
        <v>6159</v>
      </c>
      <c r="I3238">
        <v>2026</v>
      </c>
      <c r="J3238" t="s">
        <v>63</v>
      </c>
      <c r="K3238">
        <v>0</v>
      </c>
      <c r="L3238" t="s">
        <v>56</v>
      </c>
      <c r="M3238" s="85">
        <v>46023</v>
      </c>
      <c r="P3238" t="str">
        <f t="shared" si="50"/>
        <v>BONY Natheo</v>
      </c>
    </row>
    <row r="3239" spans="1:16" x14ac:dyDescent="0.25">
      <c r="A3239" s="84" t="s">
        <v>6247</v>
      </c>
      <c r="B3239" t="s">
        <v>4103</v>
      </c>
      <c r="C3239" t="s">
        <v>4625</v>
      </c>
      <c r="D3239" s="85">
        <v>38145</v>
      </c>
      <c r="E3239" t="s">
        <v>52</v>
      </c>
      <c r="F3239" s="84" t="s">
        <v>53</v>
      </c>
      <c r="G3239">
        <v>5319</v>
      </c>
      <c r="H3239" t="s">
        <v>6159</v>
      </c>
      <c r="I3239">
        <v>2026</v>
      </c>
      <c r="J3239" t="s">
        <v>55</v>
      </c>
      <c r="K3239">
        <v>0</v>
      </c>
      <c r="L3239" t="s">
        <v>56</v>
      </c>
      <c r="M3239" s="85">
        <v>46023</v>
      </c>
      <c r="P3239" t="str">
        <f t="shared" si="50"/>
        <v>BRULE Rudy</v>
      </c>
    </row>
    <row r="3240" spans="1:16" x14ac:dyDescent="0.25">
      <c r="A3240" s="84" t="s">
        <v>6248</v>
      </c>
      <c r="B3240" t="s">
        <v>6249</v>
      </c>
      <c r="C3240" t="s">
        <v>139</v>
      </c>
      <c r="D3240" s="85">
        <v>26073</v>
      </c>
      <c r="E3240" t="s">
        <v>52</v>
      </c>
      <c r="F3240" s="84" t="s">
        <v>53</v>
      </c>
      <c r="G3240">
        <v>5319</v>
      </c>
      <c r="H3240" t="s">
        <v>6159</v>
      </c>
      <c r="I3240">
        <v>2026</v>
      </c>
      <c r="J3240" t="s">
        <v>63</v>
      </c>
      <c r="K3240">
        <v>0</v>
      </c>
      <c r="L3240" t="s">
        <v>56</v>
      </c>
      <c r="M3240" t="s">
        <v>178</v>
      </c>
      <c r="P3240" t="str">
        <f t="shared" si="50"/>
        <v>CHIRENT David</v>
      </c>
    </row>
    <row r="3241" spans="1:16" x14ac:dyDescent="0.25">
      <c r="A3241" s="84" t="s">
        <v>6250</v>
      </c>
      <c r="B3241" t="s">
        <v>4693</v>
      </c>
      <c r="C3241" t="s">
        <v>1133</v>
      </c>
      <c r="D3241" s="85">
        <v>31075</v>
      </c>
      <c r="E3241" t="s">
        <v>52</v>
      </c>
      <c r="F3241" s="84" t="s">
        <v>53</v>
      </c>
      <c r="G3241">
        <v>5319</v>
      </c>
      <c r="H3241" t="s">
        <v>6159</v>
      </c>
      <c r="I3241">
        <v>2026</v>
      </c>
      <c r="J3241" t="s">
        <v>63</v>
      </c>
      <c r="K3241">
        <v>0</v>
      </c>
      <c r="L3241" t="s">
        <v>56</v>
      </c>
      <c r="M3241" t="s">
        <v>178</v>
      </c>
      <c r="P3241" t="str">
        <f t="shared" si="50"/>
        <v>MASSON Jeremy</v>
      </c>
    </row>
    <row r="3242" spans="1:16" x14ac:dyDescent="0.25">
      <c r="A3242" s="84" t="s">
        <v>6251</v>
      </c>
      <c r="B3242" t="s">
        <v>6252</v>
      </c>
      <c r="C3242" t="s">
        <v>1386</v>
      </c>
      <c r="D3242" s="85">
        <v>29018</v>
      </c>
      <c r="E3242" t="s">
        <v>52</v>
      </c>
      <c r="F3242" s="84" t="s">
        <v>53</v>
      </c>
      <c r="G3242">
        <v>5319</v>
      </c>
      <c r="H3242" t="s">
        <v>6159</v>
      </c>
      <c r="I3242">
        <v>2026</v>
      </c>
      <c r="J3242" t="s">
        <v>63</v>
      </c>
      <c r="K3242">
        <v>0</v>
      </c>
      <c r="L3242" t="s">
        <v>56</v>
      </c>
      <c r="M3242" t="s">
        <v>178</v>
      </c>
      <c r="P3242" t="str">
        <f t="shared" si="50"/>
        <v>DA-SILVA-PEIXOTO Tony</v>
      </c>
    </row>
    <row r="3243" spans="1:16" x14ac:dyDescent="0.25">
      <c r="A3243" s="84" t="s">
        <v>6253</v>
      </c>
      <c r="B3243" t="s">
        <v>6254</v>
      </c>
      <c r="C3243" t="s">
        <v>4756</v>
      </c>
      <c r="D3243" s="85">
        <v>27827</v>
      </c>
      <c r="E3243" t="s">
        <v>56</v>
      </c>
      <c r="F3243" s="84" t="s">
        <v>53</v>
      </c>
      <c r="G3243">
        <v>5321</v>
      </c>
      <c r="H3243" t="s">
        <v>6255</v>
      </c>
      <c r="I3243">
        <v>2026</v>
      </c>
      <c r="J3243" t="s">
        <v>67</v>
      </c>
      <c r="K3243">
        <v>0</v>
      </c>
      <c r="L3243" t="s">
        <v>56</v>
      </c>
      <c r="M3243" s="85">
        <v>46023</v>
      </c>
      <c r="P3243" t="str">
        <f t="shared" si="50"/>
        <v>SERVAIRE Aurélie</v>
      </c>
    </row>
    <row r="3244" spans="1:16" x14ac:dyDescent="0.25">
      <c r="A3244" s="84" t="s">
        <v>6256</v>
      </c>
      <c r="B3244" t="s">
        <v>5149</v>
      </c>
      <c r="C3244" t="s">
        <v>1121</v>
      </c>
      <c r="D3244" s="85">
        <v>26956</v>
      </c>
      <c r="E3244" t="s">
        <v>52</v>
      </c>
      <c r="F3244" s="84" t="s">
        <v>53</v>
      </c>
      <c r="G3244">
        <v>5321</v>
      </c>
      <c r="H3244" t="s">
        <v>6255</v>
      </c>
      <c r="I3244">
        <v>2026</v>
      </c>
      <c r="J3244" t="s">
        <v>55</v>
      </c>
      <c r="K3244">
        <v>0</v>
      </c>
      <c r="L3244" t="s">
        <v>56</v>
      </c>
      <c r="M3244" s="85">
        <v>46023</v>
      </c>
      <c r="P3244" t="str">
        <f t="shared" si="50"/>
        <v>ANDRODIAS Jérome</v>
      </c>
    </row>
    <row r="3245" spans="1:16" x14ac:dyDescent="0.25">
      <c r="A3245" s="84" t="s">
        <v>6257</v>
      </c>
      <c r="B3245" t="s">
        <v>6258</v>
      </c>
      <c r="C3245" t="s">
        <v>1196</v>
      </c>
      <c r="D3245" s="85">
        <v>25819</v>
      </c>
      <c r="E3245" t="s">
        <v>52</v>
      </c>
      <c r="F3245" s="84" t="s">
        <v>53</v>
      </c>
      <c r="G3245">
        <v>5321</v>
      </c>
      <c r="H3245" t="s">
        <v>6255</v>
      </c>
      <c r="I3245">
        <v>2026</v>
      </c>
      <c r="J3245" t="s">
        <v>63</v>
      </c>
      <c r="K3245">
        <v>0</v>
      </c>
      <c r="L3245" t="s">
        <v>56</v>
      </c>
      <c r="M3245" s="85">
        <v>46023</v>
      </c>
      <c r="P3245" t="str">
        <f t="shared" si="50"/>
        <v>LLORCA Ludovic</v>
      </c>
    </row>
    <row r="3246" spans="1:16" x14ac:dyDescent="0.25">
      <c r="A3246" s="84" t="s">
        <v>6259</v>
      </c>
      <c r="B3246" t="s">
        <v>6260</v>
      </c>
      <c r="C3246" t="s">
        <v>536</v>
      </c>
      <c r="D3246" s="85">
        <v>25810</v>
      </c>
      <c r="E3246" t="s">
        <v>52</v>
      </c>
      <c r="F3246" s="84" t="s">
        <v>53</v>
      </c>
      <c r="G3246">
        <v>5321</v>
      </c>
      <c r="H3246" t="s">
        <v>6255</v>
      </c>
      <c r="I3246">
        <v>2026</v>
      </c>
      <c r="J3246" t="s">
        <v>67</v>
      </c>
      <c r="K3246">
        <v>0</v>
      </c>
      <c r="L3246" t="s">
        <v>56</v>
      </c>
      <c r="M3246" s="85">
        <v>46023</v>
      </c>
      <c r="P3246" t="str">
        <f t="shared" si="50"/>
        <v>JULHIARD Sébastien</v>
      </c>
    </row>
    <row r="3247" spans="1:16" x14ac:dyDescent="0.25">
      <c r="A3247" s="84" t="s">
        <v>6261</v>
      </c>
      <c r="B3247" t="s">
        <v>6262</v>
      </c>
      <c r="C3247" t="s">
        <v>139</v>
      </c>
      <c r="D3247" s="85">
        <v>25681</v>
      </c>
      <c r="E3247" t="s">
        <v>52</v>
      </c>
      <c r="F3247" s="84" t="s">
        <v>53</v>
      </c>
      <c r="G3247">
        <v>5321</v>
      </c>
      <c r="H3247" t="s">
        <v>6255</v>
      </c>
      <c r="I3247">
        <v>2026</v>
      </c>
      <c r="J3247" t="s">
        <v>63</v>
      </c>
      <c r="K3247">
        <v>0</v>
      </c>
      <c r="L3247" t="s">
        <v>56</v>
      </c>
      <c r="M3247" s="85">
        <v>46023</v>
      </c>
      <c r="P3247" t="str">
        <f t="shared" si="50"/>
        <v>DORAT David</v>
      </c>
    </row>
    <row r="3248" spans="1:16" x14ac:dyDescent="0.25">
      <c r="A3248" s="84" t="s">
        <v>6263</v>
      </c>
      <c r="B3248" t="s">
        <v>6264</v>
      </c>
      <c r="C3248" t="s">
        <v>276</v>
      </c>
      <c r="D3248" s="85">
        <v>22247</v>
      </c>
      <c r="E3248" t="s">
        <v>52</v>
      </c>
      <c r="F3248" s="84" t="s">
        <v>53</v>
      </c>
      <c r="G3248">
        <v>5321</v>
      </c>
      <c r="H3248" t="s">
        <v>6255</v>
      </c>
      <c r="I3248">
        <v>2026</v>
      </c>
      <c r="J3248" t="s">
        <v>55</v>
      </c>
      <c r="K3248">
        <v>2</v>
      </c>
      <c r="L3248" t="s">
        <v>56</v>
      </c>
      <c r="M3248" s="85">
        <v>46023</v>
      </c>
      <c r="P3248" t="str">
        <f t="shared" si="50"/>
        <v>DICHAMPT Gérard</v>
      </c>
    </row>
    <row r="3249" spans="1:16" x14ac:dyDescent="0.25">
      <c r="A3249" s="84" t="s">
        <v>6265</v>
      </c>
      <c r="B3249" t="s">
        <v>1285</v>
      </c>
      <c r="C3249" t="s">
        <v>1022</v>
      </c>
      <c r="D3249" s="85">
        <v>24108</v>
      </c>
      <c r="E3249" t="s">
        <v>52</v>
      </c>
      <c r="F3249" s="84" t="s">
        <v>53</v>
      </c>
      <c r="G3249">
        <v>5321</v>
      </c>
      <c r="H3249" t="s">
        <v>6255</v>
      </c>
      <c r="I3249">
        <v>2026</v>
      </c>
      <c r="J3249" t="s">
        <v>67</v>
      </c>
      <c r="K3249">
        <v>2</v>
      </c>
      <c r="L3249" t="s">
        <v>56</v>
      </c>
      <c r="M3249" s="85">
        <v>46023</v>
      </c>
      <c r="P3249" t="str">
        <f t="shared" si="50"/>
        <v>PEREIRA Emmanuel</v>
      </c>
    </row>
    <row r="3250" spans="1:16" x14ac:dyDescent="0.25">
      <c r="A3250" s="84" t="s">
        <v>6266</v>
      </c>
      <c r="B3250" t="s">
        <v>6267</v>
      </c>
      <c r="C3250" t="s">
        <v>114</v>
      </c>
      <c r="D3250" s="85">
        <v>23404</v>
      </c>
      <c r="E3250" t="s">
        <v>52</v>
      </c>
      <c r="F3250" s="84" t="s">
        <v>53</v>
      </c>
      <c r="G3250">
        <v>5321</v>
      </c>
      <c r="H3250" t="s">
        <v>6255</v>
      </c>
      <c r="I3250">
        <v>2026</v>
      </c>
      <c r="J3250" t="s">
        <v>63</v>
      </c>
      <c r="K3250">
        <v>0</v>
      </c>
      <c r="L3250" t="s">
        <v>56</v>
      </c>
      <c r="M3250" s="85">
        <v>46023</v>
      </c>
      <c r="P3250" t="str">
        <f t="shared" si="50"/>
        <v>DUTHEIL Pierre</v>
      </c>
    </row>
    <row r="3251" spans="1:16" x14ac:dyDescent="0.25">
      <c r="A3251" s="84" t="s">
        <v>6268</v>
      </c>
      <c r="B3251" t="s">
        <v>1018</v>
      </c>
      <c r="C3251" t="s">
        <v>434</v>
      </c>
      <c r="D3251" s="85">
        <v>26580</v>
      </c>
      <c r="E3251" t="s">
        <v>52</v>
      </c>
      <c r="F3251" s="84" t="s">
        <v>53</v>
      </c>
      <c r="G3251">
        <v>5321</v>
      </c>
      <c r="H3251" t="s">
        <v>6255</v>
      </c>
      <c r="I3251">
        <v>2026</v>
      </c>
      <c r="J3251" t="s">
        <v>63</v>
      </c>
      <c r="K3251">
        <v>0</v>
      </c>
      <c r="L3251" t="s">
        <v>56</v>
      </c>
      <c r="M3251" s="85">
        <v>46023</v>
      </c>
      <c r="P3251" t="str">
        <f t="shared" si="50"/>
        <v>SEPCHAT Thierry</v>
      </c>
    </row>
    <row r="3252" spans="1:16" x14ac:dyDescent="0.25">
      <c r="A3252" s="84" t="s">
        <v>6269</v>
      </c>
      <c r="B3252" t="s">
        <v>6270</v>
      </c>
      <c r="C3252" t="s">
        <v>810</v>
      </c>
      <c r="D3252" s="85">
        <v>23941</v>
      </c>
      <c r="E3252" t="s">
        <v>52</v>
      </c>
      <c r="F3252" s="84" t="s">
        <v>53</v>
      </c>
      <c r="G3252">
        <v>5321</v>
      </c>
      <c r="H3252" t="s">
        <v>6255</v>
      </c>
      <c r="I3252">
        <v>2026</v>
      </c>
      <c r="J3252" t="s">
        <v>63</v>
      </c>
      <c r="K3252">
        <v>0</v>
      </c>
      <c r="L3252" t="s">
        <v>56</v>
      </c>
      <c r="M3252" s="85">
        <v>46023</v>
      </c>
      <c r="P3252" t="str">
        <f t="shared" si="50"/>
        <v>MONTEL Frédéric</v>
      </c>
    </row>
    <row r="3253" spans="1:16" x14ac:dyDescent="0.25">
      <c r="A3253" s="84" t="s">
        <v>6271</v>
      </c>
      <c r="B3253" t="s">
        <v>5149</v>
      </c>
      <c r="C3253" t="s">
        <v>2333</v>
      </c>
      <c r="D3253" s="85">
        <v>35962</v>
      </c>
      <c r="E3253" t="s">
        <v>56</v>
      </c>
      <c r="F3253" s="84" t="s">
        <v>53</v>
      </c>
      <c r="G3253">
        <v>5321</v>
      </c>
      <c r="H3253" t="s">
        <v>6255</v>
      </c>
      <c r="I3253">
        <v>2026</v>
      </c>
      <c r="J3253" t="s">
        <v>55</v>
      </c>
      <c r="K3253">
        <v>0</v>
      </c>
      <c r="L3253" t="s">
        <v>56</v>
      </c>
      <c r="M3253" s="85">
        <v>46023</v>
      </c>
      <c r="P3253" t="str">
        <f t="shared" si="50"/>
        <v>ANDRODIAS Marie</v>
      </c>
    </row>
    <row r="3254" spans="1:16" x14ac:dyDescent="0.25">
      <c r="A3254" s="84" t="s">
        <v>6272</v>
      </c>
      <c r="B3254" t="s">
        <v>6273</v>
      </c>
      <c r="C3254" t="s">
        <v>215</v>
      </c>
      <c r="D3254" s="85">
        <v>22447</v>
      </c>
      <c r="E3254" t="s">
        <v>52</v>
      </c>
      <c r="F3254" s="84" t="s">
        <v>53</v>
      </c>
      <c r="G3254">
        <v>5321</v>
      </c>
      <c r="H3254" t="s">
        <v>6255</v>
      </c>
      <c r="I3254">
        <v>2026</v>
      </c>
      <c r="J3254" t="s">
        <v>63</v>
      </c>
      <c r="K3254">
        <v>0</v>
      </c>
      <c r="L3254" t="s">
        <v>56</v>
      </c>
      <c r="M3254" s="85">
        <v>46023</v>
      </c>
      <c r="P3254" t="str">
        <f t="shared" si="50"/>
        <v>MACIOTTA Philippe</v>
      </c>
    </row>
    <row r="3255" spans="1:16" x14ac:dyDescent="0.25">
      <c r="A3255" s="84" t="s">
        <v>6274</v>
      </c>
      <c r="B3255" t="s">
        <v>6273</v>
      </c>
      <c r="C3255" t="s">
        <v>6275</v>
      </c>
      <c r="D3255" s="85">
        <v>24241</v>
      </c>
      <c r="E3255" t="s">
        <v>56</v>
      </c>
      <c r="F3255" s="84" t="s">
        <v>53</v>
      </c>
      <c r="G3255">
        <v>5321</v>
      </c>
      <c r="H3255" t="s">
        <v>6255</v>
      </c>
      <c r="I3255">
        <v>2026</v>
      </c>
      <c r="J3255" t="s">
        <v>55</v>
      </c>
      <c r="K3255">
        <v>0</v>
      </c>
      <c r="L3255" t="s">
        <v>56</v>
      </c>
      <c r="M3255" s="85">
        <v>46023</v>
      </c>
      <c r="P3255" t="str">
        <f t="shared" si="50"/>
        <v>MACIOTTA Annette</v>
      </c>
    </row>
    <row r="3256" spans="1:16" x14ac:dyDescent="0.25">
      <c r="A3256" s="84" t="s">
        <v>6276</v>
      </c>
      <c r="B3256" t="s">
        <v>6270</v>
      </c>
      <c r="C3256" t="s">
        <v>6277</v>
      </c>
      <c r="D3256" s="85">
        <v>36755</v>
      </c>
      <c r="E3256" t="s">
        <v>56</v>
      </c>
      <c r="F3256" s="84" t="s">
        <v>53</v>
      </c>
      <c r="G3256">
        <v>5321</v>
      </c>
      <c r="H3256" t="s">
        <v>6255</v>
      </c>
      <c r="I3256">
        <v>2026</v>
      </c>
      <c r="J3256" t="s">
        <v>67</v>
      </c>
      <c r="K3256">
        <v>0</v>
      </c>
      <c r="L3256" t="s">
        <v>56</v>
      </c>
      <c r="M3256" s="85">
        <v>46023</v>
      </c>
      <c r="P3256" t="str">
        <f t="shared" si="50"/>
        <v>MONTEL Jane</v>
      </c>
    </row>
    <row r="3257" spans="1:16" x14ac:dyDescent="0.25">
      <c r="A3257" s="84" t="s">
        <v>6278</v>
      </c>
      <c r="B3257" t="s">
        <v>1192</v>
      </c>
      <c r="C3257" t="s">
        <v>400</v>
      </c>
      <c r="D3257" s="85">
        <v>23307</v>
      </c>
      <c r="E3257" t="s">
        <v>52</v>
      </c>
      <c r="F3257" s="84" t="s">
        <v>53</v>
      </c>
      <c r="G3257">
        <v>5321</v>
      </c>
      <c r="H3257" t="s">
        <v>6255</v>
      </c>
      <c r="I3257">
        <v>2026</v>
      </c>
      <c r="J3257" t="s">
        <v>55</v>
      </c>
      <c r="K3257">
        <v>0</v>
      </c>
      <c r="L3257" t="s">
        <v>56</v>
      </c>
      <c r="M3257" s="85">
        <v>46023</v>
      </c>
      <c r="P3257" t="str">
        <f t="shared" si="50"/>
        <v>JUILLARD Dominique</v>
      </c>
    </row>
    <row r="3258" spans="1:16" x14ac:dyDescent="0.25">
      <c r="A3258" s="84" t="s">
        <v>6279</v>
      </c>
      <c r="B3258" t="s">
        <v>6280</v>
      </c>
      <c r="C3258" t="s">
        <v>400</v>
      </c>
      <c r="D3258" s="85">
        <v>20379</v>
      </c>
      <c r="E3258" t="s">
        <v>52</v>
      </c>
      <c r="F3258" s="84" t="s">
        <v>53</v>
      </c>
      <c r="G3258">
        <v>5321</v>
      </c>
      <c r="H3258" t="s">
        <v>6255</v>
      </c>
      <c r="I3258">
        <v>2026</v>
      </c>
      <c r="J3258" t="s">
        <v>63</v>
      </c>
      <c r="K3258">
        <v>0</v>
      </c>
      <c r="L3258" t="s">
        <v>56</v>
      </c>
      <c r="M3258" s="85">
        <v>46023</v>
      </c>
      <c r="P3258" t="str">
        <f t="shared" si="50"/>
        <v>AUDIN Dominique</v>
      </c>
    </row>
    <row r="3259" spans="1:16" x14ac:dyDescent="0.25">
      <c r="A3259" s="84" t="s">
        <v>6281</v>
      </c>
      <c r="B3259" t="s">
        <v>4198</v>
      </c>
      <c r="C3259" t="s">
        <v>505</v>
      </c>
      <c r="D3259" s="85">
        <v>31629</v>
      </c>
      <c r="E3259" t="s">
        <v>52</v>
      </c>
      <c r="F3259" s="84" t="s">
        <v>53</v>
      </c>
      <c r="G3259">
        <v>5321</v>
      </c>
      <c r="H3259" t="s">
        <v>6255</v>
      </c>
      <c r="I3259">
        <v>2026</v>
      </c>
      <c r="J3259" t="s">
        <v>63</v>
      </c>
      <c r="K3259">
        <v>0</v>
      </c>
      <c r="L3259" t="s">
        <v>56</v>
      </c>
      <c r="M3259" s="85">
        <v>46023</v>
      </c>
      <c r="P3259" t="str">
        <f t="shared" si="50"/>
        <v>GIRARD Vincent</v>
      </c>
    </row>
    <row r="3260" spans="1:16" x14ac:dyDescent="0.25">
      <c r="A3260" s="84" t="s">
        <v>6282</v>
      </c>
      <c r="B3260" t="s">
        <v>1973</v>
      </c>
      <c r="C3260" t="s">
        <v>491</v>
      </c>
      <c r="D3260" s="85">
        <v>21923</v>
      </c>
      <c r="E3260" t="s">
        <v>52</v>
      </c>
      <c r="F3260" s="84" t="s">
        <v>53</v>
      </c>
      <c r="G3260">
        <v>5321</v>
      </c>
      <c r="H3260" t="s">
        <v>6255</v>
      </c>
      <c r="I3260">
        <v>2026</v>
      </c>
      <c r="J3260" t="s">
        <v>67</v>
      </c>
      <c r="K3260">
        <v>0</v>
      </c>
      <c r="L3260" t="s">
        <v>56</v>
      </c>
      <c r="M3260" s="85">
        <v>46023</v>
      </c>
      <c r="P3260" t="str">
        <f t="shared" si="50"/>
        <v>RAYMOND Yvan</v>
      </c>
    </row>
    <row r="3261" spans="1:16" x14ac:dyDescent="0.25">
      <c r="A3261" s="84" t="s">
        <v>6283</v>
      </c>
      <c r="B3261" t="s">
        <v>6284</v>
      </c>
      <c r="C3261" t="s">
        <v>491</v>
      </c>
      <c r="D3261" s="85">
        <v>22620</v>
      </c>
      <c r="E3261" t="s">
        <v>52</v>
      </c>
      <c r="F3261" s="84" t="s">
        <v>53</v>
      </c>
      <c r="G3261">
        <v>5321</v>
      </c>
      <c r="H3261" t="s">
        <v>6255</v>
      </c>
      <c r="I3261">
        <v>2026</v>
      </c>
      <c r="J3261" t="s">
        <v>55</v>
      </c>
      <c r="K3261">
        <v>0</v>
      </c>
      <c r="L3261" t="s">
        <v>56</v>
      </c>
      <c r="M3261" s="85">
        <v>46023</v>
      </c>
      <c r="P3261" t="str">
        <f t="shared" si="50"/>
        <v>BION Yvan</v>
      </c>
    </row>
    <row r="3262" spans="1:16" x14ac:dyDescent="0.25">
      <c r="A3262" s="84" t="s">
        <v>6285</v>
      </c>
      <c r="B3262" t="s">
        <v>710</v>
      </c>
      <c r="C3262" t="s">
        <v>6286</v>
      </c>
      <c r="D3262" s="85">
        <v>25350</v>
      </c>
      <c r="E3262" t="s">
        <v>52</v>
      </c>
      <c r="F3262" s="84" t="s">
        <v>53</v>
      </c>
      <c r="G3262">
        <v>5321</v>
      </c>
      <c r="H3262" t="s">
        <v>6255</v>
      </c>
      <c r="I3262">
        <v>2026</v>
      </c>
      <c r="J3262" t="s">
        <v>63</v>
      </c>
      <c r="K3262">
        <v>0</v>
      </c>
      <c r="L3262" t="s">
        <v>56</v>
      </c>
      <c r="M3262" s="85">
        <v>46023</v>
      </c>
      <c r="P3262" t="str">
        <f t="shared" si="50"/>
        <v>ARNAUD Flavien</v>
      </c>
    </row>
    <row r="3263" spans="1:16" x14ac:dyDescent="0.25">
      <c r="A3263" s="84" t="s">
        <v>6287</v>
      </c>
      <c r="B3263" t="s">
        <v>6288</v>
      </c>
      <c r="C3263" t="s">
        <v>85</v>
      </c>
      <c r="D3263" s="85">
        <v>24472</v>
      </c>
      <c r="E3263" t="s">
        <v>52</v>
      </c>
      <c r="F3263" s="84" t="s">
        <v>53</v>
      </c>
      <c r="G3263">
        <v>5321</v>
      </c>
      <c r="H3263" t="s">
        <v>6255</v>
      </c>
      <c r="I3263">
        <v>2026</v>
      </c>
      <c r="J3263" t="s">
        <v>63</v>
      </c>
      <c r="K3263">
        <v>0</v>
      </c>
      <c r="L3263" t="s">
        <v>56</v>
      </c>
      <c r="M3263" s="85">
        <v>46023</v>
      </c>
      <c r="P3263" t="str">
        <f t="shared" si="50"/>
        <v>PEYSSON Christophe</v>
      </c>
    </row>
    <row r="3264" spans="1:16" x14ac:dyDescent="0.25">
      <c r="A3264" s="84" t="s">
        <v>6289</v>
      </c>
      <c r="B3264" t="s">
        <v>6288</v>
      </c>
      <c r="C3264" t="s">
        <v>475</v>
      </c>
      <c r="D3264" s="85">
        <v>34537</v>
      </c>
      <c r="E3264" t="s">
        <v>52</v>
      </c>
      <c r="F3264" s="84" t="s">
        <v>53</v>
      </c>
      <c r="G3264">
        <v>5321</v>
      </c>
      <c r="H3264" t="s">
        <v>6255</v>
      </c>
      <c r="I3264">
        <v>2026</v>
      </c>
      <c r="J3264" t="s">
        <v>63</v>
      </c>
      <c r="K3264">
        <v>0</v>
      </c>
      <c r="L3264" t="s">
        <v>56</v>
      </c>
      <c r="M3264" s="85">
        <v>46023</v>
      </c>
      <c r="P3264" t="str">
        <f t="shared" si="50"/>
        <v>PEYSSON Antoine</v>
      </c>
    </row>
    <row r="3265" spans="1:16" x14ac:dyDescent="0.25">
      <c r="A3265" s="84" t="s">
        <v>6290</v>
      </c>
      <c r="B3265" t="s">
        <v>6291</v>
      </c>
      <c r="C3265" t="s">
        <v>76</v>
      </c>
      <c r="D3265" s="85">
        <v>22922</v>
      </c>
      <c r="E3265" t="s">
        <v>52</v>
      </c>
      <c r="F3265" s="84" t="s">
        <v>53</v>
      </c>
      <c r="G3265">
        <v>5321</v>
      </c>
      <c r="H3265" t="s">
        <v>6255</v>
      </c>
      <c r="I3265">
        <v>2026</v>
      </c>
      <c r="J3265" t="s">
        <v>63</v>
      </c>
      <c r="K3265">
        <v>0</v>
      </c>
      <c r="L3265" t="s">
        <v>56</v>
      </c>
      <c r="M3265" s="85">
        <v>46023</v>
      </c>
      <c r="P3265" t="str">
        <f t="shared" si="50"/>
        <v>TAVERNIER Jean-Louis</v>
      </c>
    </row>
    <row r="3266" spans="1:16" x14ac:dyDescent="0.25">
      <c r="A3266" s="84" t="s">
        <v>6292</v>
      </c>
      <c r="B3266" t="s">
        <v>1973</v>
      </c>
      <c r="C3266" t="s">
        <v>5057</v>
      </c>
      <c r="D3266" s="85">
        <v>29933</v>
      </c>
      <c r="E3266" t="s">
        <v>52</v>
      </c>
      <c r="F3266" s="84" t="s">
        <v>53</v>
      </c>
      <c r="G3266">
        <v>5321</v>
      </c>
      <c r="H3266" t="s">
        <v>6255</v>
      </c>
      <c r="I3266">
        <v>2026</v>
      </c>
      <c r="J3266" t="s">
        <v>63</v>
      </c>
      <c r="K3266">
        <v>0</v>
      </c>
      <c r="L3266" t="s">
        <v>56</v>
      </c>
      <c r="M3266" s="85">
        <v>46023</v>
      </c>
      <c r="P3266" t="str">
        <f t="shared" si="50"/>
        <v>RAYMOND Johan</v>
      </c>
    </row>
    <row r="3267" spans="1:16" x14ac:dyDescent="0.25">
      <c r="A3267" s="84" t="s">
        <v>6293</v>
      </c>
      <c r="B3267" t="s">
        <v>6294</v>
      </c>
      <c r="C3267" t="s">
        <v>82</v>
      </c>
      <c r="D3267" s="85">
        <v>30750</v>
      </c>
      <c r="E3267" t="s">
        <v>52</v>
      </c>
      <c r="F3267" s="84" t="s">
        <v>53</v>
      </c>
      <c r="G3267">
        <v>5321</v>
      </c>
      <c r="H3267" t="s">
        <v>6255</v>
      </c>
      <c r="I3267">
        <v>2026</v>
      </c>
      <c r="J3267" t="s">
        <v>63</v>
      </c>
      <c r="K3267">
        <v>0</v>
      </c>
      <c r="L3267" t="s">
        <v>56</v>
      </c>
      <c r="M3267" s="85">
        <v>46023</v>
      </c>
      <c r="P3267" t="str">
        <f t="shared" ref="P3267:P3330" si="51">(B3267 &amp; " " &amp; C3267)</f>
        <v>JUMET Julien</v>
      </c>
    </row>
    <row r="3268" spans="1:16" x14ac:dyDescent="0.25">
      <c r="A3268" s="84" t="s">
        <v>6295</v>
      </c>
      <c r="B3268" t="s">
        <v>5426</v>
      </c>
      <c r="C3268" t="s">
        <v>6296</v>
      </c>
      <c r="D3268" s="85">
        <v>25188</v>
      </c>
      <c r="E3268" t="s">
        <v>56</v>
      </c>
      <c r="F3268" s="84" t="s">
        <v>53</v>
      </c>
      <c r="G3268">
        <v>5321</v>
      </c>
      <c r="H3268" t="s">
        <v>6255</v>
      </c>
      <c r="I3268">
        <v>2026</v>
      </c>
      <c r="J3268" t="s">
        <v>63</v>
      </c>
      <c r="K3268">
        <v>0</v>
      </c>
      <c r="L3268" t="s">
        <v>56</v>
      </c>
      <c r="M3268" s="85">
        <v>46023</v>
      </c>
      <c r="P3268" t="str">
        <f t="shared" si="51"/>
        <v>GROUILLE Géraldine</v>
      </c>
    </row>
    <row r="3269" spans="1:16" x14ac:dyDescent="0.25">
      <c r="A3269" s="84" t="s">
        <v>6297</v>
      </c>
      <c r="B3269" t="s">
        <v>352</v>
      </c>
      <c r="C3269" t="s">
        <v>215</v>
      </c>
      <c r="D3269" s="85">
        <v>22186</v>
      </c>
      <c r="E3269" t="s">
        <v>52</v>
      </c>
      <c r="F3269" s="84" t="s">
        <v>53</v>
      </c>
      <c r="G3269">
        <v>5321</v>
      </c>
      <c r="H3269" t="s">
        <v>6255</v>
      </c>
      <c r="I3269">
        <v>2026</v>
      </c>
      <c r="J3269" t="s">
        <v>55</v>
      </c>
      <c r="K3269">
        <v>0</v>
      </c>
      <c r="L3269" t="s">
        <v>56</v>
      </c>
      <c r="M3269" s="85">
        <v>46023</v>
      </c>
      <c r="P3269" t="str">
        <f t="shared" si="51"/>
        <v>ROBERT Philippe</v>
      </c>
    </row>
    <row r="3270" spans="1:16" x14ac:dyDescent="0.25">
      <c r="A3270" s="84" t="s">
        <v>6298</v>
      </c>
      <c r="B3270" t="s">
        <v>6294</v>
      </c>
      <c r="C3270" t="s">
        <v>271</v>
      </c>
      <c r="D3270" s="85">
        <v>22236</v>
      </c>
      <c r="E3270" t="s">
        <v>52</v>
      </c>
      <c r="F3270" s="84" t="s">
        <v>53</v>
      </c>
      <c r="G3270">
        <v>5321</v>
      </c>
      <c r="H3270" t="s">
        <v>6255</v>
      </c>
      <c r="I3270">
        <v>2026</v>
      </c>
      <c r="J3270" t="s">
        <v>63</v>
      </c>
      <c r="K3270">
        <v>0</v>
      </c>
      <c r="L3270" t="s">
        <v>56</v>
      </c>
      <c r="M3270" s="85">
        <v>46023</v>
      </c>
      <c r="P3270" t="str">
        <f t="shared" si="51"/>
        <v>JUMET Christian</v>
      </c>
    </row>
    <row r="3271" spans="1:16" x14ac:dyDescent="0.25">
      <c r="A3271" s="84" t="s">
        <v>6299</v>
      </c>
      <c r="B3271" t="s">
        <v>6300</v>
      </c>
      <c r="C3271" t="s">
        <v>6301</v>
      </c>
      <c r="D3271" s="85">
        <v>20301</v>
      </c>
      <c r="E3271" t="s">
        <v>52</v>
      </c>
      <c r="F3271" s="84" t="s">
        <v>53</v>
      </c>
      <c r="G3271">
        <v>5321</v>
      </c>
      <c r="H3271" t="s">
        <v>6255</v>
      </c>
      <c r="I3271">
        <v>2026</v>
      </c>
      <c r="J3271" t="s">
        <v>63</v>
      </c>
      <c r="K3271">
        <v>0</v>
      </c>
      <c r="L3271" t="s">
        <v>56</v>
      </c>
      <c r="M3271" s="85">
        <v>46023</v>
      </c>
      <c r="P3271" t="str">
        <f t="shared" si="51"/>
        <v>PALOMO Rogelio</v>
      </c>
    </row>
    <row r="3272" spans="1:16" x14ac:dyDescent="0.25">
      <c r="A3272" s="84" t="s">
        <v>6302</v>
      </c>
      <c r="B3272" t="s">
        <v>6303</v>
      </c>
      <c r="C3272" t="s">
        <v>62</v>
      </c>
      <c r="D3272" s="85">
        <v>22574</v>
      </c>
      <c r="E3272" t="s">
        <v>52</v>
      </c>
      <c r="F3272" s="84" t="s">
        <v>53</v>
      </c>
      <c r="G3272">
        <v>5321</v>
      </c>
      <c r="H3272" t="s">
        <v>6255</v>
      </c>
      <c r="I3272">
        <v>2026</v>
      </c>
      <c r="J3272" t="s">
        <v>63</v>
      </c>
      <c r="K3272">
        <v>0</v>
      </c>
      <c r="L3272" t="s">
        <v>56</v>
      </c>
      <c r="M3272" s="85">
        <v>46023</v>
      </c>
      <c r="P3272" t="str">
        <f t="shared" si="51"/>
        <v>ESPAGNOL Michel</v>
      </c>
    </row>
    <row r="3273" spans="1:16" x14ac:dyDescent="0.25">
      <c r="A3273" s="84" t="s">
        <v>6304</v>
      </c>
      <c r="B3273" t="s">
        <v>6305</v>
      </c>
      <c r="C3273" t="s">
        <v>1128</v>
      </c>
      <c r="D3273" s="85">
        <v>25749</v>
      </c>
      <c r="E3273" t="s">
        <v>56</v>
      </c>
      <c r="F3273" s="84" t="s">
        <v>53</v>
      </c>
      <c r="G3273">
        <v>5321</v>
      </c>
      <c r="H3273" t="s">
        <v>6255</v>
      </c>
      <c r="I3273">
        <v>2026</v>
      </c>
      <c r="J3273" t="s">
        <v>63</v>
      </c>
      <c r="K3273">
        <v>0</v>
      </c>
      <c r="L3273" t="s">
        <v>56</v>
      </c>
      <c r="M3273" s="85">
        <v>46023</v>
      </c>
      <c r="P3273" t="str">
        <f t="shared" si="51"/>
        <v>GALDEANO Stéphane</v>
      </c>
    </row>
    <row r="3274" spans="1:16" x14ac:dyDescent="0.25">
      <c r="A3274" s="84" t="s">
        <v>6306</v>
      </c>
      <c r="B3274" t="s">
        <v>2520</v>
      </c>
      <c r="C3274" t="s">
        <v>3022</v>
      </c>
      <c r="D3274" s="85">
        <v>22345</v>
      </c>
      <c r="E3274" t="s">
        <v>56</v>
      </c>
      <c r="F3274" s="84" t="s">
        <v>53</v>
      </c>
      <c r="G3274">
        <v>5321</v>
      </c>
      <c r="H3274" t="s">
        <v>6255</v>
      </c>
      <c r="I3274">
        <v>2026</v>
      </c>
      <c r="J3274" t="s">
        <v>63</v>
      </c>
      <c r="K3274">
        <v>0</v>
      </c>
      <c r="L3274" t="s">
        <v>56</v>
      </c>
      <c r="M3274" s="85">
        <v>46023</v>
      </c>
      <c r="P3274" t="str">
        <f t="shared" si="51"/>
        <v>LEFORT Josette</v>
      </c>
    </row>
    <row r="3275" spans="1:16" x14ac:dyDescent="0.25">
      <c r="A3275" s="84" t="s">
        <v>6307</v>
      </c>
      <c r="B3275" t="s">
        <v>6308</v>
      </c>
      <c r="C3275" t="s">
        <v>76</v>
      </c>
      <c r="D3275" s="85">
        <v>17149</v>
      </c>
      <c r="E3275" t="s">
        <v>52</v>
      </c>
      <c r="F3275" s="84" t="s">
        <v>53</v>
      </c>
      <c r="G3275">
        <v>5321</v>
      </c>
      <c r="H3275" t="s">
        <v>6255</v>
      </c>
      <c r="I3275">
        <v>2026</v>
      </c>
      <c r="J3275" t="s">
        <v>63</v>
      </c>
      <c r="K3275">
        <v>0</v>
      </c>
      <c r="L3275" t="s">
        <v>56</v>
      </c>
      <c r="M3275" s="85">
        <v>46023</v>
      </c>
      <c r="P3275" t="str">
        <f t="shared" si="51"/>
        <v>CHEMINOT Jean-Louis</v>
      </c>
    </row>
    <row r="3276" spans="1:16" x14ac:dyDescent="0.25">
      <c r="A3276" s="84" t="s">
        <v>6309</v>
      </c>
      <c r="B3276" t="s">
        <v>1018</v>
      </c>
      <c r="C3276" t="s">
        <v>3224</v>
      </c>
      <c r="D3276" s="85">
        <v>35907</v>
      </c>
      <c r="E3276" t="s">
        <v>52</v>
      </c>
      <c r="F3276" s="84" t="s">
        <v>53</v>
      </c>
      <c r="G3276">
        <v>5321</v>
      </c>
      <c r="H3276" t="s">
        <v>6255</v>
      </c>
      <c r="I3276">
        <v>2026</v>
      </c>
      <c r="J3276" t="s">
        <v>63</v>
      </c>
      <c r="K3276">
        <v>0</v>
      </c>
      <c r="L3276" t="s">
        <v>56</v>
      </c>
      <c r="M3276" s="85">
        <v>46023</v>
      </c>
      <c r="P3276" t="str">
        <f t="shared" si="51"/>
        <v>SEPCHAT Dylan</v>
      </c>
    </row>
    <row r="3277" spans="1:16" x14ac:dyDescent="0.25">
      <c r="A3277" s="84" t="s">
        <v>6310</v>
      </c>
      <c r="B3277" t="s">
        <v>3312</v>
      </c>
      <c r="C3277" t="s">
        <v>6153</v>
      </c>
      <c r="D3277" s="85">
        <v>35436</v>
      </c>
      <c r="E3277" t="s">
        <v>52</v>
      </c>
      <c r="F3277" s="84" t="s">
        <v>53</v>
      </c>
      <c r="G3277">
        <v>5321</v>
      </c>
      <c r="H3277" t="s">
        <v>6255</v>
      </c>
      <c r="I3277">
        <v>2026</v>
      </c>
      <c r="J3277" t="s">
        <v>63</v>
      </c>
      <c r="K3277">
        <v>0</v>
      </c>
      <c r="L3277" t="s">
        <v>56</v>
      </c>
      <c r="M3277" s="85">
        <v>46023</v>
      </c>
      <c r="P3277" t="str">
        <f t="shared" si="51"/>
        <v>PROVENCHERE Leo</v>
      </c>
    </row>
    <row r="3278" spans="1:16" x14ac:dyDescent="0.25">
      <c r="A3278" s="84" t="s">
        <v>6311</v>
      </c>
      <c r="B3278" t="s">
        <v>6312</v>
      </c>
      <c r="C3278" t="s">
        <v>944</v>
      </c>
      <c r="D3278" s="85">
        <v>23264</v>
      </c>
      <c r="E3278" t="s">
        <v>52</v>
      </c>
      <c r="F3278" s="84" t="s">
        <v>53</v>
      </c>
      <c r="G3278">
        <v>5321</v>
      </c>
      <c r="H3278" t="s">
        <v>6255</v>
      </c>
      <c r="I3278">
        <v>2026</v>
      </c>
      <c r="J3278" t="s">
        <v>63</v>
      </c>
      <c r="K3278">
        <v>0</v>
      </c>
      <c r="L3278" t="s">
        <v>56</v>
      </c>
      <c r="M3278" s="85">
        <v>46023</v>
      </c>
      <c r="P3278" t="str">
        <f t="shared" si="51"/>
        <v>BAUDART Laurent</v>
      </c>
    </row>
    <row r="3279" spans="1:16" x14ac:dyDescent="0.25">
      <c r="A3279" s="84" t="s">
        <v>6313</v>
      </c>
      <c r="B3279" t="s">
        <v>4321</v>
      </c>
      <c r="C3279" t="s">
        <v>4071</v>
      </c>
      <c r="D3279" s="85">
        <v>23222</v>
      </c>
      <c r="E3279" t="s">
        <v>56</v>
      </c>
      <c r="F3279" s="84" t="s">
        <v>53</v>
      </c>
      <c r="G3279">
        <v>5321</v>
      </c>
      <c r="H3279" t="s">
        <v>6255</v>
      </c>
      <c r="I3279">
        <v>2026</v>
      </c>
      <c r="J3279" t="s">
        <v>63</v>
      </c>
      <c r="K3279">
        <v>0</v>
      </c>
      <c r="L3279" t="s">
        <v>56</v>
      </c>
      <c r="M3279" s="85">
        <v>46023</v>
      </c>
      <c r="P3279" t="str">
        <f t="shared" si="51"/>
        <v>FERRIER Marie-Line</v>
      </c>
    </row>
    <row r="3280" spans="1:16" x14ac:dyDescent="0.25">
      <c r="A3280" s="84" t="s">
        <v>6314</v>
      </c>
      <c r="B3280" t="s">
        <v>1973</v>
      </c>
      <c r="C3280" t="s">
        <v>1464</v>
      </c>
      <c r="D3280" s="85">
        <v>22645</v>
      </c>
      <c r="E3280" t="s">
        <v>56</v>
      </c>
      <c r="F3280" s="84" t="s">
        <v>53</v>
      </c>
      <c r="G3280">
        <v>5321</v>
      </c>
      <c r="H3280" t="s">
        <v>6255</v>
      </c>
      <c r="I3280">
        <v>2026</v>
      </c>
      <c r="J3280" t="s">
        <v>63</v>
      </c>
      <c r="K3280">
        <v>0</v>
      </c>
      <c r="L3280" t="s">
        <v>56</v>
      </c>
      <c r="M3280" s="85">
        <v>46023</v>
      </c>
      <c r="P3280" t="str">
        <f t="shared" si="51"/>
        <v>RAYMOND Corine</v>
      </c>
    </row>
    <row r="3281" spans="1:16" x14ac:dyDescent="0.25">
      <c r="A3281" s="84" t="s">
        <v>6315</v>
      </c>
      <c r="B3281" t="s">
        <v>6316</v>
      </c>
      <c r="C3281" t="s">
        <v>198</v>
      </c>
      <c r="D3281" s="85">
        <v>22121</v>
      </c>
      <c r="E3281" t="s">
        <v>52</v>
      </c>
      <c r="F3281" s="84" t="s">
        <v>53</v>
      </c>
      <c r="G3281">
        <v>5321</v>
      </c>
      <c r="H3281" t="s">
        <v>6255</v>
      </c>
      <c r="I3281">
        <v>2026</v>
      </c>
      <c r="J3281" t="s">
        <v>63</v>
      </c>
      <c r="K3281">
        <v>0</v>
      </c>
      <c r="L3281" t="s">
        <v>56</v>
      </c>
      <c r="M3281" s="85">
        <v>46023</v>
      </c>
      <c r="P3281" t="str">
        <f t="shared" si="51"/>
        <v>IROLLA Patrick</v>
      </c>
    </row>
    <row r="3282" spans="1:16" x14ac:dyDescent="0.25">
      <c r="A3282" s="84" t="s">
        <v>6317</v>
      </c>
      <c r="B3282" t="s">
        <v>6254</v>
      </c>
      <c r="C3282" t="s">
        <v>163</v>
      </c>
      <c r="D3282" s="85">
        <v>28705</v>
      </c>
      <c r="E3282" t="s">
        <v>52</v>
      </c>
      <c r="F3282" s="84" t="s">
        <v>53</v>
      </c>
      <c r="G3282">
        <v>5321</v>
      </c>
      <c r="H3282" t="s">
        <v>6255</v>
      </c>
      <c r="I3282">
        <v>2026</v>
      </c>
      <c r="J3282" t="s">
        <v>55</v>
      </c>
      <c r="K3282">
        <v>0</v>
      </c>
      <c r="L3282" t="s">
        <v>56</v>
      </c>
      <c r="M3282" s="85">
        <v>46023</v>
      </c>
      <c r="P3282" t="str">
        <f t="shared" si="51"/>
        <v>SERVAIRE Nicolas</v>
      </c>
    </row>
    <row r="3283" spans="1:16" x14ac:dyDescent="0.25">
      <c r="A3283" s="84" t="s">
        <v>6318</v>
      </c>
      <c r="B3283" t="s">
        <v>6260</v>
      </c>
      <c r="C3283" t="s">
        <v>1136</v>
      </c>
      <c r="D3283" s="85">
        <v>25738</v>
      </c>
      <c r="E3283" t="s">
        <v>56</v>
      </c>
      <c r="F3283" s="84" t="s">
        <v>53</v>
      </c>
      <c r="G3283">
        <v>5321</v>
      </c>
      <c r="H3283" t="s">
        <v>6255</v>
      </c>
      <c r="I3283">
        <v>2026</v>
      </c>
      <c r="J3283" t="s">
        <v>63</v>
      </c>
      <c r="K3283">
        <v>0</v>
      </c>
      <c r="L3283" t="s">
        <v>56</v>
      </c>
      <c r="M3283" s="85">
        <v>46023</v>
      </c>
      <c r="P3283" t="str">
        <f t="shared" si="51"/>
        <v>JULHIARD Florence</v>
      </c>
    </row>
    <row r="3284" spans="1:16" x14ac:dyDescent="0.25">
      <c r="A3284" s="84" t="s">
        <v>6319</v>
      </c>
      <c r="B3284" t="s">
        <v>6320</v>
      </c>
      <c r="C3284" t="s">
        <v>132</v>
      </c>
      <c r="D3284" s="85">
        <v>35130</v>
      </c>
      <c r="E3284" t="s">
        <v>52</v>
      </c>
      <c r="F3284" s="84" t="s">
        <v>53</v>
      </c>
      <c r="G3284">
        <v>5321</v>
      </c>
      <c r="H3284" t="s">
        <v>6255</v>
      </c>
      <c r="I3284">
        <v>2026</v>
      </c>
      <c r="J3284" t="s">
        <v>63</v>
      </c>
      <c r="K3284">
        <v>0</v>
      </c>
      <c r="L3284" t="s">
        <v>56</v>
      </c>
      <c r="M3284" s="85">
        <v>46023</v>
      </c>
      <c r="P3284" t="str">
        <f t="shared" si="51"/>
        <v>LECLERCQ Quentin</v>
      </c>
    </row>
    <row r="3285" spans="1:16" x14ac:dyDescent="0.25">
      <c r="A3285" s="84" t="s">
        <v>6321</v>
      </c>
      <c r="B3285" t="s">
        <v>6322</v>
      </c>
      <c r="C3285" t="s">
        <v>88</v>
      </c>
      <c r="D3285" s="85">
        <v>23285</v>
      </c>
      <c r="E3285" t="s">
        <v>52</v>
      </c>
      <c r="F3285" s="84" t="s">
        <v>53</v>
      </c>
      <c r="G3285">
        <v>5321</v>
      </c>
      <c r="H3285" t="s">
        <v>6255</v>
      </c>
      <c r="I3285">
        <v>2026</v>
      </c>
      <c r="J3285" t="s">
        <v>63</v>
      </c>
      <c r="K3285">
        <v>0</v>
      </c>
      <c r="L3285" t="s">
        <v>56</v>
      </c>
      <c r="M3285" s="85">
        <v>46023</v>
      </c>
      <c r="P3285" t="str">
        <f t="shared" si="51"/>
        <v>SALVI Guy</v>
      </c>
    </row>
    <row r="3286" spans="1:16" x14ac:dyDescent="0.25">
      <c r="A3286" s="84" t="s">
        <v>6323</v>
      </c>
      <c r="B3286" t="s">
        <v>1615</v>
      </c>
      <c r="C3286" t="s">
        <v>2161</v>
      </c>
      <c r="D3286" s="85">
        <v>34227</v>
      </c>
      <c r="E3286" t="s">
        <v>52</v>
      </c>
      <c r="F3286" s="84" t="s">
        <v>53</v>
      </c>
      <c r="G3286">
        <v>5321</v>
      </c>
      <c r="H3286" t="s">
        <v>6255</v>
      </c>
      <c r="I3286">
        <v>2026</v>
      </c>
      <c r="J3286" t="s">
        <v>63</v>
      </c>
      <c r="K3286">
        <v>0</v>
      </c>
      <c r="L3286" t="s">
        <v>56</v>
      </c>
      <c r="M3286" s="85">
        <v>46023</v>
      </c>
      <c r="P3286" t="str">
        <f t="shared" si="51"/>
        <v>ALEXANDRE Benjamin</v>
      </c>
    </row>
    <row r="3287" spans="1:16" x14ac:dyDescent="0.25">
      <c r="A3287" s="84" t="s">
        <v>6324</v>
      </c>
      <c r="B3287" t="s">
        <v>6325</v>
      </c>
      <c r="C3287" t="s">
        <v>260</v>
      </c>
      <c r="D3287" s="85">
        <v>25146</v>
      </c>
      <c r="E3287" t="s">
        <v>56</v>
      </c>
      <c r="F3287" s="84" t="s">
        <v>53</v>
      </c>
      <c r="G3287">
        <v>5321</v>
      </c>
      <c r="H3287" t="s">
        <v>6255</v>
      </c>
      <c r="I3287">
        <v>2026</v>
      </c>
      <c r="J3287" t="s">
        <v>63</v>
      </c>
      <c r="K3287">
        <v>0</v>
      </c>
      <c r="L3287" t="s">
        <v>56</v>
      </c>
      <c r="M3287" s="85">
        <v>46023</v>
      </c>
      <c r="P3287" t="str">
        <f t="shared" si="51"/>
        <v>MANUCK Sylvie</v>
      </c>
    </row>
    <row r="3288" spans="1:16" x14ac:dyDescent="0.25">
      <c r="A3288" s="84" t="s">
        <v>6326</v>
      </c>
      <c r="B3288" t="s">
        <v>2245</v>
      </c>
      <c r="C3288" t="s">
        <v>855</v>
      </c>
      <c r="D3288" s="85">
        <v>23564</v>
      </c>
      <c r="E3288" t="s">
        <v>56</v>
      </c>
      <c r="F3288" s="84" t="s">
        <v>53</v>
      </c>
      <c r="G3288">
        <v>5321</v>
      </c>
      <c r="H3288" t="s">
        <v>6255</v>
      </c>
      <c r="I3288">
        <v>2026</v>
      </c>
      <c r="J3288" t="s">
        <v>63</v>
      </c>
      <c r="K3288">
        <v>0</v>
      </c>
      <c r="L3288" t="s">
        <v>56</v>
      </c>
      <c r="M3288" s="85">
        <v>46023</v>
      </c>
      <c r="P3288" t="str">
        <f t="shared" si="51"/>
        <v>BONNET Patricia</v>
      </c>
    </row>
    <row r="3289" spans="1:16" x14ac:dyDescent="0.25">
      <c r="A3289" s="84" t="s">
        <v>6327</v>
      </c>
      <c r="B3289" t="s">
        <v>6328</v>
      </c>
      <c r="C3289" t="s">
        <v>900</v>
      </c>
      <c r="D3289" s="85">
        <v>23783</v>
      </c>
      <c r="E3289" t="s">
        <v>52</v>
      </c>
      <c r="F3289" s="84" t="s">
        <v>53</v>
      </c>
      <c r="G3289">
        <v>5322</v>
      </c>
      <c r="H3289" t="s">
        <v>6329</v>
      </c>
      <c r="I3289">
        <v>2026</v>
      </c>
      <c r="J3289" t="s">
        <v>63</v>
      </c>
      <c r="K3289">
        <v>0</v>
      </c>
      <c r="L3289" t="s">
        <v>56</v>
      </c>
      <c r="M3289" s="85">
        <v>46023</v>
      </c>
      <c r="P3289" t="str">
        <f t="shared" si="51"/>
        <v>SUGIER Bruno</v>
      </c>
    </row>
    <row r="3290" spans="1:16" x14ac:dyDescent="0.25">
      <c r="A3290" s="84" t="s">
        <v>6330</v>
      </c>
      <c r="B3290" t="s">
        <v>5276</v>
      </c>
      <c r="C3290" t="s">
        <v>494</v>
      </c>
      <c r="D3290" s="85">
        <v>28204</v>
      </c>
      <c r="E3290" t="s">
        <v>52</v>
      </c>
      <c r="F3290" s="84" t="s">
        <v>53</v>
      </c>
      <c r="G3290">
        <v>5322</v>
      </c>
      <c r="H3290" t="s">
        <v>6329</v>
      </c>
      <c r="I3290">
        <v>2026</v>
      </c>
      <c r="J3290" t="s">
        <v>63</v>
      </c>
      <c r="K3290">
        <v>0</v>
      </c>
      <c r="L3290" t="s">
        <v>56</v>
      </c>
      <c r="M3290" s="85">
        <v>46023</v>
      </c>
      <c r="P3290" t="str">
        <f t="shared" si="51"/>
        <v>SCHUTT Sebastien</v>
      </c>
    </row>
    <row r="3291" spans="1:16" x14ac:dyDescent="0.25">
      <c r="A3291" s="84" t="s">
        <v>6331</v>
      </c>
      <c r="B3291" t="s">
        <v>6332</v>
      </c>
      <c r="C3291" t="s">
        <v>2972</v>
      </c>
      <c r="D3291" s="85">
        <v>29794</v>
      </c>
      <c r="E3291" t="s">
        <v>52</v>
      </c>
      <c r="F3291" s="84" t="s">
        <v>53</v>
      </c>
      <c r="G3291">
        <v>5322</v>
      </c>
      <c r="H3291" t="s">
        <v>6329</v>
      </c>
      <c r="I3291">
        <v>2026</v>
      </c>
      <c r="J3291" t="s">
        <v>63</v>
      </c>
      <c r="K3291">
        <v>0</v>
      </c>
      <c r="L3291" t="s">
        <v>56</v>
      </c>
      <c r="M3291" s="85">
        <v>46023</v>
      </c>
      <c r="P3291" t="str">
        <f t="shared" si="51"/>
        <v>BOULINGUEZ Romuald</v>
      </c>
    </row>
    <row r="3292" spans="1:16" x14ac:dyDescent="0.25">
      <c r="A3292" s="84" t="s">
        <v>6333</v>
      </c>
      <c r="B3292" t="s">
        <v>5315</v>
      </c>
      <c r="C3292" t="s">
        <v>163</v>
      </c>
      <c r="D3292" s="85">
        <v>29738</v>
      </c>
      <c r="E3292" t="s">
        <v>52</v>
      </c>
      <c r="F3292" s="84" t="s">
        <v>53</v>
      </c>
      <c r="G3292">
        <v>5322</v>
      </c>
      <c r="H3292" t="s">
        <v>6329</v>
      </c>
      <c r="I3292">
        <v>2026</v>
      </c>
      <c r="J3292" t="s">
        <v>63</v>
      </c>
      <c r="K3292">
        <v>2</v>
      </c>
      <c r="L3292" t="s">
        <v>56</v>
      </c>
      <c r="M3292" s="85">
        <v>46023</v>
      </c>
      <c r="P3292" t="str">
        <f t="shared" si="51"/>
        <v>BARDET Nicolas</v>
      </c>
    </row>
    <row r="3293" spans="1:16" x14ac:dyDescent="0.25">
      <c r="A3293" s="84" t="s">
        <v>6334</v>
      </c>
      <c r="B3293" t="s">
        <v>2012</v>
      </c>
      <c r="C3293" t="s">
        <v>846</v>
      </c>
      <c r="D3293" s="85">
        <v>33546</v>
      </c>
      <c r="E3293" t="s">
        <v>52</v>
      </c>
      <c r="F3293" s="84" t="s">
        <v>53</v>
      </c>
      <c r="G3293">
        <v>5322</v>
      </c>
      <c r="H3293" t="s">
        <v>6329</v>
      </c>
      <c r="I3293">
        <v>2026</v>
      </c>
      <c r="J3293" t="s">
        <v>63</v>
      </c>
      <c r="K3293">
        <v>0</v>
      </c>
      <c r="L3293" t="s">
        <v>56</v>
      </c>
      <c r="M3293" s="85">
        <v>46023</v>
      </c>
      <c r="P3293" t="str">
        <f t="shared" si="51"/>
        <v>COURTY Anthony</v>
      </c>
    </row>
    <row r="3294" spans="1:16" x14ac:dyDescent="0.25">
      <c r="A3294" s="84" t="s">
        <v>6335</v>
      </c>
      <c r="B3294" t="s">
        <v>6291</v>
      </c>
      <c r="C3294" t="s">
        <v>636</v>
      </c>
      <c r="D3294" s="85">
        <v>27723</v>
      </c>
      <c r="E3294" t="s">
        <v>52</v>
      </c>
      <c r="F3294" s="84" t="s">
        <v>53</v>
      </c>
      <c r="G3294">
        <v>5322</v>
      </c>
      <c r="H3294" t="s">
        <v>6329</v>
      </c>
      <c r="I3294">
        <v>2026</v>
      </c>
      <c r="J3294" t="s">
        <v>55</v>
      </c>
      <c r="K3294">
        <v>0</v>
      </c>
      <c r="L3294" t="s">
        <v>56</v>
      </c>
      <c r="M3294" s="85">
        <v>46023</v>
      </c>
      <c r="P3294" t="str">
        <f t="shared" si="51"/>
        <v>TAVERNIER Stephane</v>
      </c>
    </row>
    <row r="3295" spans="1:16" x14ac:dyDescent="0.25">
      <c r="A3295" s="84" t="s">
        <v>6336</v>
      </c>
      <c r="B3295" t="s">
        <v>626</v>
      </c>
      <c r="C3295" t="s">
        <v>222</v>
      </c>
      <c r="D3295" s="85">
        <v>36770</v>
      </c>
      <c r="E3295" t="s">
        <v>52</v>
      </c>
      <c r="F3295" s="84" t="s">
        <v>53</v>
      </c>
      <c r="G3295">
        <v>5322</v>
      </c>
      <c r="H3295" t="s">
        <v>6329</v>
      </c>
      <c r="I3295">
        <v>2026</v>
      </c>
      <c r="J3295" t="s">
        <v>55</v>
      </c>
      <c r="K3295">
        <v>0</v>
      </c>
      <c r="L3295" t="s">
        <v>56</v>
      </c>
      <c r="M3295" s="85">
        <v>46023</v>
      </c>
      <c r="P3295" t="str">
        <f t="shared" si="51"/>
        <v>TEYRASSE Maxime</v>
      </c>
    </row>
    <row r="3296" spans="1:16" x14ac:dyDescent="0.25">
      <c r="A3296" s="84" t="s">
        <v>6337</v>
      </c>
      <c r="B3296" t="s">
        <v>5391</v>
      </c>
      <c r="C3296" t="s">
        <v>163</v>
      </c>
      <c r="D3296" s="85">
        <v>28235</v>
      </c>
      <c r="E3296" t="s">
        <v>52</v>
      </c>
      <c r="F3296" s="84" t="s">
        <v>53</v>
      </c>
      <c r="G3296">
        <v>5322</v>
      </c>
      <c r="H3296" t="s">
        <v>6329</v>
      </c>
      <c r="I3296">
        <v>2026</v>
      </c>
      <c r="J3296" t="s">
        <v>55</v>
      </c>
      <c r="K3296">
        <v>0</v>
      </c>
      <c r="L3296" t="s">
        <v>56</v>
      </c>
      <c r="M3296" s="85">
        <v>46023</v>
      </c>
      <c r="P3296" t="str">
        <f t="shared" si="51"/>
        <v>PANIN Nicolas</v>
      </c>
    </row>
    <row r="3297" spans="1:16" x14ac:dyDescent="0.25">
      <c r="A3297" s="84" t="s">
        <v>6338</v>
      </c>
      <c r="B3297" t="s">
        <v>6339</v>
      </c>
      <c r="C3297" t="s">
        <v>434</v>
      </c>
      <c r="D3297" s="85">
        <v>27079</v>
      </c>
      <c r="E3297" t="s">
        <v>52</v>
      </c>
      <c r="F3297" s="84" t="s">
        <v>53</v>
      </c>
      <c r="G3297">
        <v>5322</v>
      </c>
      <c r="H3297" t="s">
        <v>6329</v>
      </c>
      <c r="I3297">
        <v>2026</v>
      </c>
      <c r="J3297" t="s">
        <v>63</v>
      </c>
      <c r="K3297">
        <v>0</v>
      </c>
      <c r="L3297" t="s">
        <v>56</v>
      </c>
      <c r="M3297" s="85">
        <v>46023</v>
      </c>
      <c r="P3297" t="str">
        <f t="shared" si="51"/>
        <v>QUEREUIL Thierry</v>
      </c>
    </row>
    <row r="3298" spans="1:16" x14ac:dyDescent="0.25">
      <c r="A3298" s="84" t="s">
        <v>6340</v>
      </c>
      <c r="B3298" t="s">
        <v>6341</v>
      </c>
      <c r="C3298" t="s">
        <v>325</v>
      </c>
      <c r="D3298" s="85">
        <v>27948</v>
      </c>
      <c r="E3298" t="s">
        <v>52</v>
      </c>
      <c r="F3298" s="84" t="s">
        <v>53</v>
      </c>
      <c r="G3298">
        <v>5322</v>
      </c>
      <c r="H3298" t="s">
        <v>6329</v>
      </c>
      <c r="I3298">
        <v>2026</v>
      </c>
      <c r="J3298" t="s">
        <v>55</v>
      </c>
      <c r="K3298">
        <v>0</v>
      </c>
      <c r="L3298" t="s">
        <v>56</v>
      </c>
      <c r="M3298" s="85">
        <v>46023</v>
      </c>
      <c r="P3298" t="str">
        <f t="shared" si="51"/>
        <v>LAHONDES Eric</v>
      </c>
    </row>
    <row r="3299" spans="1:16" x14ac:dyDescent="0.25">
      <c r="A3299" s="84" t="s">
        <v>6342</v>
      </c>
      <c r="B3299" t="s">
        <v>2012</v>
      </c>
      <c r="C3299" t="s">
        <v>4299</v>
      </c>
      <c r="D3299" s="85">
        <v>34763</v>
      </c>
      <c r="E3299" t="s">
        <v>56</v>
      </c>
      <c r="F3299" s="84" t="s">
        <v>53</v>
      </c>
      <c r="G3299">
        <v>5322</v>
      </c>
      <c r="H3299" t="s">
        <v>6329</v>
      </c>
      <c r="I3299">
        <v>2026</v>
      </c>
      <c r="J3299" t="s">
        <v>55</v>
      </c>
      <c r="K3299">
        <v>0</v>
      </c>
      <c r="L3299" t="s">
        <v>56</v>
      </c>
      <c r="M3299" s="85">
        <v>46023</v>
      </c>
      <c r="P3299" t="str">
        <f t="shared" si="51"/>
        <v>COURTY Morgane</v>
      </c>
    </row>
    <row r="3300" spans="1:16" x14ac:dyDescent="0.25">
      <c r="A3300" s="84" t="s">
        <v>6343</v>
      </c>
      <c r="B3300" t="s">
        <v>2012</v>
      </c>
      <c r="C3300" t="s">
        <v>1843</v>
      </c>
      <c r="D3300" s="85">
        <v>35782</v>
      </c>
      <c r="E3300" t="s">
        <v>52</v>
      </c>
      <c r="F3300" s="84" t="s">
        <v>53</v>
      </c>
      <c r="G3300">
        <v>5322</v>
      </c>
      <c r="H3300" t="s">
        <v>6329</v>
      </c>
      <c r="I3300">
        <v>2026</v>
      </c>
      <c r="J3300" t="s">
        <v>67</v>
      </c>
      <c r="K3300">
        <v>0</v>
      </c>
      <c r="L3300" t="s">
        <v>56</v>
      </c>
      <c r="M3300" s="85">
        <v>46023</v>
      </c>
      <c r="P3300" t="str">
        <f t="shared" si="51"/>
        <v>COURTY Mathias</v>
      </c>
    </row>
    <row r="3301" spans="1:16" x14ac:dyDescent="0.25">
      <c r="A3301" s="84" t="s">
        <v>6344</v>
      </c>
      <c r="B3301" t="s">
        <v>2012</v>
      </c>
      <c r="C3301" t="s">
        <v>2555</v>
      </c>
      <c r="D3301" s="85">
        <v>25833</v>
      </c>
      <c r="E3301" t="s">
        <v>56</v>
      </c>
      <c r="F3301" s="84" t="s">
        <v>53</v>
      </c>
      <c r="G3301">
        <v>5322</v>
      </c>
      <c r="H3301" t="s">
        <v>6329</v>
      </c>
      <c r="I3301">
        <v>2026</v>
      </c>
      <c r="J3301" t="s">
        <v>63</v>
      </c>
      <c r="K3301">
        <v>0</v>
      </c>
      <c r="L3301" t="s">
        <v>56</v>
      </c>
      <c r="M3301" s="85">
        <v>46023</v>
      </c>
      <c r="P3301" t="str">
        <f t="shared" si="51"/>
        <v>COURTY Sandrine</v>
      </c>
    </row>
    <row r="3302" spans="1:16" x14ac:dyDescent="0.25">
      <c r="A3302" s="84" t="s">
        <v>6345</v>
      </c>
      <c r="B3302" t="s">
        <v>2012</v>
      </c>
      <c r="C3302" t="s">
        <v>139</v>
      </c>
      <c r="D3302" s="85">
        <v>25471</v>
      </c>
      <c r="E3302" t="s">
        <v>52</v>
      </c>
      <c r="F3302" s="84" t="s">
        <v>53</v>
      </c>
      <c r="G3302">
        <v>5322</v>
      </c>
      <c r="H3302" t="s">
        <v>6329</v>
      </c>
      <c r="I3302">
        <v>2026</v>
      </c>
      <c r="J3302" t="s">
        <v>55</v>
      </c>
      <c r="K3302">
        <v>0</v>
      </c>
      <c r="L3302" t="s">
        <v>56</v>
      </c>
      <c r="M3302" s="85">
        <v>46023</v>
      </c>
      <c r="P3302" t="str">
        <f t="shared" si="51"/>
        <v>COURTY David</v>
      </c>
    </row>
    <row r="3303" spans="1:16" x14ac:dyDescent="0.25">
      <c r="A3303" s="84" t="s">
        <v>6346</v>
      </c>
      <c r="B3303" t="s">
        <v>5391</v>
      </c>
      <c r="C3303" t="s">
        <v>4341</v>
      </c>
      <c r="D3303" s="85">
        <v>30182</v>
      </c>
      <c r="E3303" t="s">
        <v>52</v>
      </c>
      <c r="F3303" s="84" t="s">
        <v>53</v>
      </c>
      <c r="G3303">
        <v>5322</v>
      </c>
      <c r="H3303" t="s">
        <v>6329</v>
      </c>
      <c r="I3303">
        <v>2026</v>
      </c>
      <c r="J3303" t="s">
        <v>55</v>
      </c>
      <c r="K3303">
        <v>0</v>
      </c>
      <c r="L3303" t="s">
        <v>56</v>
      </c>
      <c r="M3303" s="85">
        <v>46023</v>
      </c>
      <c r="P3303" t="str">
        <f t="shared" si="51"/>
        <v>PANIN Florent</v>
      </c>
    </row>
    <row r="3304" spans="1:16" x14ac:dyDescent="0.25">
      <c r="A3304" s="84" t="s">
        <v>6347</v>
      </c>
      <c r="B3304" t="s">
        <v>2012</v>
      </c>
      <c r="C3304" t="s">
        <v>463</v>
      </c>
      <c r="D3304" s="85">
        <v>25393</v>
      </c>
      <c r="E3304" t="s">
        <v>56</v>
      </c>
      <c r="F3304" s="84" t="s">
        <v>53</v>
      </c>
      <c r="G3304">
        <v>5322</v>
      </c>
      <c r="H3304" t="s">
        <v>6329</v>
      </c>
      <c r="I3304">
        <v>2026</v>
      </c>
      <c r="J3304" t="s">
        <v>63</v>
      </c>
      <c r="K3304">
        <v>0</v>
      </c>
      <c r="L3304" t="s">
        <v>56</v>
      </c>
      <c r="M3304" s="85">
        <v>46023</v>
      </c>
      <c r="P3304" t="str">
        <f t="shared" si="51"/>
        <v>COURTY Nathalie</v>
      </c>
    </row>
    <row r="3305" spans="1:16" x14ac:dyDescent="0.25">
      <c r="A3305" s="84" t="s">
        <v>6348</v>
      </c>
      <c r="B3305" t="s">
        <v>2012</v>
      </c>
      <c r="C3305" t="s">
        <v>382</v>
      </c>
      <c r="D3305" s="85">
        <v>25003</v>
      </c>
      <c r="E3305" t="s">
        <v>52</v>
      </c>
      <c r="F3305" s="84" t="s">
        <v>53</v>
      </c>
      <c r="G3305">
        <v>5322</v>
      </c>
      <c r="H3305" t="s">
        <v>6329</v>
      </c>
      <c r="I3305">
        <v>2026</v>
      </c>
      <c r="J3305" t="s">
        <v>63</v>
      </c>
      <c r="K3305">
        <v>0</v>
      </c>
      <c r="L3305" t="s">
        <v>56</v>
      </c>
      <c r="M3305" s="85">
        <v>46023</v>
      </c>
      <c r="P3305" t="str">
        <f t="shared" si="51"/>
        <v>COURTY Patrice</v>
      </c>
    </row>
    <row r="3306" spans="1:16" x14ac:dyDescent="0.25">
      <c r="A3306" s="84" t="s">
        <v>6349</v>
      </c>
      <c r="B3306" t="s">
        <v>2012</v>
      </c>
      <c r="C3306" t="s">
        <v>1849</v>
      </c>
      <c r="D3306" s="85">
        <v>36640</v>
      </c>
      <c r="E3306" t="s">
        <v>52</v>
      </c>
      <c r="F3306" s="84" t="s">
        <v>53</v>
      </c>
      <c r="G3306">
        <v>5322</v>
      </c>
      <c r="H3306" t="s">
        <v>6329</v>
      </c>
      <c r="I3306">
        <v>2026</v>
      </c>
      <c r="J3306" t="s">
        <v>63</v>
      </c>
      <c r="K3306">
        <v>0</v>
      </c>
      <c r="L3306" t="s">
        <v>56</v>
      </c>
      <c r="M3306" s="85">
        <v>46023</v>
      </c>
      <c r="P3306" t="str">
        <f t="shared" si="51"/>
        <v>COURTY Jimmy</v>
      </c>
    </row>
    <row r="3307" spans="1:16" x14ac:dyDescent="0.25">
      <c r="A3307" s="84" t="s">
        <v>6350</v>
      </c>
      <c r="B3307" t="s">
        <v>1792</v>
      </c>
      <c r="C3307" t="s">
        <v>51</v>
      </c>
      <c r="D3307" s="85">
        <v>30835</v>
      </c>
      <c r="E3307" t="s">
        <v>52</v>
      </c>
      <c r="F3307" s="84" t="s">
        <v>53</v>
      </c>
      <c r="G3307">
        <v>5322</v>
      </c>
      <c r="H3307" t="s">
        <v>6329</v>
      </c>
      <c r="I3307">
        <v>2026</v>
      </c>
      <c r="J3307" t="s">
        <v>63</v>
      </c>
      <c r="K3307">
        <v>0</v>
      </c>
      <c r="L3307" t="s">
        <v>56</v>
      </c>
      <c r="M3307" s="85">
        <v>46023</v>
      </c>
      <c r="P3307" t="str">
        <f t="shared" si="51"/>
        <v>ZANINI Jonathan</v>
      </c>
    </row>
    <row r="3308" spans="1:16" x14ac:dyDescent="0.25">
      <c r="A3308" s="84" t="s">
        <v>6351</v>
      </c>
      <c r="B3308" t="s">
        <v>2012</v>
      </c>
      <c r="C3308" t="s">
        <v>6352</v>
      </c>
      <c r="D3308" s="85">
        <v>39169</v>
      </c>
      <c r="E3308" t="s">
        <v>52</v>
      </c>
      <c r="F3308" s="84" t="s">
        <v>53</v>
      </c>
      <c r="G3308">
        <v>5322</v>
      </c>
      <c r="H3308" t="s">
        <v>6329</v>
      </c>
      <c r="I3308">
        <v>2026</v>
      </c>
      <c r="J3308" t="s">
        <v>63</v>
      </c>
      <c r="K3308">
        <v>0</v>
      </c>
      <c r="L3308" t="s">
        <v>56</v>
      </c>
      <c r="M3308" s="85">
        <v>46023</v>
      </c>
      <c r="P3308" t="str">
        <f t="shared" si="51"/>
        <v>COURTY Louca</v>
      </c>
    </row>
    <row r="3309" spans="1:16" x14ac:dyDescent="0.25">
      <c r="A3309" s="84" t="s">
        <v>6353</v>
      </c>
      <c r="B3309" t="s">
        <v>6354</v>
      </c>
      <c r="C3309" t="s">
        <v>2746</v>
      </c>
      <c r="D3309" s="85">
        <v>25317</v>
      </c>
      <c r="E3309" t="s">
        <v>52</v>
      </c>
      <c r="F3309" s="84" t="s">
        <v>53</v>
      </c>
      <c r="G3309">
        <v>5322</v>
      </c>
      <c r="H3309" t="s">
        <v>6329</v>
      </c>
      <c r="I3309">
        <v>2026</v>
      </c>
      <c r="J3309" t="s">
        <v>55</v>
      </c>
      <c r="K3309">
        <v>0</v>
      </c>
      <c r="L3309" t="s">
        <v>56</v>
      </c>
      <c r="M3309" s="85">
        <v>46023</v>
      </c>
      <c r="P3309" t="str">
        <f t="shared" si="51"/>
        <v>LIXI Raphaël</v>
      </c>
    </row>
    <row r="3310" spans="1:16" x14ac:dyDescent="0.25">
      <c r="A3310" s="84" t="s">
        <v>6355</v>
      </c>
      <c r="B3310" t="s">
        <v>6356</v>
      </c>
      <c r="C3310" t="s">
        <v>6357</v>
      </c>
      <c r="D3310" s="85">
        <v>25655</v>
      </c>
      <c r="E3310" t="s">
        <v>56</v>
      </c>
      <c r="F3310" s="84" t="s">
        <v>53</v>
      </c>
      <c r="G3310">
        <v>5322</v>
      </c>
      <c r="H3310" t="s">
        <v>6329</v>
      </c>
      <c r="I3310">
        <v>2026</v>
      </c>
      <c r="J3310" t="s">
        <v>63</v>
      </c>
      <c r="K3310">
        <v>0</v>
      </c>
      <c r="L3310" t="s">
        <v>1167</v>
      </c>
      <c r="M3310" s="85">
        <v>46023</v>
      </c>
      <c r="P3310" t="str">
        <f t="shared" si="51"/>
        <v>TEIXEIRA-DA-CUNHA Maria-Do-Carmo</v>
      </c>
    </row>
    <row r="3311" spans="1:16" x14ac:dyDescent="0.25">
      <c r="A3311" s="84" t="s">
        <v>6358</v>
      </c>
      <c r="B3311" t="s">
        <v>6359</v>
      </c>
      <c r="C3311" t="s">
        <v>543</v>
      </c>
      <c r="D3311" s="85">
        <v>30942</v>
      </c>
      <c r="E3311" t="s">
        <v>52</v>
      </c>
      <c r="F3311" s="84" t="s">
        <v>53</v>
      </c>
      <c r="G3311">
        <v>5322</v>
      </c>
      <c r="H3311" t="s">
        <v>6329</v>
      </c>
      <c r="I3311">
        <v>2026</v>
      </c>
      <c r="J3311" t="s">
        <v>63</v>
      </c>
      <c r="K3311">
        <v>0</v>
      </c>
      <c r="L3311" t="s">
        <v>56</v>
      </c>
      <c r="M3311" s="85">
        <v>46023</v>
      </c>
      <c r="P3311" t="str">
        <f t="shared" si="51"/>
        <v>RIGAL Yannick</v>
      </c>
    </row>
    <row r="3312" spans="1:16" x14ac:dyDescent="0.25">
      <c r="A3312" s="84" t="s">
        <v>6360</v>
      </c>
      <c r="B3312" t="s">
        <v>2225</v>
      </c>
      <c r="C3312" t="s">
        <v>1081</v>
      </c>
      <c r="D3312" s="85">
        <v>32726</v>
      </c>
      <c r="E3312" t="s">
        <v>52</v>
      </c>
      <c r="F3312" s="84" t="s">
        <v>53</v>
      </c>
      <c r="G3312">
        <v>5322</v>
      </c>
      <c r="H3312" t="s">
        <v>6329</v>
      </c>
      <c r="I3312">
        <v>2026</v>
      </c>
      <c r="J3312" t="s">
        <v>63</v>
      </c>
      <c r="K3312">
        <v>0</v>
      </c>
      <c r="L3312" t="s">
        <v>56</v>
      </c>
      <c r="M3312" s="85">
        <v>46023</v>
      </c>
      <c r="P3312" t="str">
        <f t="shared" si="51"/>
        <v>BASSALER Aurélien</v>
      </c>
    </row>
    <row r="3313" spans="1:16" x14ac:dyDescent="0.25">
      <c r="A3313" s="84" t="s">
        <v>6361</v>
      </c>
      <c r="B3313" t="s">
        <v>6362</v>
      </c>
      <c r="C3313" t="s">
        <v>524</v>
      </c>
      <c r="D3313" s="85">
        <v>33920</v>
      </c>
      <c r="E3313" t="s">
        <v>52</v>
      </c>
      <c r="F3313" s="84" t="s">
        <v>53</v>
      </c>
      <c r="G3313">
        <v>5322</v>
      </c>
      <c r="H3313" t="s">
        <v>6329</v>
      </c>
      <c r="I3313">
        <v>2026</v>
      </c>
      <c r="J3313" t="s">
        <v>63</v>
      </c>
      <c r="K3313">
        <v>2</v>
      </c>
      <c r="L3313" t="s">
        <v>56</v>
      </c>
      <c r="M3313" s="85">
        <v>46023</v>
      </c>
      <c r="P3313" t="str">
        <f t="shared" si="51"/>
        <v>BARBALAT Florian</v>
      </c>
    </row>
    <row r="3314" spans="1:16" x14ac:dyDescent="0.25">
      <c r="A3314" s="84" t="s">
        <v>6363</v>
      </c>
      <c r="B3314" t="s">
        <v>6364</v>
      </c>
      <c r="C3314" t="s">
        <v>4382</v>
      </c>
      <c r="D3314" s="85">
        <v>30999</v>
      </c>
      <c r="E3314" t="s">
        <v>56</v>
      </c>
      <c r="F3314" s="84" t="s">
        <v>53</v>
      </c>
      <c r="G3314">
        <v>5322</v>
      </c>
      <c r="H3314" t="s">
        <v>6329</v>
      </c>
      <c r="I3314">
        <v>2026</v>
      </c>
      <c r="J3314" t="s">
        <v>55</v>
      </c>
      <c r="K3314">
        <v>0</v>
      </c>
      <c r="L3314" t="s">
        <v>56</v>
      </c>
      <c r="M3314" s="85">
        <v>46023</v>
      </c>
      <c r="P3314" t="str">
        <f t="shared" si="51"/>
        <v>DOCOUTO Jessica</v>
      </c>
    </row>
    <row r="3315" spans="1:16" x14ac:dyDescent="0.25">
      <c r="A3315" s="84" t="s">
        <v>6365</v>
      </c>
      <c r="B3315" t="s">
        <v>2245</v>
      </c>
      <c r="C3315" t="s">
        <v>6366</v>
      </c>
      <c r="D3315" s="85">
        <v>37059</v>
      </c>
      <c r="E3315" t="s">
        <v>56</v>
      </c>
      <c r="F3315" s="84" t="s">
        <v>53</v>
      </c>
      <c r="G3315">
        <v>5322</v>
      </c>
      <c r="H3315" t="s">
        <v>6329</v>
      </c>
      <c r="I3315">
        <v>2026</v>
      </c>
      <c r="J3315" t="s">
        <v>63</v>
      </c>
      <c r="K3315">
        <v>0</v>
      </c>
      <c r="L3315" t="s">
        <v>56</v>
      </c>
      <c r="M3315" s="85">
        <v>46023</v>
      </c>
      <c r="P3315" t="str">
        <f t="shared" si="51"/>
        <v>BONNET Valentine</v>
      </c>
    </row>
    <row r="3316" spans="1:16" x14ac:dyDescent="0.25">
      <c r="A3316" s="84" t="s">
        <v>6367</v>
      </c>
      <c r="B3316" t="s">
        <v>380</v>
      </c>
      <c r="C3316" t="s">
        <v>6368</v>
      </c>
      <c r="D3316" s="85">
        <v>36913</v>
      </c>
      <c r="E3316" t="s">
        <v>56</v>
      </c>
      <c r="F3316" s="84" t="s">
        <v>53</v>
      </c>
      <c r="G3316">
        <v>5322</v>
      </c>
      <c r="H3316" t="s">
        <v>6329</v>
      </c>
      <c r="I3316">
        <v>2026</v>
      </c>
      <c r="J3316" t="s">
        <v>55</v>
      </c>
      <c r="K3316">
        <v>0</v>
      </c>
      <c r="L3316" t="s">
        <v>56</v>
      </c>
      <c r="M3316" s="85">
        <v>46023</v>
      </c>
      <c r="P3316" t="str">
        <f t="shared" si="51"/>
        <v>DOS-SANTOS Constance</v>
      </c>
    </row>
    <row r="3317" spans="1:16" x14ac:dyDescent="0.25">
      <c r="A3317" s="84" t="s">
        <v>6369</v>
      </c>
      <c r="B3317" t="s">
        <v>626</v>
      </c>
      <c r="C3317" t="s">
        <v>2350</v>
      </c>
      <c r="D3317" s="85">
        <v>37729</v>
      </c>
      <c r="E3317" t="s">
        <v>52</v>
      </c>
      <c r="F3317" s="84" t="s">
        <v>53</v>
      </c>
      <c r="G3317">
        <v>5322</v>
      </c>
      <c r="H3317" t="s">
        <v>6329</v>
      </c>
      <c r="I3317">
        <v>2026</v>
      </c>
      <c r="J3317" t="s">
        <v>55</v>
      </c>
      <c r="K3317">
        <v>0</v>
      </c>
      <c r="L3317" t="s">
        <v>56</v>
      </c>
      <c r="M3317" s="85">
        <v>46023</v>
      </c>
      <c r="P3317" t="str">
        <f t="shared" si="51"/>
        <v>TEYRASSE Robin</v>
      </c>
    </row>
    <row r="3318" spans="1:16" x14ac:dyDescent="0.25">
      <c r="A3318" s="84" t="s">
        <v>6370</v>
      </c>
      <c r="B3318" t="s">
        <v>1549</v>
      </c>
      <c r="C3318" t="s">
        <v>1912</v>
      </c>
      <c r="D3318" s="85">
        <v>27690</v>
      </c>
      <c r="E3318" t="s">
        <v>52</v>
      </c>
      <c r="F3318" s="84" t="s">
        <v>53</v>
      </c>
      <c r="G3318">
        <v>5322</v>
      </c>
      <c r="H3318" t="s">
        <v>6329</v>
      </c>
      <c r="I3318">
        <v>2026</v>
      </c>
      <c r="J3318" t="s">
        <v>63</v>
      </c>
      <c r="K3318">
        <v>0</v>
      </c>
      <c r="L3318" t="s">
        <v>56</v>
      </c>
      <c r="M3318" s="85">
        <v>46023</v>
      </c>
      <c r="P3318" t="str">
        <f t="shared" si="51"/>
        <v>DA-CUNHA José</v>
      </c>
    </row>
    <row r="3319" spans="1:16" x14ac:dyDescent="0.25">
      <c r="A3319" s="84" t="s">
        <v>6371</v>
      </c>
      <c r="B3319" t="s">
        <v>6372</v>
      </c>
      <c r="C3319" t="s">
        <v>4682</v>
      </c>
      <c r="D3319" s="85">
        <v>33228</v>
      </c>
      <c r="E3319" t="s">
        <v>56</v>
      </c>
      <c r="F3319" s="84" t="s">
        <v>53</v>
      </c>
      <c r="G3319">
        <v>5322</v>
      </c>
      <c r="H3319" t="s">
        <v>6329</v>
      </c>
      <c r="I3319">
        <v>2026</v>
      </c>
      <c r="J3319" t="s">
        <v>63</v>
      </c>
      <c r="K3319">
        <v>0</v>
      </c>
      <c r="L3319" t="s">
        <v>56</v>
      </c>
      <c r="M3319" t="s">
        <v>178</v>
      </c>
      <c r="P3319" t="str">
        <f t="shared" si="51"/>
        <v>DORNOIS Tiffany</v>
      </c>
    </row>
    <row r="3320" spans="1:16" x14ac:dyDescent="0.25">
      <c r="A3320" s="84" t="s">
        <v>6373</v>
      </c>
      <c r="B3320" t="s">
        <v>2877</v>
      </c>
      <c r="C3320" t="s">
        <v>677</v>
      </c>
      <c r="D3320" s="85">
        <v>28551</v>
      </c>
      <c r="E3320" t="s">
        <v>52</v>
      </c>
      <c r="F3320" s="84" t="s">
        <v>53</v>
      </c>
      <c r="G3320">
        <v>5322</v>
      </c>
      <c r="H3320" t="s">
        <v>6329</v>
      </c>
      <c r="I3320">
        <v>2026</v>
      </c>
      <c r="J3320" t="s">
        <v>63</v>
      </c>
      <c r="K3320">
        <v>0</v>
      </c>
      <c r="L3320" t="s">
        <v>56</v>
      </c>
      <c r="M3320" t="s">
        <v>178</v>
      </c>
      <c r="P3320" t="str">
        <f t="shared" si="51"/>
        <v>SANCHEZ Romain</v>
      </c>
    </row>
    <row r="3321" spans="1:16" x14ac:dyDescent="0.25">
      <c r="A3321" s="84" t="s">
        <v>6374</v>
      </c>
      <c r="B3321" t="s">
        <v>5468</v>
      </c>
      <c r="C3321" t="s">
        <v>1081</v>
      </c>
      <c r="D3321" s="85">
        <v>29970</v>
      </c>
      <c r="E3321" t="s">
        <v>52</v>
      </c>
      <c r="F3321" s="84" t="s">
        <v>53</v>
      </c>
      <c r="G3321">
        <v>5322</v>
      </c>
      <c r="H3321" t="s">
        <v>6329</v>
      </c>
      <c r="I3321">
        <v>2026</v>
      </c>
      <c r="J3321" t="s">
        <v>63</v>
      </c>
      <c r="K3321">
        <v>0</v>
      </c>
      <c r="L3321" t="s">
        <v>56</v>
      </c>
      <c r="M3321" t="s">
        <v>178</v>
      </c>
      <c r="P3321" t="str">
        <f t="shared" si="51"/>
        <v>TALON Aurélien</v>
      </c>
    </row>
    <row r="3322" spans="1:16" x14ac:dyDescent="0.25">
      <c r="A3322" s="84" t="s">
        <v>6375</v>
      </c>
      <c r="B3322" t="s">
        <v>6376</v>
      </c>
      <c r="C3322" t="s">
        <v>5694</v>
      </c>
      <c r="D3322" s="85">
        <v>31673</v>
      </c>
      <c r="E3322" t="s">
        <v>52</v>
      </c>
      <c r="F3322" s="84" t="s">
        <v>53</v>
      </c>
      <c r="G3322">
        <v>5322</v>
      </c>
      <c r="H3322" t="s">
        <v>6329</v>
      </c>
      <c r="I3322">
        <v>2026</v>
      </c>
      <c r="J3322" t="s">
        <v>63</v>
      </c>
      <c r="K3322">
        <v>0</v>
      </c>
      <c r="L3322" t="s">
        <v>56</v>
      </c>
      <c r="M3322" t="s">
        <v>178</v>
      </c>
      <c r="P3322" t="str">
        <f t="shared" si="51"/>
        <v>CUSSAC Gael</v>
      </c>
    </row>
    <row r="3323" spans="1:16" x14ac:dyDescent="0.25">
      <c r="A3323" s="84" t="s">
        <v>6377</v>
      </c>
      <c r="B3323" t="s">
        <v>6378</v>
      </c>
      <c r="C3323" t="s">
        <v>271</v>
      </c>
      <c r="D3323" s="85">
        <v>20861</v>
      </c>
      <c r="E3323" t="s">
        <v>52</v>
      </c>
      <c r="F3323" s="84" t="s">
        <v>53</v>
      </c>
      <c r="G3323">
        <v>6051</v>
      </c>
      <c r="H3323" t="s">
        <v>6379</v>
      </c>
      <c r="I3323">
        <v>2026</v>
      </c>
      <c r="J3323" t="s">
        <v>55</v>
      </c>
      <c r="K3323">
        <v>0</v>
      </c>
      <c r="L3323" t="s">
        <v>56</v>
      </c>
      <c r="M3323" s="85">
        <v>46023</v>
      </c>
      <c r="P3323" t="str">
        <f t="shared" si="51"/>
        <v>DUMET Christian</v>
      </c>
    </row>
    <row r="3324" spans="1:16" x14ac:dyDescent="0.25">
      <c r="A3324" s="84" t="s">
        <v>6380</v>
      </c>
      <c r="B3324" t="s">
        <v>6381</v>
      </c>
      <c r="C3324" t="s">
        <v>1595</v>
      </c>
      <c r="D3324" s="85">
        <v>15266</v>
      </c>
      <c r="E3324" t="s">
        <v>52</v>
      </c>
      <c r="F3324" s="84" t="s">
        <v>53</v>
      </c>
      <c r="G3324">
        <v>6051</v>
      </c>
      <c r="H3324" t="s">
        <v>6379</v>
      </c>
      <c r="I3324">
        <v>2026</v>
      </c>
      <c r="J3324" t="s">
        <v>63</v>
      </c>
      <c r="K3324">
        <v>0</v>
      </c>
      <c r="L3324" t="s">
        <v>56</v>
      </c>
      <c r="M3324" s="85">
        <v>46023</v>
      </c>
      <c r="P3324" t="str">
        <f t="shared" si="51"/>
        <v>DELAYE Maurice</v>
      </c>
    </row>
    <row r="3325" spans="1:16" x14ac:dyDescent="0.25">
      <c r="A3325" s="84" t="s">
        <v>6382</v>
      </c>
      <c r="B3325" t="s">
        <v>3249</v>
      </c>
      <c r="C3325" t="s">
        <v>215</v>
      </c>
      <c r="D3325" s="85">
        <v>21736</v>
      </c>
      <c r="E3325" t="s">
        <v>52</v>
      </c>
      <c r="F3325" s="84" t="s">
        <v>53</v>
      </c>
      <c r="G3325">
        <v>6051</v>
      </c>
      <c r="H3325" t="s">
        <v>6379</v>
      </c>
      <c r="I3325">
        <v>2026</v>
      </c>
      <c r="J3325" t="s">
        <v>63</v>
      </c>
      <c r="K3325">
        <v>0</v>
      </c>
      <c r="L3325" t="s">
        <v>56</v>
      </c>
      <c r="M3325" s="85">
        <v>46023</v>
      </c>
      <c r="P3325" t="str">
        <f t="shared" si="51"/>
        <v>PETIT Philippe</v>
      </c>
    </row>
    <row r="3326" spans="1:16" x14ac:dyDescent="0.25">
      <c r="A3326" s="84" t="s">
        <v>6383</v>
      </c>
      <c r="B3326" t="s">
        <v>6384</v>
      </c>
      <c r="C3326" t="s">
        <v>6385</v>
      </c>
      <c r="D3326" s="85">
        <v>14519</v>
      </c>
      <c r="E3326" t="s">
        <v>52</v>
      </c>
      <c r="F3326" s="84" t="s">
        <v>53</v>
      </c>
      <c r="G3326">
        <v>6051</v>
      </c>
      <c r="H3326" t="s">
        <v>6379</v>
      </c>
      <c r="I3326">
        <v>2026</v>
      </c>
      <c r="J3326" t="s">
        <v>63</v>
      </c>
      <c r="K3326">
        <v>0</v>
      </c>
      <c r="L3326" t="s">
        <v>1167</v>
      </c>
      <c r="M3326" s="85">
        <v>46023</v>
      </c>
      <c r="P3326" t="str">
        <f t="shared" si="51"/>
        <v>TEXEIRA Americo</v>
      </c>
    </row>
    <row r="3327" spans="1:16" x14ac:dyDescent="0.25">
      <c r="A3327" s="84" t="s">
        <v>6386</v>
      </c>
      <c r="B3327" t="s">
        <v>5459</v>
      </c>
      <c r="C3327" t="s">
        <v>85</v>
      </c>
      <c r="D3327" s="85">
        <v>26084</v>
      </c>
      <c r="E3327" t="s">
        <v>52</v>
      </c>
      <c r="F3327" s="84" t="s">
        <v>53</v>
      </c>
      <c r="G3327">
        <v>6051</v>
      </c>
      <c r="H3327" t="s">
        <v>6379</v>
      </c>
      <c r="I3327">
        <v>2026</v>
      </c>
      <c r="J3327" t="s">
        <v>55</v>
      </c>
      <c r="K3327">
        <v>0</v>
      </c>
      <c r="L3327" t="s">
        <v>56</v>
      </c>
      <c r="M3327" s="85">
        <v>46023</v>
      </c>
      <c r="P3327" t="str">
        <f t="shared" si="51"/>
        <v>BOISSAT Christophe</v>
      </c>
    </row>
    <row r="3328" spans="1:16" x14ac:dyDescent="0.25">
      <c r="A3328" s="84" t="s">
        <v>6387</v>
      </c>
      <c r="B3328" t="s">
        <v>6388</v>
      </c>
      <c r="C3328" t="s">
        <v>350</v>
      </c>
      <c r="D3328" s="85">
        <v>23842</v>
      </c>
      <c r="E3328" t="s">
        <v>52</v>
      </c>
      <c r="F3328" s="84" t="s">
        <v>53</v>
      </c>
      <c r="G3328">
        <v>6051</v>
      </c>
      <c r="H3328" t="s">
        <v>6379</v>
      </c>
      <c r="I3328">
        <v>2026</v>
      </c>
      <c r="J3328" t="s">
        <v>63</v>
      </c>
      <c r="K3328">
        <v>0</v>
      </c>
      <c r="L3328" t="s">
        <v>56</v>
      </c>
      <c r="M3328" s="85">
        <v>46023</v>
      </c>
      <c r="P3328" t="str">
        <f t="shared" si="51"/>
        <v>MOUELLIC Robert</v>
      </c>
    </row>
    <row r="3329" spans="1:16" x14ac:dyDescent="0.25">
      <c r="A3329" s="84" t="s">
        <v>6389</v>
      </c>
      <c r="B3329" t="s">
        <v>6390</v>
      </c>
      <c r="C3329" t="s">
        <v>116</v>
      </c>
      <c r="D3329" s="85">
        <v>16454</v>
      </c>
      <c r="E3329" t="s">
        <v>52</v>
      </c>
      <c r="F3329" s="84" t="s">
        <v>53</v>
      </c>
      <c r="G3329">
        <v>6051</v>
      </c>
      <c r="H3329" t="s">
        <v>6379</v>
      </c>
      <c r="I3329">
        <v>2026</v>
      </c>
      <c r="J3329" t="s">
        <v>63</v>
      </c>
      <c r="K3329">
        <v>0</v>
      </c>
      <c r="L3329" t="s">
        <v>56</v>
      </c>
      <c r="M3329" s="85">
        <v>46023</v>
      </c>
      <c r="P3329" t="str">
        <f t="shared" si="51"/>
        <v>VERROUL Gerard</v>
      </c>
    </row>
    <row r="3330" spans="1:16" x14ac:dyDescent="0.25">
      <c r="A3330" s="84" t="s">
        <v>6391</v>
      </c>
      <c r="B3330" t="s">
        <v>6392</v>
      </c>
      <c r="C3330" t="s">
        <v>1327</v>
      </c>
      <c r="D3330" s="85">
        <v>17515</v>
      </c>
      <c r="E3330" t="s">
        <v>56</v>
      </c>
      <c r="F3330" s="84" t="s">
        <v>53</v>
      </c>
      <c r="G3330">
        <v>6051</v>
      </c>
      <c r="H3330" t="s">
        <v>6379</v>
      </c>
      <c r="I3330">
        <v>2026</v>
      </c>
      <c r="J3330" t="s">
        <v>63</v>
      </c>
      <c r="K3330">
        <v>0</v>
      </c>
      <c r="L3330" t="s">
        <v>56</v>
      </c>
      <c r="M3330" s="85">
        <v>46023</v>
      </c>
      <c r="P3330" t="str">
        <f t="shared" si="51"/>
        <v>LHOSTE Nicole</v>
      </c>
    </row>
    <row r="3331" spans="1:16" x14ac:dyDescent="0.25">
      <c r="A3331" s="84" t="s">
        <v>6393</v>
      </c>
      <c r="B3331" t="s">
        <v>6394</v>
      </c>
      <c r="C3331" t="s">
        <v>108</v>
      </c>
      <c r="D3331" s="85">
        <v>18233</v>
      </c>
      <c r="E3331" t="s">
        <v>52</v>
      </c>
      <c r="F3331" s="84" t="s">
        <v>53</v>
      </c>
      <c r="G3331">
        <v>6051</v>
      </c>
      <c r="H3331" t="s">
        <v>6379</v>
      </c>
      <c r="I3331">
        <v>2026</v>
      </c>
      <c r="J3331" t="s">
        <v>63</v>
      </c>
      <c r="K3331">
        <v>0</v>
      </c>
      <c r="L3331" t="s">
        <v>56</v>
      </c>
      <c r="M3331" s="85">
        <v>46023</v>
      </c>
      <c r="P3331" t="str">
        <f t="shared" ref="P3331:P3394" si="52">(B3331 &amp; " " &amp; C3331)</f>
        <v>POLINIERE Jacques</v>
      </c>
    </row>
    <row r="3332" spans="1:16" x14ac:dyDescent="0.25">
      <c r="A3332" s="84" t="s">
        <v>6395</v>
      </c>
      <c r="B3332" t="s">
        <v>5873</v>
      </c>
      <c r="C3332" t="s">
        <v>268</v>
      </c>
      <c r="D3332" s="85">
        <v>25265</v>
      </c>
      <c r="E3332" t="s">
        <v>52</v>
      </c>
      <c r="F3332" s="84" t="s">
        <v>53</v>
      </c>
      <c r="G3332">
        <v>6051</v>
      </c>
      <c r="H3332" t="s">
        <v>6379</v>
      </c>
      <c r="I3332">
        <v>2026</v>
      </c>
      <c r="J3332" t="s">
        <v>63</v>
      </c>
      <c r="K3332">
        <v>0</v>
      </c>
      <c r="L3332" t="s">
        <v>56</v>
      </c>
      <c r="M3332" s="85">
        <v>46023</v>
      </c>
      <c r="P3332" t="str">
        <f t="shared" si="52"/>
        <v>NIGON Jean-Yves</v>
      </c>
    </row>
    <row r="3333" spans="1:16" x14ac:dyDescent="0.25">
      <c r="A3333" s="84" t="s">
        <v>6396</v>
      </c>
      <c r="B3333" t="s">
        <v>6397</v>
      </c>
      <c r="C3333" t="s">
        <v>114</v>
      </c>
      <c r="D3333" s="85">
        <v>15603</v>
      </c>
      <c r="E3333" t="s">
        <v>52</v>
      </c>
      <c r="F3333" s="84" t="s">
        <v>53</v>
      </c>
      <c r="G3333">
        <v>6051</v>
      </c>
      <c r="H3333" t="s">
        <v>6379</v>
      </c>
      <c r="I3333">
        <v>2026</v>
      </c>
      <c r="J3333" t="s">
        <v>63</v>
      </c>
      <c r="K3333">
        <v>0</v>
      </c>
      <c r="L3333" t="s">
        <v>56</v>
      </c>
      <c r="M3333" s="85">
        <v>46023</v>
      </c>
      <c r="P3333" t="str">
        <f t="shared" si="52"/>
        <v>GARDENT Pierre</v>
      </c>
    </row>
    <row r="3334" spans="1:16" x14ac:dyDescent="0.25">
      <c r="A3334" s="84" t="s">
        <v>6398</v>
      </c>
      <c r="B3334" t="s">
        <v>6399</v>
      </c>
      <c r="C3334" t="s">
        <v>108</v>
      </c>
      <c r="D3334" s="85">
        <v>16477</v>
      </c>
      <c r="E3334" t="s">
        <v>52</v>
      </c>
      <c r="F3334" s="84" t="s">
        <v>53</v>
      </c>
      <c r="G3334">
        <v>6051</v>
      </c>
      <c r="H3334" t="s">
        <v>6379</v>
      </c>
      <c r="I3334">
        <v>2026</v>
      </c>
      <c r="J3334" t="s">
        <v>63</v>
      </c>
      <c r="K3334">
        <v>0</v>
      </c>
      <c r="L3334" t="s">
        <v>56</v>
      </c>
      <c r="M3334" s="85">
        <v>46023</v>
      </c>
      <c r="P3334" t="str">
        <f t="shared" si="52"/>
        <v>CORDIER Jacques</v>
      </c>
    </row>
    <row r="3335" spans="1:16" x14ac:dyDescent="0.25">
      <c r="A3335" s="84" t="s">
        <v>6400</v>
      </c>
      <c r="B3335" t="s">
        <v>2593</v>
      </c>
      <c r="C3335" t="s">
        <v>776</v>
      </c>
      <c r="D3335" s="85">
        <v>14449</v>
      </c>
      <c r="E3335" t="s">
        <v>52</v>
      </c>
      <c r="F3335" s="84" t="s">
        <v>53</v>
      </c>
      <c r="G3335">
        <v>6051</v>
      </c>
      <c r="H3335" t="s">
        <v>6379</v>
      </c>
      <c r="I3335">
        <v>2026</v>
      </c>
      <c r="J3335" t="s">
        <v>63</v>
      </c>
      <c r="K3335">
        <v>0</v>
      </c>
      <c r="L3335" t="s">
        <v>56</v>
      </c>
      <c r="M3335" s="85">
        <v>46023</v>
      </c>
      <c r="P3335" t="str">
        <f t="shared" si="52"/>
        <v>PEREZ Andre</v>
      </c>
    </row>
    <row r="3336" spans="1:16" x14ac:dyDescent="0.25">
      <c r="A3336" s="84" t="s">
        <v>6401</v>
      </c>
      <c r="B3336" t="s">
        <v>6402</v>
      </c>
      <c r="C3336" t="s">
        <v>185</v>
      </c>
      <c r="D3336" s="85">
        <v>20214</v>
      </c>
      <c r="E3336" t="s">
        <v>52</v>
      </c>
      <c r="F3336" s="84" t="s">
        <v>53</v>
      </c>
      <c r="G3336">
        <v>6051</v>
      </c>
      <c r="H3336" t="s">
        <v>6379</v>
      </c>
      <c r="I3336">
        <v>2026</v>
      </c>
      <c r="J3336" t="s">
        <v>63</v>
      </c>
      <c r="K3336">
        <v>0</v>
      </c>
      <c r="L3336" t="s">
        <v>56</v>
      </c>
      <c r="M3336" s="85">
        <v>46023</v>
      </c>
      <c r="P3336" t="str">
        <f t="shared" si="52"/>
        <v>VALLANCHON Jean-Luc</v>
      </c>
    </row>
    <row r="3337" spans="1:16" x14ac:dyDescent="0.25">
      <c r="A3337" s="84" t="s">
        <v>6403</v>
      </c>
      <c r="B3337" t="s">
        <v>6404</v>
      </c>
      <c r="C3337" t="s">
        <v>447</v>
      </c>
      <c r="D3337" s="85">
        <v>17291</v>
      </c>
      <c r="E3337" t="s">
        <v>52</v>
      </c>
      <c r="F3337" s="84" t="s">
        <v>53</v>
      </c>
      <c r="G3337">
        <v>6051</v>
      </c>
      <c r="H3337" t="s">
        <v>6379</v>
      </c>
      <c r="I3337">
        <v>2026</v>
      </c>
      <c r="J3337" t="s">
        <v>63</v>
      </c>
      <c r="K3337">
        <v>0</v>
      </c>
      <c r="L3337" t="s">
        <v>56</v>
      </c>
      <c r="M3337" s="85">
        <v>46023</v>
      </c>
      <c r="P3337" t="str">
        <f t="shared" si="52"/>
        <v>TRANCHAND Jean-Paul</v>
      </c>
    </row>
    <row r="3338" spans="1:16" x14ac:dyDescent="0.25">
      <c r="A3338" s="84" t="s">
        <v>6405</v>
      </c>
      <c r="B3338" t="s">
        <v>6406</v>
      </c>
      <c r="C3338" t="s">
        <v>271</v>
      </c>
      <c r="D3338" s="85">
        <v>19940</v>
      </c>
      <c r="E3338" t="s">
        <v>52</v>
      </c>
      <c r="F3338" s="84" t="s">
        <v>53</v>
      </c>
      <c r="G3338">
        <v>6051</v>
      </c>
      <c r="H3338" t="s">
        <v>6379</v>
      </c>
      <c r="I3338">
        <v>2026</v>
      </c>
      <c r="J3338" t="s">
        <v>63</v>
      </c>
      <c r="K3338">
        <v>0</v>
      </c>
      <c r="L3338" t="s">
        <v>56</v>
      </c>
      <c r="M3338" s="85">
        <v>46023</v>
      </c>
      <c r="P3338" t="str">
        <f t="shared" si="52"/>
        <v>DUTHILLEUL Christian</v>
      </c>
    </row>
    <row r="3339" spans="1:16" x14ac:dyDescent="0.25">
      <c r="A3339" s="84" t="s">
        <v>6407</v>
      </c>
      <c r="B3339" t="s">
        <v>6408</v>
      </c>
      <c r="C3339" t="s">
        <v>73</v>
      </c>
      <c r="D3339" s="85">
        <v>22573</v>
      </c>
      <c r="E3339" t="s">
        <v>56</v>
      </c>
      <c r="F3339" s="84" t="s">
        <v>53</v>
      </c>
      <c r="G3339">
        <v>6051</v>
      </c>
      <c r="H3339" t="s">
        <v>6379</v>
      </c>
      <c r="I3339">
        <v>2026</v>
      </c>
      <c r="J3339" t="s">
        <v>63</v>
      </c>
      <c r="K3339">
        <v>0</v>
      </c>
      <c r="L3339" t="s">
        <v>56</v>
      </c>
      <c r="M3339" s="85">
        <v>46023</v>
      </c>
      <c r="P3339" t="str">
        <f t="shared" si="52"/>
        <v>BERNIN Elisabeth</v>
      </c>
    </row>
    <row r="3340" spans="1:16" x14ac:dyDescent="0.25">
      <c r="A3340" s="84" t="s">
        <v>6409</v>
      </c>
      <c r="B3340" t="s">
        <v>6410</v>
      </c>
      <c r="C3340" t="s">
        <v>62</v>
      </c>
      <c r="D3340" s="85">
        <v>23061</v>
      </c>
      <c r="E3340" t="s">
        <v>52</v>
      </c>
      <c r="F3340" s="84" t="s">
        <v>53</v>
      </c>
      <c r="G3340">
        <v>6051</v>
      </c>
      <c r="H3340" t="s">
        <v>6379</v>
      </c>
      <c r="I3340">
        <v>2026</v>
      </c>
      <c r="J3340" t="s">
        <v>63</v>
      </c>
      <c r="K3340">
        <v>0</v>
      </c>
      <c r="L3340" t="s">
        <v>56</v>
      </c>
      <c r="M3340" s="85">
        <v>46023</v>
      </c>
      <c r="P3340" t="str">
        <f t="shared" si="52"/>
        <v>LABERINE Michel</v>
      </c>
    </row>
    <row r="3341" spans="1:16" x14ac:dyDescent="0.25">
      <c r="A3341" s="84" t="s">
        <v>6411</v>
      </c>
      <c r="B3341" t="s">
        <v>1021</v>
      </c>
      <c r="C3341" t="s">
        <v>198</v>
      </c>
      <c r="D3341" s="85">
        <v>22692</v>
      </c>
      <c r="E3341" t="s">
        <v>52</v>
      </c>
      <c r="F3341" s="84" t="s">
        <v>53</v>
      </c>
      <c r="G3341">
        <v>6051</v>
      </c>
      <c r="H3341" t="s">
        <v>6379</v>
      </c>
      <c r="I3341">
        <v>2026</v>
      </c>
      <c r="J3341" t="s">
        <v>63</v>
      </c>
      <c r="K3341">
        <v>0</v>
      </c>
      <c r="L3341" t="s">
        <v>56</v>
      </c>
      <c r="M3341" s="85">
        <v>46023</v>
      </c>
      <c r="P3341" t="str">
        <f t="shared" si="52"/>
        <v>CHATARD Patrick</v>
      </c>
    </row>
    <row r="3342" spans="1:16" x14ac:dyDescent="0.25">
      <c r="A3342" s="84" t="s">
        <v>6412</v>
      </c>
      <c r="B3342" t="s">
        <v>6394</v>
      </c>
      <c r="C3342" t="s">
        <v>258</v>
      </c>
      <c r="D3342" s="85">
        <v>21152</v>
      </c>
      <c r="E3342" t="s">
        <v>56</v>
      </c>
      <c r="F3342" s="84" t="s">
        <v>53</v>
      </c>
      <c r="G3342">
        <v>6051</v>
      </c>
      <c r="H3342" t="s">
        <v>6379</v>
      </c>
      <c r="I3342">
        <v>2026</v>
      </c>
      <c r="J3342" t="s">
        <v>63</v>
      </c>
      <c r="K3342">
        <v>2</v>
      </c>
      <c r="L3342" t="s">
        <v>56</v>
      </c>
      <c r="M3342" s="85">
        <v>46023</v>
      </c>
      <c r="P3342" t="str">
        <f t="shared" si="52"/>
        <v>POLINIERE Mireille</v>
      </c>
    </row>
    <row r="3343" spans="1:16" x14ac:dyDescent="0.25">
      <c r="A3343" s="84" t="s">
        <v>6413</v>
      </c>
      <c r="B3343" t="s">
        <v>6414</v>
      </c>
      <c r="C3343" t="s">
        <v>3455</v>
      </c>
      <c r="D3343" s="85">
        <v>32447</v>
      </c>
      <c r="E3343" t="s">
        <v>52</v>
      </c>
      <c r="F3343" s="84" t="s">
        <v>53</v>
      </c>
      <c r="G3343">
        <v>6051</v>
      </c>
      <c r="H3343" t="s">
        <v>6379</v>
      </c>
      <c r="I3343">
        <v>2026</v>
      </c>
      <c r="J3343" t="s">
        <v>63</v>
      </c>
      <c r="K3343">
        <v>0</v>
      </c>
      <c r="L3343" t="s">
        <v>56</v>
      </c>
      <c r="M3343" s="85">
        <v>46023</v>
      </c>
      <c r="P3343" t="str">
        <f t="shared" si="52"/>
        <v>SILVA Morgan</v>
      </c>
    </row>
    <row r="3344" spans="1:16" x14ac:dyDescent="0.25">
      <c r="A3344" s="84" t="s">
        <v>6415</v>
      </c>
      <c r="B3344" t="s">
        <v>6416</v>
      </c>
      <c r="C3344" t="s">
        <v>1720</v>
      </c>
      <c r="D3344" s="85">
        <v>23127</v>
      </c>
      <c r="E3344" t="s">
        <v>56</v>
      </c>
      <c r="F3344" s="84" t="s">
        <v>53</v>
      </c>
      <c r="G3344">
        <v>6051</v>
      </c>
      <c r="H3344" t="s">
        <v>6379</v>
      </c>
      <c r="I3344">
        <v>2026</v>
      </c>
      <c r="J3344" t="s">
        <v>63</v>
      </c>
      <c r="K3344">
        <v>0</v>
      </c>
      <c r="L3344" t="s">
        <v>56</v>
      </c>
      <c r="M3344" s="85">
        <v>46023</v>
      </c>
      <c r="P3344" t="str">
        <f t="shared" si="52"/>
        <v>LE-GAC Claudette</v>
      </c>
    </row>
    <row r="3345" spans="1:16" x14ac:dyDescent="0.25">
      <c r="A3345" s="84" t="s">
        <v>6417</v>
      </c>
      <c r="B3345" t="s">
        <v>6416</v>
      </c>
      <c r="C3345" t="s">
        <v>70</v>
      </c>
      <c r="D3345" s="85">
        <v>20775</v>
      </c>
      <c r="E3345" t="s">
        <v>52</v>
      </c>
      <c r="F3345" s="84" t="s">
        <v>53</v>
      </c>
      <c r="G3345">
        <v>6051</v>
      </c>
      <c r="H3345" t="s">
        <v>6379</v>
      </c>
      <c r="I3345">
        <v>2026</v>
      </c>
      <c r="J3345" t="s">
        <v>63</v>
      </c>
      <c r="K3345">
        <v>0</v>
      </c>
      <c r="L3345" t="s">
        <v>56</v>
      </c>
      <c r="M3345" s="85">
        <v>46023</v>
      </c>
      <c r="P3345" t="str">
        <f t="shared" si="52"/>
        <v>LE-GAC Serge</v>
      </c>
    </row>
    <row r="3346" spans="1:16" x14ac:dyDescent="0.25">
      <c r="A3346" s="84" t="s">
        <v>6418</v>
      </c>
      <c r="B3346" t="s">
        <v>6419</v>
      </c>
      <c r="C3346" t="s">
        <v>400</v>
      </c>
      <c r="D3346" s="85">
        <v>19951</v>
      </c>
      <c r="E3346" t="s">
        <v>52</v>
      </c>
      <c r="F3346" s="84" t="s">
        <v>53</v>
      </c>
      <c r="G3346">
        <v>6051</v>
      </c>
      <c r="H3346" t="s">
        <v>6379</v>
      </c>
      <c r="I3346">
        <v>2026</v>
      </c>
      <c r="J3346" t="s">
        <v>63</v>
      </c>
      <c r="K3346">
        <v>0</v>
      </c>
      <c r="L3346" t="s">
        <v>56</v>
      </c>
      <c r="M3346" s="85">
        <v>46023</v>
      </c>
      <c r="P3346" t="str">
        <f t="shared" si="52"/>
        <v>CHADEYRON Dominique</v>
      </c>
    </row>
    <row r="3347" spans="1:16" x14ac:dyDescent="0.25">
      <c r="A3347" s="84" t="s">
        <v>6420</v>
      </c>
      <c r="B3347" t="s">
        <v>6421</v>
      </c>
      <c r="C3347" t="s">
        <v>414</v>
      </c>
      <c r="D3347" s="85">
        <v>19223</v>
      </c>
      <c r="E3347" t="s">
        <v>52</v>
      </c>
      <c r="F3347" s="84" t="s">
        <v>53</v>
      </c>
      <c r="G3347">
        <v>6051</v>
      </c>
      <c r="H3347" t="s">
        <v>6379</v>
      </c>
      <c r="I3347">
        <v>2026</v>
      </c>
      <c r="J3347" t="s">
        <v>63</v>
      </c>
      <c r="K3347">
        <v>0</v>
      </c>
      <c r="L3347" t="s">
        <v>56</v>
      </c>
      <c r="M3347" s="85">
        <v>46023</v>
      </c>
      <c r="P3347" t="str">
        <f t="shared" si="52"/>
        <v>DONNADIEU Georges</v>
      </c>
    </row>
    <row r="3348" spans="1:16" x14ac:dyDescent="0.25">
      <c r="A3348" s="84" t="s">
        <v>6422</v>
      </c>
      <c r="B3348" t="s">
        <v>6423</v>
      </c>
      <c r="C3348" t="s">
        <v>1330</v>
      </c>
      <c r="D3348" s="85">
        <v>17861</v>
      </c>
      <c r="E3348" t="s">
        <v>56</v>
      </c>
      <c r="F3348" s="84" t="s">
        <v>53</v>
      </c>
      <c r="G3348">
        <v>6051</v>
      </c>
      <c r="H3348" t="s">
        <v>6379</v>
      </c>
      <c r="I3348">
        <v>2026</v>
      </c>
      <c r="J3348" t="s">
        <v>63</v>
      </c>
      <c r="K3348">
        <v>0</v>
      </c>
      <c r="L3348" t="s">
        <v>56</v>
      </c>
      <c r="M3348" s="85">
        <v>46023</v>
      </c>
      <c r="P3348" t="str">
        <f t="shared" si="52"/>
        <v>BOIS Huguette</v>
      </c>
    </row>
    <row r="3349" spans="1:16" x14ac:dyDescent="0.25">
      <c r="A3349" s="84" t="s">
        <v>6424</v>
      </c>
      <c r="B3349" t="s">
        <v>6425</v>
      </c>
      <c r="C3349" t="s">
        <v>153</v>
      </c>
      <c r="D3349" s="85">
        <v>22072</v>
      </c>
      <c r="E3349" t="s">
        <v>52</v>
      </c>
      <c r="F3349" s="84" t="s">
        <v>53</v>
      </c>
      <c r="G3349">
        <v>6051</v>
      </c>
      <c r="H3349" t="s">
        <v>6379</v>
      </c>
      <c r="I3349">
        <v>2026</v>
      </c>
      <c r="J3349" t="s">
        <v>63</v>
      </c>
      <c r="K3349">
        <v>0</v>
      </c>
      <c r="L3349" t="s">
        <v>56</v>
      </c>
      <c r="M3349" s="85">
        <v>46023</v>
      </c>
      <c r="P3349" t="str">
        <f t="shared" si="52"/>
        <v>CONDON Gabriel</v>
      </c>
    </row>
    <row r="3350" spans="1:16" x14ac:dyDescent="0.25">
      <c r="A3350" s="84" t="s">
        <v>6426</v>
      </c>
      <c r="B3350" t="s">
        <v>6427</v>
      </c>
      <c r="C3350" t="s">
        <v>97</v>
      </c>
      <c r="D3350" s="85">
        <v>22398</v>
      </c>
      <c r="E3350" t="s">
        <v>52</v>
      </c>
      <c r="F3350" s="84" t="s">
        <v>53</v>
      </c>
      <c r="G3350">
        <v>6051</v>
      </c>
      <c r="H3350" t="s">
        <v>6379</v>
      </c>
      <c r="I3350">
        <v>2026</v>
      </c>
      <c r="J3350" t="s">
        <v>63</v>
      </c>
      <c r="K3350">
        <v>0</v>
      </c>
      <c r="L3350" t="s">
        <v>56</v>
      </c>
      <c r="M3350" s="85">
        <v>46023</v>
      </c>
      <c r="P3350" t="str">
        <f t="shared" si="52"/>
        <v>GANDON Denis</v>
      </c>
    </row>
    <row r="3351" spans="1:16" x14ac:dyDescent="0.25">
      <c r="A3351" s="84" t="s">
        <v>6428</v>
      </c>
      <c r="B3351" t="s">
        <v>6429</v>
      </c>
      <c r="C3351" t="s">
        <v>322</v>
      </c>
      <c r="D3351" s="85">
        <v>22113</v>
      </c>
      <c r="E3351" t="s">
        <v>52</v>
      </c>
      <c r="F3351" s="84" t="s">
        <v>53</v>
      </c>
      <c r="G3351">
        <v>6051</v>
      </c>
      <c r="H3351" t="s">
        <v>6379</v>
      </c>
      <c r="I3351">
        <v>2026</v>
      </c>
      <c r="J3351" t="s">
        <v>63</v>
      </c>
      <c r="K3351">
        <v>0</v>
      </c>
      <c r="L3351" t="s">
        <v>56</v>
      </c>
      <c r="M3351" s="85">
        <v>46023</v>
      </c>
      <c r="P3351" t="str">
        <f t="shared" si="52"/>
        <v>VIMONT Claude</v>
      </c>
    </row>
    <row r="3352" spans="1:16" x14ac:dyDescent="0.25">
      <c r="A3352" s="84" t="s">
        <v>6430</v>
      </c>
      <c r="B3352" t="s">
        <v>6431</v>
      </c>
      <c r="C3352" t="s">
        <v>663</v>
      </c>
      <c r="D3352" s="85">
        <v>15597</v>
      </c>
      <c r="E3352" t="s">
        <v>52</v>
      </c>
      <c r="F3352" s="84" t="s">
        <v>53</v>
      </c>
      <c r="G3352">
        <v>6051</v>
      </c>
      <c r="H3352" t="s">
        <v>6379</v>
      </c>
      <c r="I3352">
        <v>2026</v>
      </c>
      <c r="J3352" t="s">
        <v>63</v>
      </c>
      <c r="K3352">
        <v>0</v>
      </c>
      <c r="L3352" t="s">
        <v>1167</v>
      </c>
      <c r="M3352" s="85">
        <v>46023</v>
      </c>
      <c r="P3352" t="str">
        <f t="shared" si="52"/>
        <v>DE-CARVALHO-FERREIRA Manuel</v>
      </c>
    </row>
    <row r="3353" spans="1:16" x14ac:dyDescent="0.25">
      <c r="A3353" s="84" t="s">
        <v>6432</v>
      </c>
      <c r="B3353" t="s">
        <v>519</v>
      </c>
      <c r="C3353" t="s">
        <v>139</v>
      </c>
      <c r="D3353" s="85">
        <v>21652</v>
      </c>
      <c r="E3353" t="s">
        <v>52</v>
      </c>
      <c r="F3353" s="84" t="s">
        <v>53</v>
      </c>
      <c r="G3353">
        <v>6051</v>
      </c>
      <c r="H3353" t="s">
        <v>6379</v>
      </c>
      <c r="I3353">
        <v>2026</v>
      </c>
      <c r="J3353" t="s">
        <v>63</v>
      </c>
      <c r="K3353">
        <v>0</v>
      </c>
      <c r="L3353" t="s">
        <v>56</v>
      </c>
      <c r="M3353" s="85">
        <v>46023</v>
      </c>
      <c r="P3353" t="str">
        <f t="shared" si="52"/>
        <v>FERNANDES David</v>
      </c>
    </row>
    <row r="3354" spans="1:16" x14ac:dyDescent="0.25">
      <c r="A3354" s="84" t="s">
        <v>6433</v>
      </c>
      <c r="B3354" t="s">
        <v>162</v>
      </c>
      <c r="C3354" t="s">
        <v>944</v>
      </c>
      <c r="D3354" s="85">
        <v>25792</v>
      </c>
      <c r="E3354" t="s">
        <v>52</v>
      </c>
      <c r="F3354" s="84" t="s">
        <v>53</v>
      </c>
      <c r="G3354">
        <v>6051</v>
      </c>
      <c r="H3354" t="s">
        <v>6379</v>
      </c>
      <c r="I3354">
        <v>2026</v>
      </c>
      <c r="J3354" t="s">
        <v>63</v>
      </c>
      <c r="K3354">
        <v>0</v>
      </c>
      <c r="L3354" t="s">
        <v>56</v>
      </c>
      <c r="M3354" s="85">
        <v>46023</v>
      </c>
      <c r="P3354" t="str">
        <f t="shared" si="52"/>
        <v>GATIGNOL Laurent</v>
      </c>
    </row>
    <row r="3355" spans="1:16" x14ac:dyDescent="0.25">
      <c r="A3355" s="84" t="s">
        <v>6434</v>
      </c>
      <c r="B3355" t="s">
        <v>5274</v>
      </c>
      <c r="C3355" t="s">
        <v>114</v>
      </c>
      <c r="D3355" s="85">
        <v>22476</v>
      </c>
      <c r="E3355" t="s">
        <v>52</v>
      </c>
      <c r="F3355" s="84" t="s">
        <v>53</v>
      </c>
      <c r="G3355">
        <v>6051</v>
      </c>
      <c r="H3355" t="s">
        <v>6379</v>
      </c>
      <c r="I3355">
        <v>2026</v>
      </c>
      <c r="J3355" t="s">
        <v>63</v>
      </c>
      <c r="K3355">
        <v>0</v>
      </c>
      <c r="L3355" t="s">
        <v>56</v>
      </c>
      <c r="M3355" s="85">
        <v>46023</v>
      </c>
      <c r="P3355" t="str">
        <f t="shared" si="52"/>
        <v>LEVADOUX Pierre</v>
      </c>
    </row>
    <row r="3356" spans="1:16" x14ac:dyDescent="0.25">
      <c r="A3356" s="84" t="s">
        <v>6435</v>
      </c>
      <c r="B3356" t="s">
        <v>6436</v>
      </c>
      <c r="C3356" t="s">
        <v>70</v>
      </c>
      <c r="D3356" s="85">
        <v>23156</v>
      </c>
      <c r="E3356" t="s">
        <v>52</v>
      </c>
      <c r="F3356" s="84" t="s">
        <v>53</v>
      </c>
      <c r="G3356">
        <v>6051</v>
      </c>
      <c r="H3356" t="s">
        <v>6379</v>
      </c>
      <c r="I3356">
        <v>2026</v>
      </c>
      <c r="J3356" t="s">
        <v>63</v>
      </c>
      <c r="K3356">
        <v>0</v>
      </c>
      <c r="L3356" t="s">
        <v>56</v>
      </c>
      <c r="M3356" s="85">
        <v>46023</v>
      </c>
      <c r="P3356" t="str">
        <f t="shared" si="52"/>
        <v>BREGEON Serge</v>
      </c>
    </row>
    <row r="3357" spans="1:16" x14ac:dyDescent="0.25">
      <c r="A3357" s="84" t="s">
        <v>6437</v>
      </c>
      <c r="B3357" t="s">
        <v>6438</v>
      </c>
      <c r="C3357" t="s">
        <v>198</v>
      </c>
      <c r="D3357" s="85">
        <v>23488</v>
      </c>
      <c r="E3357" t="s">
        <v>52</v>
      </c>
      <c r="F3357" s="84" t="s">
        <v>53</v>
      </c>
      <c r="G3357">
        <v>6051</v>
      </c>
      <c r="H3357" t="s">
        <v>6379</v>
      </c>
      <c r="I3357">
        <v>2026</v>
      </c>
      <c r="J3357" t="s">
        <v>63</v>
      </c>
      <c r="K3357">
        <v>0</v>
      </c>
      <c r="L3357" t="s">
        <v>56</v>
      </c>
      <c r="M3357" s="85">
        <v>46023</v>
      </c>
      <c r="P3357" t="str">
        <f t="shared" si="52"/>
        <v>BONNEFOY Patrick</v>
      </c>
    </row>
    <row r="3358" spans="1:16" x14ac:dyDescent="0.25">
      <c r="A3358" s="84" t="s">
        <v>6439</v>
      </c>
      <c r="B3358" t="s">
        <v>6440</v>
      </c>
      <c r="C3358" t="s">
        <v>900</v>
      </c>
      <c r="D3358" s="85">
        <v>21518</v>
      </c>
      <c r="E3358" t="s">
        <v>52</v>
      </c>
      <c r="F3358" s="84" t="s">
        <v>53</v>
      </c>
      <c r="G3358">
        <v>6051</v>
      </c>
      <c r="H3358" t="s">
        <v>6379</v>
      </c>
      <c r="I3358">
        <v>2026</v>
      </c>
      <c r="J3358" t="s">
        <v>63</v>
      </c>
      <c r="K3358">
        <v>0</v>
      </c>
      <c r="L3358" t="s">
        <v>56</v>
      </c>
      <c r="M3358" s="85">
        <v>46023</v>
      </c>
      <c r="P3358" t="str">
        <f t="shared" si="52"/>
        <v>DEBITON Bruno</v>
      </c>
    </row>
    <row r="3359" spans="1:16" x14ac:dyDescent="0.25">
      <c r="A3359" s="84" t="s">
        <v>6441</v>
      </c>
      <c r="B3359" t="s">
        <v>6442</v>
      </c>
      <c r="C3359" t="s">
        <v>198</v>
      </c>
      <c r="D3359" s="85">
        <v>24162</v>
      </c>
      <c r="E3359" t="s">
        <v>52</v>
      </c>
      <c r="F3359" s="84" t="s">
        <v>53</v>
      </c>
      <c r="G3359">
        <v>6051</v>
      </c>
      <c r="H3359" t="s">
        <v>6379</v>
      </c>
      <c r="I3359">
        <v>2026</v>
      </c>
      <c r="J3359" t="s">
        <v>63</v>
      </c>
      <c r="K3359">
        <v>0</v>
      </c>
      <c r="L3359" t="s">
        <v>56</v>
      </c>
      <c r="M3359" s="85">
        <v>46023</v>
      </c>
      <c r="P3359" t="str">
        <f t="shared" si="52"/>
        <v>MANIERE Patrick</v>
      </c>
    </row>
    <row r="3360" spans="1:16" x14ac:dyDescent="0.25">
      <c r="A3360" s="84" t="s">
        <v>6443</v>
      </c>
      <c r="B3360" t="s">
        <v>613</v>
      </c>
      <c r="C3360" t="s">
        <v>284</v>
      </c>
      <c r="D3360" s="85">
        <v>27423</v>
      </c>
      <c r="E3360" t="s">
        <v>52</v>
      </c>
      <c r="F3360" s="84" t="s">
        <v>53</v>
      </c>
      <c r="G3360">
        <v>6051</v>
      </c>
      <c r="H3360" t="s">
        <v>6379</v>
      </c>
      <c r="I3360">
        <v>2026</v>
      </c>
      <c r="J3360" t="s">
        <v>63</v>
      </c>
      <c r="K3360">
        <v>0</v>
      </c>
      <c r="L3360" t="s">
        <v>56</v>
      </c>
      <c r="M3360" s="85">
        <v>46023</v>
      </c>
      <c r="P3360" t="str">
        <f t="shared" si="52"/>
        <v>GUILLAUME Franck</v>
      </c>
    </row>
    <row r="3361" spans="1:16" x14ac:dyDescent="0.25">
      <c r="A3361" s="84" t="s">
        <v>6444</v>
      </c>
      <c r="B3361" t="s">
        <v>6445</v>
      </c>
      <c r="C3361" t="s">
        <v>4818</v>
      </c>
      <c r="D3361" s="85">
        <v>33715</v>
      </c>
      <c r="E3361" t="s">
        <v>52</v>
      </c>
      <c r="F3361" s="84" t="s">
        <v>53</v>
      </c>
      <c r="G3361">
        <v>6051</v>
      </c>
      <c r="H3361" t="s">
        <v>6379</v>
      </c>
      <c r="I3361">
        <v>2026</v>
      </c>
      <c r="J3361" t="s">
        <v>63</v>
      </c>
      <c r="K3361">
        <v>0</v>
      </c>
      <c r="L3361" t="s">
        <v>56</v>
      </c>
      <c r="M3361" s="85">
        <v>46023</v>
      </c>
      <c r="P3361" t="str">
        <f t="shared" si="52"/>
        <v>TURLE Maxence</v>
      </c>
    </row>
    <row r="3362" spans="1:16" x14ac:dyDescent="0.25">
      <c r="A3362" s="84" t="s">
        <v>6446</v>
      </c>
      <c r="B3362" t="s">
        <v>6447</v>
      </c>
      <c r="C3362" t="s">
        <v>6448</v>
      </c>
      <c r="D3362" s="85">
        <v>22657</v>
      </c>
      <c r="E3362" t="s">
        <v>52</v>
      </c>
      <c r="F3362" s="84" t="s">
        <v>53</v>
      </c>
      <c r="G3362">
        <v>6051</v>
      </c>
      <c r="H3362" t="s">
        <v>6379</v>
      </c>
      <c r="I3362">
        <v>2026</v>
      </c>
      <c r="J3362" t="s">
        <v>63</v>
      </c>
      <c r="K3362">
        <v>0</v>
      </c>
      <c r="L3362" t="s">
        <v>56</v>
      </c>
      <c r="M3362" s="85">
        <v>46023</v>
      </c>
      <c r="P3362" t="str">
        <f t="shared" si="52"/>
        <v>GISCLON Chrisitan</v>
      </c>
    </row>
    <row r="3363" spans="1:16" x14ac:dyDescent="0.25">
      <c r="A3363" s="84" t="s">
        <v>6449</v>
      </c>
      <c r="B3363" t="s">
        <v>6450</v>
      </c>
      <c r="C3363" t="s">
        <v>322</v>
      </c>
      <c r="D3363" s="85">
        <v>22492</v>
      </c>
      <c r="E3363" t="s">
        <v>52</v>
      </c>
      <c r="F3363" s="84" t="s">
        <v>53</v>
      </c>
      <c r="G3363">
        <v>6051</v>
      </c>
      <c r="H3363" t="s">
        <v>6379</v>
      </c>
      <c r="I3363">
        <v>2026</v>
      </c>
      <c r="J3363" t="s">
        <v>63</v>
      </c>
      <c r="K3363">
        <v>0</v>
      </c>
      <c r="L3363" t="s">
        <v>56</v>
      </c>
      <c r="M3363" s="85">
        <v>46023</v>
      </c>
      <c r="P3363" t="str">
        <f t="shared" si="52"/>
        <v>LAVEYSSIERE Claude</v>
      </c>
    </row>
    <row r="3364" spans="1:16" x14ac:dyDescent="0.25">
      <c r="A3364" s="84" t="s">
        <v>6451</v>
      </c>
      <c r="B3364" t="s">
        <v>6452</v>
      </c>
      <c r="C3364" t="s">
        <v>114</v>
      </c>
      <c r="D3364" s="85">
        <v>16044</v>
      </c>
      <c r="E3364" t="s">
        <v>52</v>
      </c>
      <c r="F3364" s="84" t="s">
        <v>53</v>
      </c>
      <c r="G3364">
        <v>6051</v>
      </c>
      <c r="H3364" t="s">
        <v>6379</v>
      </c>
      <c r="I3364">
        <v>2026</v>
      </c>
      <c r="J3364" t="s">
        <v>63</v>
      </c>
      <c r="K3364">
        <v>0</v>
      </c>
      <c r="L3364" t="s">
        <v>56</v>
      </c>
      <c r="M3364" s="85">
        <v>46023</v>
      </c>
      <c r="P3364" t="str">
        <f t="shared" si="52"/>
        <v>CHAGNON Pierre</v>
      </c>
    </row>
    <row r="3365" spans="1:16" x14ac:dyDescent="0.25">
      <c r="A3365" s="84" t="s">
        <v>6453</v>
      </c>
      <c r="B3365" t="s">
        <v>6454</v>
      </c>
      <c r="C3365" t="s">
        <v>160</v>
      </c>
      <c r="D3365" s="85">
        <v>23007</v>
      </c>
      <c r="E3365" t="s">
        <v>52</v>
      </c>
      <c r="F3365" s="84" t="s">
        <v>53</v>
      </c>
      <c r="G3365">
        <v>6051</v>
      </c>
      <c r="H3365" t="s">
        <v>6379</v>
      </c>
      <c r="I3365">
        <v>2026</v>
      </c>
      <c r="J3365" t="s">
        <v>63</v>
      </c>
      <c r="K3365">
        <v>0</v>
      </c>
      <c r="L3365" t="s">
        <v>56</v>
      </c>
      <c r="M3365" s="85">
        <v>46023</v>
      </c>
      <c r="P3365" t="str">
        <f t="shared" si="52"/>
        <v>FRAT Jean-Francois</v>
      </c>
    </row>
    <row r="3366" spans="1:16" x14ac:dyDescent="0.25">
      <c r="A3366" s="84" t="s">
        <v>6455</v>
      </c>
      <c r="B3366" t="s">
        <v>6378</v>
      </c>
      <c r="C3366" t="s">
        <v>6456</v>
      </c>
      <c r="D3366" s="85">
        <v>25687</v>
      </c>
      <c r="E3366" t="s">
        <v>52</v>
      </c>
      <c r="F3366" s="84" t="s">
        <v>53</v>
      </c>
      <c r="G3366">
        <v>6051</v>
      </c>
      <c r="H3366" t="s">
        <v>6379</v>
      </c>
      <c r="I3366">
        <v>2026</v>
      </c>
      <c r="J3366" t="s">
        <v>63</v>
      </c>
      <c r="K3366">
        <v>0</v>
      </c>
      <c r="L3366" t="s">
        <v>56</v>
      </c>
      <c r="M3366" t="s">
        <v>178</v>
      </c>
      <c r="P3366" t="str">
        <f t="shared" si="52"/>
        <v>DUMET Norbert</v>
      </c>
    </row>
    <row r="3367" spans="1:16" x14ac:dyDescent="0.25">
      <c r="A3367" s="84" t="s">
        <v>6457</v>
      </c>
      <c r="B3367" t="s">
        <v>6458</v>
      </c>
      <c r="C3367" t="s">
        <v>198</v>
      </c>
      <c r="D3367" s="85">
        <v>22823</v>
      </c>
      <c r="E3367" t="s">
        <v>52</v>
      </c>
      <c r="F3367" s="84" t="s">
        <v>53</v>
      </c>
      <c r="G3367">
        <v>6051</v>
      </c>
      <c r="H3367" t="s">
        <v>6379</v>
      </c>
      <c r="I3367">
        <v>2026</v>
      </c>
      <c r="J3367" t="s">
        <v>63</v>
      </c>
      <c r="K3367">
        <v>0</v>
      </c>
      <c r="L3367" t="s">
        <v>56</v>
      </c>
      <c r="M3367" t="s">
        <v>178</v>
      </c>
      <c r="P3367" t="str">
        <f t="shared" si="52"/>
        <v>DESNIER Patrick</v>
      </c>
    </row>
    <row r="3368" spans="1:16" x14ac:dyDescent="0.25">
      <c r="A3368" s="84" t="s">
        <v>6459</v>
      </c>
      <c r="B3368" t="s">
        <v>6460</v>
      </c>
      <c r="C3368" t="s">
        <v>88</v>
      </c>
      <c r="D3368" s="85">
        <v>22005</v>
      </c>
      <c r="E3368" t="s">
        <v>52</v>
      </c>
      <c r="F3368" s="84" t="s">
        <v>53</v>
      </c>
      <c r="G3368">
        <v>6051</v>
      </c>
      <c r="H3368" t="s">
        <v>6379</v>
      </c>
      <c r="I3368">
        <v>2026</v>
      </c>
      <c r="J3368" t="s">
        <v>63</v>
      </c>
      <c r="K3368">
        <v>0</v>
      </c>
      <c r="L3368" t="s">
        <v>56</v>
      </c>
      <c r="M3368" t="s">
        <v>178</v>
      </c>
      <c r="P3368" t="str">
        <f t="shared" si="52"/>
        <v>VAUCONSANT Guy</v>
      </c>
    </row>
    <row r="3369" spans="1:16" x14ac:dyDescent="0.25">
      <c r="A3369" s="84" t="s">
        <v>6461</v>
      </c>
      <c r="B3369" t="s">
        <v>6460</v>
      </c>
      <c r="C3369" t="s">
        <v>480</v>
      </c>
      <c r="D3369" s="85">
        <v>22494</v>
      </c>
      <c r="E3369" t="s">
        <v>56</v>
      </c>
      <c r="F3369" s="84" t="s">
        <v>53</v>
      </c>
      <c r="G3369">
        <v>6051</v>
      </c>
      <c r="H3369" t="s">
        <v>6379</v>
      </c>
      <c r="I3369">
        <v>2026</v>
      </c>
      <c r="J3369" t="s">
        <v>63</v>
      </c>
      <c r="K3369">
        <v>0</v>
      </c>
      <c r="L3369" t="s">
        <v>56</v>
      </c>
      <c r="M3369" t="s">
        <v>178</v>
      </c>
      <c r="P3369" t="str">
        <f t="shared" si="52"/>
        <v>VAUCONSANT Catherine</v>
      </c>
    </row>
    <row r="3370" spans="1:16" x14ac:dyDescent="0.25">
      <c r="A3370" s="84" t="s">
        <v>6462</v>
      </c>
      <c r="B3370" t="s">
        <v>2697</v>
      </c>
      <c r="C3370" t="s">
        <v>2379</v>
      </c>
      <c r="D3370" s="85">
        <v>29878</v>
      </c>
      <c r="E3370" t="s">
        <v>52</v>
      </c>
      <c r="F3370" s="84" t="s">
        <v>53</v>
      </c>
      <c r="G3370">
        <v>6051</v>
      </c>
      <c r="H3370" t="s">
        <v>6379</v>
      </c>
      <c r="I3370">
        <v>2026</v>
      </c>
      <c r="J3370" t="s">
        <v>63</v>
      </c>
      <c r="K3370">
        <v>0</v>
      </c>
      <c r="L3370" t="s">
        <v>56</v>
      </c>
      <c r="M3370" t="s">
        <v>178</v>
      </c>
      <c r="P3370" t="str">
        <f t="shared" si="52"/>
        <v>DESGOUTTES Fabien</v>
      </c>
    </row>
    <row r="3371" spans="1:16" x14ac:dyDescent="0.25">
      <c r="A3371" s="84" t="s">
        <v>6463</v>
      </c>
      <c r="B3371" t="s">
        <v>6464</v>
      </c>
      <c r="C3371" t="s">
        <v>1919</v>
      </c>
      <c r="D3371" s="85">
        <v>18395</v>
      </c>
      <c r="E3371" t="s">
        <v>56</v>
      </c>
      <c r="F3371" s="84" t="s">
        <v>53</v>
      </c>
      <c r="G3371">
        <v>6051</v>
      </c>
      <c r="H3371" t="s">
        <v>6379</v>
      </c>
      <c r="I3371">
        <v>2026</v>
      </c>
      <c r="J3371" t="s">
        <v>63</v>
      </c>
      <c r="K3371">
        <v>0</v>
      </c>
      <c r="L3371" t="s">
        <v>56</v>
      </c>
      <c r="M3371" t="s">
        <v>178</v>
      </c>
      <c r="P3371" t="str">
        <f t="shared" si="52"/>
        <v>CHAMBON Yvette</v>
      </c>
    </row>
    <row r="3372" spans="1:16" x14ac:dyDescent="0.25">
      <c r="A3372" s="84" t="s">
        <v>6465</v>
      </c>
      <c r="B3372" t="s">
        <v>6466</v>
      </c>
      <c r="C3372" t="s">
        <v>62</v>
      </c>
      <c r="D3372" s="85">
        <v>23456</v>
      </c>
      <c r="E3372" t="s">
        <v>52</v>
      </c>
      <c r="F3372" s="84" t="s">
        <v>53</v>
      </c>
      <c r="G3372">
        <v>6051</v>
      </c>
      <c r="H3372" t="s">
        <v>6379</v>
      </c>
      <c r="I3372">
        <v>2026</v>
      </c>
      <c r="J3372" t="s">
        <v>63</v>
      </c>
      <c r="K3372">
        <v>0</v>
      </c>
      <c r="L3372" t="s">
        <v>56</v>
      </c>
      <c r="M3372" t="s">
        <v>178</v>
      </c>
      <c r="P3372" t="str">
        <f t="shared" si="52"/>
        <v>PERREIN Michel</v>
      </c>
    </row>
    <row r="3373" spans="1:16" x14ac:dyDescent="0.25">
      <c r="A3373" s="84" t="s">
        <v>6467</v>
      </c>
      <c r="B3373" t="s">
        <v>6468</v>
      </c>
      <c r="C3373" t="s">
        <v>1216</v>
      </c>
      <c r="D3373" s="85">
        <v>25420</v>
      </c>
      <c r="E3373" t="s">
        <v>52</v>
      </c>
      <c r="F3373" s="84" t="s">
        <v>53</v>
      </c>
      <c r="G3373">
        <v>6051</v>
      </c>
      <c r="H3373" t="s">
        <v>6379</v>
      </c>
      <c r="I3373">
        <v>2026</v>
      </c>
      <c r="J3373" t="s">
        <v>63</v>
      </c>
      <c r="K3373">
        <v>0</v>
      </c>
      <c r="L3373" t="s">
        <v>56</v>
      </c>
      <c r="M3373" t="s">
        <v>178</v>
      </c>
      <c r="P3373" t="str">
        <f t="shared" si="52"/>
        <v>DAULAT Fabrice</v>
      </c>
    </row>
    <row r="3374" spans="1:16" x14ac:dyDescent="0.25">
      <c r="A3374" s="84" t="s">
        <v>6469</v>
      </c>
      <c r="B3374" t="s">
        <v>6470</v>
      </c>
      <c r="C3374" t="s">
        <v>1846</v>
      </c>
      <c r="D3374" s="85">
        <v>28632</v>
      </c>
      <c r="E3374" t="s">
        <v>52</v>
      </c>
      <c r="F3374" s="84" t="s">
        <v>53</v>
      </c>
      <c r="G3374">
        <v>6052</v>
      </c>
      <c r="H3374" t="s">
        <v>6471</v>
      </c>
      <c r="I3374">
        <v>2026</v>
      </c>
      <c r="J3374" t="s">
        <v>67</v>
      </c>
      <c r="K3374">
        <v>0</v>
      </c>
      <c r="L3374" t="s">
        <v>56</v>
      </c>
      <c r="M3374" s="85">
        <v>46023</v>
      </c>
      <c r="P3374" t="str">
        <f t="shared" si="52"/>
        <v>OLIVEIRA Carlos</v>
      </c>
    </row>
    <row r="3375" spans="1:16" x14ac:dyDescent="0.25">
      <c r="A3375" s="84" t="s">
        <v>6472</v>
      </c>
      <c r="B3375" t="s">
        <v>1346</v>
      </c>
      <c r="C3375" t="s">
        <v>284</v>
      </c>
      <c r="D3375" s="85">
        <v>29133</v>
      </c>
      <c r="E3375" t="s">
        <v>52</v>
      </c>
      <c r="F3375" s="84" t="s">
        <v>53</v>
      </c>
      <c r="G3375">
        <v>6052</v>
      </c>
      <c r="H3375" t="s">
        <v>6471</v>
      </c>
      <c r="I3375">
        <v>2026</v>
      </c>
      <c r="J3375" t="s">
        <v>55</v>
      </c>
      <c r="K3375">
        <v>0</v>
      </c>
      <c r="L3375" t="s">
        <v>56</v>
      </c>
      <c r="M3375" s="85">
        <v>46023</v>
      </c>
      <c r="P3375" t="str">
        <f t="shared" si="52"/>
        <v>GAUTHIER Franck</v>
      </c>
    </row>
    <row r="3376" spans="1:16" x14ac:dyDescent="0.25">
      <c r="A3376" s="84" t="s">
        <v>6473</v>
      </c>
      <c r="B3376" t="s">
        <v>6474</v>
      </c>
      <c r="C3376" t="s">
        <v>6475</v>
      </c>
      <c r="D3376" s="85">
        <v>26389</v>
      </c>
      <c r="E3376" t="s">
        <v>52</v>
      </c>
      <c r="F3376" s="84" t="s">
        <v>53</v>
      </c>
      <c r="G3376">
        <v>6052</v>
      </c>
      <c r="H3376" t="s">
        <v>6471</v>
      </c>
      <c r="I3376">
        <v>2026</v>
      </c>
      <c r="J3376" t="s">
        <v>67</v>
      </c>
      <c r="K3376">
        <v>0</v>
      </c>
      <c r="L3376" t="s">
        <v>56</v>
      </c>
      <c r="M3376" s="85">
        <v>46023</v>
      </c>
      <c r="P3376" t="str">
        <f t="shared" si="52"/>
        <v>MACHARINOW Stephan</v>
      </c>
    </row>
    <row r="3377" spans="1:16" x14ac:dyDescent="0.25">
      <c r="A3377" s="84" t="s">
        <v>6476</v>
      </c>
      <c r="B3377" t="s">
        <v>6477</v>
      </c>
      <c r="C3377" t="s">
        <v>97</v>
      </c>
      <c r="D3377" s="85">
        <v>22514</v>
      </c>
      <c r="E3377" t="s">
        <v>52</v>
      </c>
      <c r="F3377" s="84" t="s">
        <v>53</v>
      </c>
      <c r="G3377">
        <v>6052</v>
      </c>
      <c r="H3377" t="s">
        <v>6471</v>
      </c>
      <c r="I3377">
        <v>2026</v>
      </c>
      <c r="J3377" t="s">
        <v>63</v>
      </c>
      <c r="K3377">
        <v>0</v>
      </c>
      <c r="L3377" t="s">
        <v>56</v>
      </c>
      <c r="M3377" s="85">
        <v>46023</v>
      </c>
      <c r="P3377" t="str">
        <f t="shared" si="52"/>
        <v>BALADOU Denis</v>
      </c>
    </row>
    <row r="3378" spans="1:16" x14ac:dyDescent="0.25">
      <c r="A3378" s="84" t="s">
        <v>6478</v>
      </c>
      <c r="B3378" t="s">
        <v>6479</v>
      </c>
      <c r="C3378" t="s">
        <v>6480</v>
      </c>
      <c r="D3378" s="85">
        <v>35003</v>
      </c>
      <c r="E3378" t="s">
        <v>56</v>
      </c>
      <c r="F3378" s="84" t="s">
        <v>53</v>
      </c>
      <c r="G3378">
        <v>6052</v>
      </c>
      <c r="H3378" t="s">
        <v>6471</v>
      </c>
      <c r="I3378">
        <v>2026</v>
      </c>
      <c r="J3378" t="s">
        <v>55</v>
      </c>
      <c r="K3378">
        <v>0</v>
      </c>
      <c r="L3378" t="s">
        <v>56</v>
      </c>
      <c r="M3378" s="85">
        <v>46023</v>
      </c>
      <c r="P3378" t="str">
        <f t="shared" si="52"/>
        <v>CASSAN Amelie</v>
      </c>
    </row>
    <row r="3379" spans="1:16" x14ac:dyDescent="0.25">
      <c r="A3379" s="84" t="s">
        <v>6481</v>
      </c>
      <c r="B3379" t="s">
        <v>3297</v>
      </c>
      <c r="C3379" t="s">
        <v>2176</v>
      </c>
      <c r="D3379" s="85">
        <v>33325</v>
      </c>
      <c r="E3379" t="s">
        <v>56</v>
      </c>
      <c r="F3379" s="84" t="s">
        <v>53</v>
      </c>
      <c r="G3379">
        <v>6052</v>
      </c>
      <c r="H3379" t="s">
        <v>6471</v>
      </c>
      <c r="I3379">
        <v>2026</v>
      </c>
      <c r="J3379" t="s">
        <v>55</v>
      </c>
      <c r="K3379">
        <v>0</v>
      </c>
      <c r="L3379" t="s">
        <v>56</v>
      </c>
      <c r="M3379" s="85">
        <v>46023</v>
      </c>
      <c r="P3379" t="str">
        <f t="shared" si="52"/>
        <v>CARDOSO Amandine</v>
      </c>
    </row>
    <row r="3380" spans="1:16" x14ac:dyDescent="0.25">
      <c r="A3380" s="84" t="s">
        <v>6482</v>
      </c>
      <c r="B3380" t="s">
        <v>3297</v>
      </c>
      <c r="C3380" t="s">
        <v>2246</v>
      </c>
      <c r="D3380" s="85">
        <v>33284</v>
      </c>
      <c r="E3380" t="s">
        <v>52</v>
      </c>
      <c r="F3380" s="84" t="s">
        <v>53</v>
      </c>
      <c r="G3380">
        <v>6052</v>
      </c>
      <c r="H3380" t="s">
        <v>6471</v>
      </c>
      <c r="I3380">
        <v>2026</v>
      </c>
      <c r="J3380" t="s">
        <v>55</v>
      </c>
      <c r="K3380">
        <v>0</v>
      </c>
      <c r="L3380" t="s">
        <v>56</v>
      </c>
      <c r="M3380" s="85">
        <v>46023</v>
      </c>
      <c r="P3380" t="str">
        <f t="shared" si="52"/>
        <v>CARDOSO Mathieu</v>
      </c>
    </row>
    <row r="3381" spans="1:16" x14ac:dyDescent="0.25">
      <c r="A3381" s="84" t="s">
        <v>6483</v>
      </c>
      <c r="B3381" t="s">
        <v>6484</v>
      </c>
      <c r="C3381" t="s">
        <v>636</v>
      </c>
      <c r="D3381" s="85">
        <v>24549</v>
      </c>
      <c r="E3381" t="s">
        <v>52</v>
      </c>
      <c r="F3381" s="84" t="s">
        <v>53</v>
      </c>
      <c r="G3381">
        <v>6052</v>
      </c>
      <c r="H3381" t="s">
        <v>6471</v>
      </c>
      <c r="I3381">
        <v>2026</v>
      </c>
      <c r="J3381" t="s">
        <v>63</v>
      </c>
      <c r="K3381">
        <v>0</v>
      </c>
      <c r="L3381" t="s">
        <v>56</v>
      </c>
      <c r="M3381" s="85">
        <v>46023</v>
      </c>
      <c r="P3381" t="str">
        <f t="shared" si="52"/>
        <v>GROS Stephane</v>
      </c>
    </row>
    <row r="3382" spans="1:16" x14ac:dyDescent="0.25">
      <c r="A3382" s="84" t="s">
        <v>6485</v>
      </c>
      <c r="B3382" t="s">
        <v>4604</v>
      </c>
      <c r="C3382" t="s">
        <v>325</v>
      </c>
      <c r="D3382" s="85">
        <v>26494</v>
      </c>
      <c r="E3382" t="s">
        <v>52</v>
      </c>
      <c r="F3382" s="84" t="s">
        <v>53</v>
      </c>
      <c r="G3382">
        <v>6052</v>
      </c>
      <c r="H3382" t="s">
        <v>6471</v>
      </c>
      <c r="I3382">
        <v>2026</v>
      </c>
      <c r="J3382" t="s">
        <v>63</v>
      </c>
      <c r="K3382">
        <v>0</v>
      </c>
      <c r="L3382" t="s">
        <v>56</v>
      </c>
      <c r="M3382" s="85">
        <v>46023</v>
      </c>
      <c r="P3382" t="str">
        <f t="shared" si="52"/>
        <v>GLAISE Eric</v>
      </c>
    </row>
    <row r="3383" spans="1:16" x14ac:dyDescent="0.25">
      <c r="A3383" s="84" t="s">
        <v>6486</v>
      </c>
      <c r="B3383" t="s">
        <v>6487</v>
      </c>
      <c r="C3383" t="s">
        <v>400</v>
      </c>
      <c r="D3383" s="85">
        <v>22104</v>
      </c>
      <c r="E3383" t="s">
        <v>52</v>
      </c>
      <c r="F3383" s="84" t="s">
        <v>53</v>
      </c>
      <c r="G3383">
        <v>6052</v>
      </c>
      <c r="H3383" t="s">
        <v>6471</v>
      </c>
      <c r="I3383">
        <v>2026</v>
      </c>
      <c r="J3383" t="s">
        <v>55</v>
      </c>
      <c r="K3383">
        <v>0</v>
      </c>
      <c r="L3383" t="s">
        <v>56</v>
      </c>
      <c r="M3383" s="85">
        <v>46023</v>
      </c>
      <c r="P3383" t="str">
        <f t="shared" si="52"/>
        <v>DRAVERS Dominique</v>
      </c>
    </row>
    <row r="3384" spans="1:16" x14ac:dyDescent="0.25">
      <c r="A3384" s="84" t="s">
        <v>6488</v>
      </c>
      <c r="B3384" t="s">
        <v>6489</v>
      </c>
      <c r="C3384" t="s">
        <v>70</v>
      </c>
      <c r="D3384" s="85">
        <v>18399</v>
      </c>
      <c r="E3384" t="s">
        <v>52</v>
      </c>
      <c r="F3384" s="84" t="s">
        <v>53</v>
      </c>
      <c r="G3384">
        <v>6052</v>
      </c>
      <c r="H3384" t="s">
        <v>6471</v>
      </c>
      <c r="I3384">
        <v>2026</v>
      </c>
      <c r="J3384" t="s">
        <v>63</v>
      </c>
      <c r="K3384">
        <v>0</v>
      </c>
      <c r="L3384" t="s">
        <v>56</v>
      </c>
      <c r="M3384" s="85">
        <v>46023</v>
      </c>
      <c r="P3384" t="str">
        <f t="shared" si="52"/>
        <v>BOURGUIGNON Serge</v>
      </c>
    </row>
    <row r="3385" spans="1:16" x14ac:dyDescent="0.25">
      <c r="A3385" s="84" t="s">
        <v>6490</v>
      </c>
      <c r="B3385" t="s">
        <v>6489</v>
      </c>
      <c r="C3385" t="s">
        <v>810</v>
      </c>
      <c r="D3385" s="85">
        <v>27566</v>
      </c>
      <c r="E3385" t="s">
        <v>52</v>
      </c>
      <c r="F3385" s="84" t="s">
        <v>53</v>
      </c>
      <c r="G3385">
        <v>6052</v>
      </c>
      <c r="H3385" t="s">
        <v>6471</v>
      </c>
      <c r="I3385">
        <v>2026</v>
      </c>
      <c r="J3385" t="s">
        <v>55</v>
      </c>
      <c r="K3385">
        <v>0</v>
      </c>
      <c r="L3385" t="s">
        <v>56</v>
      </c>
      <c r="M3385" s="85">
        <v>46023</v>
      </c>
      <c r="P3385" t="str">
        <f t="shared" si="52"/>
        <v>BOURGUIGNON Frédéric</v>
      </c>
    </row>
    <row r="3386" spans="1:16" x14ac:dyDescent="0.25">
      <c r="A3386" s="84" t="s">
        <v>6491</v>
      </c>
      <c r="B3386" t="s">
        <v>6492</v>
      </c>
      <c r="C3386" t="s">
        <v>434</v>
      </c>
      <c r="D3386" s="85">
        <v>24858</v>
      </c>
      <c r="E3386" t="s">
        <v>52</v>
      </c>
      <c r="F3386" s="84" t="s">
        <v>53</v>
      </c>
      <c r="G3386">
        <v>6052</v>
      </c>
      <c r="H3386" t="s">
        <v>6471</v>
      </c>
      <c r="I3386">
        <v>2026</v>
      </c>
      <c r="J3386" t="s">
        <v>63</v>
      </c>
      <c r="K3386">
        <v>0</v>
      </c>
      <c r="L3386" t="s">
        <v>56</v>
      </c>
      <c r="M3386" s="85">
        <v>46023</v>
      </c>
      <c r="P3386" t="str">
        <f t="shared" si="52"/>
        <v>ABOULINC Thierry</v>
      </c>
    </row>
    <row r="3387" spans="1:16" x14ac:dyDescent="0.25">
      <c r="A3387" s="84" t="s">
        <v>6493</v>
      </c>
      <c r="B3387" t="s">
        <v>5788</v>
      </c>
      <c r="C3387" t="s">
        <v>1335</v>
      </c>
      <c r="D3387" s="85">
        <v>17921</v>
      </c>
      <c r="E3387" t="s">
        <v>52</v>
      </c>
      <c r="F3387" s="84" t="s">
        <v>53</v>
      </c>
      <c r="G3387">
        <v>6052</v>
      </c>
      <c r="H3387" t="s">
        <v>6471</v>
      </c>
      <c r="I3387">
        <v>2026</v>
      </c>
      <c r="J3387" t="s">
        <v>63</v>
      </c>
      <c r="K3387">
        <v>0</v>
      </c>
      <c r="L3387" t="s">
        <v>56</v>
      </c>
      <c r="M3387" s="85">
        <v>46023</v>
      </c>
      <c r="P3387" t="str">
        <f t="shared" si="52"/>
        <v>MASSERET Remy</v>
      </c>
    </row>
    <row r="3388" spans="1:16" x14ac:dyDescent="0.25">
      <c r="A3388" s="84" t="s">
        <v>6494</v>
      </c>
      <c r="B3388" t="s">
        <v>6484</v>
      </c>
      <c r="C3388" t="s">
        <v>6495</v>
      </c>
      <c r="D3388" s="85">
        <v>24126</v>
      </c>
      <c r="E3388" t="s">
        <v>52</v>
      </c>
      <c r="F3388" s="84" t="s">
        <v>53</v>
      </c>
      <c r="G3388">
        <v>6052</v>
      </c>
      <c r="H3388" t="s">
        <v>6471</v>
      </c>
      <c r="I3388">
        <v>2026</v>
      </c>
      <c r="J3388" t="s">
        <v>63</v>
      </c>
      <c r="K3388">
        <v>0</v>
      </c>
      <c r="L3388" t="s">
        <v>56</v>
      </c>
      <c r="M3388" s="85">
        <v>46023</v>
      </c>
      <c r="P3388" t="str">
        <f t="shared" si="52"/>
        <v>GROS Erick</v>
      </c>
    </row>
    <row r="3389" spans="1:16" x14ac:dyDescent="0.25">
      <c r="A3389" s="84" t="s">
        <v>6496</v>
      </c>
      <c r="B3389" t="s">
        <v>6497</v>
      </c>
      <c r="C3389" t="s">
        <v>636</v>
      </c>
      <c r="D3389" s="85">
        <v>25434</v>
      </c>
      <c r="E3389" t="s">
        <v>52</v>
      </c>
      <c r="F3389" s="84" t="s">
        <v>53</v>
      </c>
      <c r="G3389">
        <v>6052</v>
      </c>
      <c r="H3389" t="s">
        <v>6471</v>
      </c>
      <c r="I3389">
        <v>2026</v>
      </c>
      <c r="J3389" t="s">
        <v>67</v>
      </c>
      <c r="K3389">
        <v>0</v>
      </c>
      <c r="L3389" t="s">
        <v>56</v>
      </c>
      <c r="M3389" s="85">
        <v>46023</v>
      </c>
      <c r="P3389" t="str">
        <f t="shared" si="52"/>
        <v>BUFFET Stephane</v>
      </c>
    </row>
    <row r="3390" spans="1:16" x14ac:dyDescent="0.25">
      <c r="A3390" s="84" t="s">
        <v>6498</v>
      </c>
      <c r="B3390" t="s">
        <v>6499</v>
      </c>
      <c r="C3390" t="s">
        <v>536</v>
      </c>
      <c r="D3390" s="85">
        <v>30238</v>
      </c>
      <c r="E3390" t="s">
        <v>52</v>
      </c>
      <c r="F3390" s="84" t="s">
        <v>53</v>
      </c>
      <c r="G3390">
        <v>6052</v>
      </c>
      <c r="H3390" t="s">
        <v>6471</v>
      </c>
      <c r="I3390">
        <v>2026</v>
      </c>
      <c r="J3390" t="s">
        <v>63</v>
      </c>
      <c r="K3390">
        <v>0</v>
      </c>
      <c r="L3390" t="s">
        <v>56</v>
      </c>
      <c r="M3390" s="85">
        <v>46023</v>
      </c>
      <c r="P3390" t="str">
        <f t="shared" si="52"/>
        <v>CORNUBET Sébastien</v>
      </c>
    </row>
    <row r="3391" spans="1:16" x14ac:dyDescent="0.25">
      <c r="A3391" s="84" t="s">
        <v>6500</v>
      </c>
      <c r="B3391" t="s">
        <v>504</v>
      </c>
      <c r="C3391" t="s">
        <v>636</v>
      </c>
      <c r="D3391" s="85">
        <v>27286</v>
      </c>
      <c r="E3391" t="s">
        <v>52</v>
      </c>
      <c r="F3391" s="84" t="s">
        <v>53</v>
      </c>
      <c r="G3391">
        <v>6052</v>
      </c>
      <c r="H3391" t="s">
        <v>6471</v>
      </c>
      <c r="I3391">
        <v>2026</v>
      </c>
      <c r="J3391" t="s">
        <v>63</v>
      </c>
      <c r="K3391">
        <v>2</v>
      </c>
      <c r="L3391" t="s">
        <v>56</v>
      </c>
      <c r="M3391" s="85">
        <v>46023</v>
      </c>
      <c r="P3391" t="str">
        <f t="shared" si="52"/>
        <v>HENRY Stephane</v>
      </c>
    </row>
    <row r="3392" spans="1:16" x14ac:dyDescent="0.25">
      <c r="A3392" s="84" t="s">
        <v>6501</v>
      </c>
      <c r="B3392" t="s">
        <v>6502</v>
      </c>
      <c r="C3392" t="s">
        <v>1293</v>
      </c>
      <c r="D3392" s="85">
        <v>25234</v>
      </c>
      <c r="E3392" t="s">
        <v>52</v>
      </c>
      <c r="F3392" s="84" t="s">
        <v>53</v>
      </c>
      <c r="G3392">
        <v>6052</v>
      </c>
      <c r="H3392" t="s">
        <v>6471</v>
      </c>
      <c r="I3392">
        <v>2026</v>
      </c>
      <c r="J3392" t="s">
        <v>63</v>
      </c>
      <c r="K3392">
        <v>0</v>
      </c>
      <c r="L3392" t="s">
        <v>56</v>
      </c>
      <c r="M3392" s="85">
        <v>46023</v>
      </c>
      <c r="P3392" t="str">
        <f t="shared" si="52"/>
        <v>URBAIN Jean-Marie</v>
      </c>
    </row>
    <row r="3393" spans="1:16" x14ac:dyDescent="0.25">
      <c r="A3393" s="84" t="s">
        <v>6503</v>
      </c>
      <c r="B3393" t="s">
        <v>6504</v>
      </c>
      <c r="C3393" t="s">
        <v>6505</v>
      </c>
      <c r="D3393" s="85">
        <v>34782</v>
      </c>
      <c r="E3393" t="s">
        <v>52</v>
      </c>
      <c r="F3393" s="84" t="s">
        <v>53</v>
      </c>
      <c r="G3393">
        <v>6052</v>
      </c>
      <c r="H3393" t="s">
        <v>6471</v>
      </c>
      <c r="I3393">
        <v>2026</v>
      </c>
      <c r="J3393" t="s">
        <v>63</v>
      </c>
      <c r="K3393">
        <v>0</v>
      </c>
      <c r="L3393" t="s">
        <v>56</v>
      </c>
      <c r="M3393" s="85">
        <v>46023</v>
      </c>
      <c r="P3393" t="str">
        <f t="shared" si="52"/>
        <v>PERICHON Jordy</v>
      </c>
    </row>
    <row r="3394" spans="1:16" x14ac:dyDescent="0.25">
      <c r="A3394" s="84" t="s">
        <v>6506</v>
      </c>
      <c r="B3394" t="s">
        <v>6507</v>
      </c>
      <c r="C3394" t="s">
        <v>114</v>
      </c>
      <c r="D3394" s="85">
        <v>33002</v>
      </c>
      <c r="E3394" t="s">
        <v>52</v>
      </c>
      <c r="F3394" s="84" t="s">
        <v>53</v>
      </c>
      <c r="G3394">
        <v>6052</v>
      </c>
      <c r="H3394" t="s">
        <v>6471</v>
      </c>
      <c r="I3394">
        <v>2026</v>
      </c>
      <c r="J3394" t="s">
        <v>67</v>
      </c>
      <c r="K3394">
        <v>0</v>
      </c>
      <c r="L3394" t="s">
        <v>56</v>
      </c>
      <c r="M3394" s="85">
        <v>46023</v>
      </c>
      <c r="P3394" t="str">
        <f t="shared" si="52"/>
        <v>BUNISSET Pierre</v>
      </c>
    </row>
    <row r="3395" spans="1:16" x14ac:dyDescent="0.25">
      <c r="A3395" s="84" t="s">
        <v>6508</v>
      </c>
      <c r="B3395" t="s">
        <v>6489</v>
      </c>
      <c r="C3395" t="s">
        <v>6509</v>
      </c>
      <c r="D3395" s="85">
        <v>39078</v>
      </c>
      <c r="E3395" t="s">
        <v>52</v>
      </c>
      <c r="F3395" s="84" t="s">
        <v>53</v>
      </c>
      <c r="G3395">
        <v>6052</v>
      </c>
      <c r="H3395" t="s">
        <v>6471</v>
      </c>
      <c r="I3395">
        <v>2026</v>
      </c>
      <c r="J3395" t="s">
        <v>55</v>
      </c>
      <c r="K3395">
        <v>0</v>
      </c>
      <c r="L3395" t="s">
        <v>56</v>
      </c>
      <c r="M3395" s="85">
        <v>46023</v>
      </c>
      <c r="P3395" t="str">
        <f t="shared" ref="P3395:P3458" si="53">(B3395 &amp; " " &amp; C3395)</f>
        <v>BOURGUIGNON Noa</v>
      </c>
    </row>
    <row r="3396" spans="1:16" x14ac:dyDescent="0.25">
      <c r="A3396" s="84" t="s">
        <v>6510</v>
      </c>
      <c r="B3396" t="s">
        <v>6511</v>
      </c>
      <c r="C3396" t="s">
        <v>242</v>
      </c>
      <c r="D3396" s="85">
        <v>22676</v>
      </c>
      <c r="E3396" t="s">
        <v>52</v>
      </c>
      <c r="F3396" s="84" t="s">
        <v>53</v>
      </c>
      <c r="G3396">
        <v>6052</v>
      </c>
      <c r="H3396" t="s">
        <v>6471</v>
      </c>
      <c r="I3396">
        <v>2026</v>
      </c>
      <c r="J3396" t="s">
        <v>63</v>
      </c>
      <c r="K3396">
        <v>0</v>
      </c>
      <c r="L3396" t="s">
        <v>56</v>
      </c>
      <c r="M3396" s="85">
        <v>46023</v>
      </c>
      <c r="P3396" t="str">
        <f t="shared" si="53"/>
        <v>BERTHUCAT Pascal</v>
      </c>
    </row>
    <row r="3397" spans="1:16" x14ac:dyDescent="0.25">
      <c r="A3397" s="84" t="s">
        <v>6512</v>
      </c>
      <c r="B3397" t="s">
        <v>6513</v>
      </c>
      <c r="C3397" t="s">
        <v>588</v>
      </c>
      <c r="D3397" s="85">
        <v>39390</v>
      </c>
      <c r="E3397" t="s">
        <v>52</v>
      </c>
      <c r="F3397" s="84" t="s">
        <v>53</v>
      </c>
      <c r="G3397">
        <v>6052</v>
      </c>
      <c r="H3397" t="s">
        <v>6471</v>
      </c>
      <c r="I3397">
        <v>2026</v>
      </c>
      <c r="J3397" t="s">
        <v>55</v>
      </c>
      <c r="K3397">
        <v>0</v>
      </c>
      <c r="L3397" t="s">
        <v>56</v>
      </c>
      <c r="M3397" s="85">
        <v>46023</v>
      </c>
      <c r="P3397" t="str">
        <f t="shared" si="53"/>
        <v>RUEDA Esteban</v>
      </c>
    </row>
    <row r="3398" spans="1:16" x14ac:dyDescent="0.25">
      <c r="A3398" s="84" t="s">
        <v>6514</v>
      </c>
      <c r="B3398" t="s">
        <v>6497</v>
      </c>
      <c r="C3398" t="s">
        <v>3441</v>
      </c>
      <c r="D3398" s="85">
        <v>26186</v>
      </c>
      <c r="E3398" t="s">
        <v>56</v>
      </c>
      <c r="F3398" s="84" t="s">
        <v>53</v>
      </c>
      <c r="G3398">
        <v>6052</v>
      </c>
      <c r="H3398" t="s">
        <v>6471</v>
      </c>
      <c r="I3398">
        <v>2026</v>
      </c>
      <c r="J3398" t="s">
        <v>55</v>
      </c>
      <c r="K3398">
        <v>0</v>
      </c>
      <c r="L3398" t="s">
        <v>56</v>
      </c>
      <c r="M3398" s="85">
        <v>46023</v>
      </c>
      <c r="P3398" t="str">
        <f t="shared" si="53"/>
        <v>BUFFET Cecile</v>
      </c>
    </row>
    <row r="3399" spans="1:16" x14ac:dyDescent="0.25">
      <c r="A3399" s="84" t="s">
        <v>6515</v>
      </c>
      <c r="B3399" t="s">
        <v>4019</v>
      </c>
      <c r="C3399" t="s">
        <v>141</v>
      </c>
      <c r="D3399" s="85">
        <v>38812</v>
      </c>
      <c r="E3399" t="s">
        <v>52</v>
      </c>
      <c r="F3399" s="84" t="s">
        <v>53</v>
      </c>
      <c r="G3399">
        <v>6052</v>
      </c>
      <c r="H3399" t="s">
        <v>6471</v>
      </c>
      <c r="I3399">
        <v>2026</v>
      </c>
      <c r="J3399" t="s">
        <v>67</v>
      </c>
      <c r="K3399">
        <v>0</v>
      </c>
      <c r="L3399" t="s">
        <v>56</v>
      </c>
      <c r="M3399" s="85">
        <v>46023</v>
      </c>
      <c r="P3399" t="str">
        <f t="shared" si="53"/>
        <v>PISTER Mathis</v>
      </c>
    </row>
    <row r="3400" spans="1:16" x14ac:dyDescent="0.25">
      <c r="A3400" s="84" t="s">
        <v>6516</v>
      </c>
      <c r="B3400" t="s">
        <v>504</v>
      </c>
      <c r="C3400" t="s">
        <v>2743</v>
      </c>
      <c r="D3400" s="85">
        <v>29165</v>
      </c>
      <c r="E3400" t="s">
        <v>56</v>
      </c>
      <c r="F3400" s="84" t="s">
        <v>53</v>
      </c>
      <c r="G3400">
        <v>6052</v>
      </c>
      <c r="H3400" t="s">
        <v>6471</v>
      </c>
      <c r="I3400">
        <v>2026</v>
      </c>
      <c r="J3400" t="s">
        <v>63</v>
      </c>
      <c r="K3400">
        <v>0</v>
      </c>
      <c r="L3400" t="s">
        <v>56</v>
      </c>
      <c r="M3400" s="85">
        <v>46023</v>
      </c>
      <c r="P3400" t="str">
        <f t="shared" si="53"/>
        <v>HENRY Alexandra</v>
      </c>
    </row>
    <row r="3401" spans="1:16" x14ac:dyDescent="0.25">
      <c r="A3401" s="84" t="s">
        <v>6517</v>
      </c>
      <c r="B3401" t="s">
        <v>6518</v>
      </c>
      <c r="C3401" t="s">
        <v>6519</v>
      </c>
      <c r="D3401" s="85">
        <v>30235</v>
      </c>
      <c r="E3401" t="s">
        <v>52</v>
      </c>
      <c r="F3401" s="84" t="s">
        <v>53</v>
      </c>
      <c r="G3401">
        <v>6052</v>
      </c>
      <c r="H3401" t="s">
        <v>6471</v>
      </c>
      <c r="I3401">
        <v>2026</v>
      </c>
      <c r="J3401" t="s">
        <v>55</v>
      </c>
      <c r="K3401">
        <v>0</v>
      </c>
      <c r="L3401" t="s">
        <v>56</v>
      </c>
      <c r="M3401" s="85">
        <v>46023</v>
      </c>
      <c r="P3401" t="str">
        <f t="shared" si="53"/>
        <v>XIONG Thiaï</v>
      </c>
    </row>
    <row r="3402" spans="1:16" x14ac:dyDescent="0.25">
      <c r="A3402" s="84" t="s">
        <v>6520</v>
      </c>
      <c r="B3402" t="s">
        <v>6518</v>
      </c>
      <c r="C3402" t="s">
        <v>5742</v>
      </c>
      <c r="D3402" s="85">
        <v>39018</v>
      </c>
      <c r="E3402" t="s">
        <v>52</v>
      </c>
      <c r="F3402" s="84" t="s">
        <v>53</v>
      </c>
      <c r="G3402">
        <v>6052</v>
      </c>
      <c r="H3402" t="s">
        <v>6471</v>
      </c>
      <c r="I3402">
        <v>2026</v>
      </c>
      <c r="J3402" t="s">
        <v>63</v>
      </c>
      <c r="K3402">
        <v>0</v>
      </c>
      <c r="L3402" t="s">
        <v>56</v>
      </c>
      <c r="M3402" s="85">
        <v>46023</v>
      </c>
      <c r="P3402" t="str">
        <f t="shared" si="53"/>
        <v>XIONG Dorian</v>
      </c>
    </row>
    <row r="3403" spans="1:16" x14ac:dyDescent="0.25">
      <c r="A3403" s="84" t="s">
        <v>6521</v>
      </c>
      <c r="B3403" t="s">
        <v>6518</v>
      </c>
      <c r="C3403" t="s">
        <v>6522</v>
      </c>
      <c r="D3403" s="85">
        <v>39443</v>
      </c>
      <c r="E3403" t="s">
        <v>52</v>
      </c>
      <c r="F3403" s="84" t="s">
        <v>53</v>
      </c>
      <c r="G3403">
        <v>6052</v>
      </c>
      <c r="H3403" t="s">
        <v>6471</v>
      </c>
      <c r="I3403">
        <v>2026</v>
      </c>
      <c r="J3403" t="s">
        <v>55</v>
      </c>
      <c r="K3403">
        <v>0</v>
      </c>
      <c r="L3403" t="s">
        <v>56</v>
      </c>
      <c r="M3403" s="85">
        <v>46023</v>
      </c>
      <c r="P3403" t="str">
        <f t="shared" si="53"/>
        <v>XIONG Nolann</v>
      </c>
    </row>
    <row r="3404" spans="1:16" x14ac:dyDescent="0.25">
      <c r="A3404" s="84" t="s">
        <v>6523</v>
      </c>
      <c r="B3404" t="s">
        <v>6524</v>
      </c>
      <c r="C3404" t="s">
        <v>6525</v>
      </c>
      <c r="D3404" s="85">
        <v>30967</v>
      </c>
      <c r="E3404" t="s">
        <v>52</v>
      </c>
      <c r="F3404" s="84" t="s">
        <v>53</v>
      </c>
      <c r="G3404">
        <v>6052</v>
      </c>
      <c r="H3404" t="s">
        <v>6471</v>
      </c>
      <c r="I3404">
        <v>2026</v>
      </c>
      <c r="J3404" t="s">
        <v>63</v>
      </c>
      <c r="K3404">
        <v>0</v>
      </c>
      <c r="L3404" t="s">
        <v>56</v>
      </c>
      <c r="M3404" s="85">
        <v>46023</v>
      </c>
      <c r="P3404" t="str">
        <f t="shared" si="53"/>
        <v>LY Pheng</v>
      </c>
    </row>
    <row r="3405" spans="1:16" x14ac:dyDescent="0.25">
      <c r="A3405" s="84" t="s">
        <v>6526</v>
      </c>
      <c r="B3405" t="s">
        <v>6527</v>
      </c>
      <c r="C3405" t="s">
        <v>233</v>
      </c>
      <c r="D3405" s="85">
        <v>21043</v>
      </c>
      <c r="E3405" t="s">
        <v>52</v>
      </c>
      <c r="F3405" s="84" t="s">
        <v>53</v>
      </c>
      <c r="G3405">
        <v>6052</v>
      </c>
      <c r="H3405" t="s">
        <v>6471</v>
      </c>
      <c r="I3405">
        <v>2026</v>
      </c>
      <c r="J3405" t="s">
        <v>63</v>
      </c>
      <c r="K3405">
        <v>0</v>
      </c>
      <c r="L3405" t="s">
        <v>56</v>
      </c>
      <c r="M3405" s="85">
        <v>46023</v>
      </c>
      <c r="P3405" t="str">
        <f t="shared" si="53"/>
        <v>SALAT Gilles</v>
      </c>
    </row>
    <row r="3406" spans="1:16" x14ac:dyDescent="0.25">
      <c r="A3406" s="84" t="s">
        <v>6528</v>
      </c>
      <c r="B3406" t="s">
        <v>6518</v>
      </c>
      <c r="C3406" t="s">
        <v>6529</v>
      </c>
      <c r="D3406" s="85">
        <v>31275</v>
      </c>
      <c r="E3406" t="s">
        <v>52</v>
      </c>
      <c r="F3406" s="84" t="s">
        <v>53</v>
      </c>
      <c r="G3406">
        <v>6052</v>
      </c>
      <c r="H3406" t="s">
        <v>6471</v>
      </c>
      <c r="I3406">
        <v>2026</v>
      </c>
      <c r="J3406" t="s">
        <v>55</v>
      </c>
      <c r="K3406">
        <v>0</v>
      </c>
      <c r="L3406" t="s">
        <v>56</v>
      </c>
      <c r="M3406" s="85">
        <v>46023</v>
      </c>
      <c r="P3406" t="str">
        <f t="shared" si="53"/>
        <v>XIONG Su</v>
      </c>
    </row>
    <row r="3407" spans="1:16" x14ac:dyDescent="0.25">
      <c r="A3407" s="84" t="s">
        <v>6530</v>
      </c>
      <c r="B3407" t="s">
        <v>6531</v>
      </c>
      <c r="C3407" t="s">
        <v>230</v>
      </c>
      <c r="D3407" s="85">
        <v>25923</v>
      </c>
      <c r="E3407" t="s">
        <v>52</v>
      </c>
      <c r="F3407" s="84" t="s">
        <v>53</v>
      </c>
      <c r="G3407">
        <v>6052</v>
      </c>
      <c r="H3407" t="s">
        <v>6471</v>
      </c>
      <c r="I3407">
        <v>2026</v>
      </c>
      <c r="J3407" t="s">
        <v>55</v>
      </c>
      <c r="K3407">
        <v>2</v>
      </c>
      <c r="L3407" t="s">
        <v>56</v>
      </c>
      <c r="M3407" s="85">
        <v>46023</v>
      </c>
      <c r="P3407" t="str">
        <f t="shared" si="53"/>
        <v>LAFLEUR René</v>
      </c>
    </row>
    <row r="3408" spans="1:16" x14ac:dyDescent="0.25">
      <c r="A3408" s="84" t="s">
        <v>6532</v>
      </c>
      <c r="B3408" t="s">
        <v>504</v>
      </c>
      <c r="C3408" t="s">
        <v>6533</v>
      </c>
      <c r="D3408" s="85">
        <v>39503</v>
      </c>
      <c r="E3408" t="s">
        <v>56</v>
      </c>
      <c r="F3408" s="84" t="s">
        <v>53</v>
      </c>
      <c r="G3408">
        <v>6052</v>
      </c>
      <c r="H3408" t="s">
        <v>6471</v>
      </c>
      <c r="I3408">
        <v>2026</v>
      </c>
      <c r="J3408" t="s">
        <v>63</v>
      </c>
      <c r="K3408">
        <v>0</v>
      </c>
      <c r="L3408" t="s">
        <v>56</v>
      </c>
      <c r="M3408" s="85">
        <v>46023</v>
      </c>
      <c r="P3408" t="str">
        <f t="shared" si="53"/>
        <v>HENRY Tifanny</v>
      </c>
    </row>
    <row r="3409" spans="1:16" x14ac:dyDescent="0.25">
      <c r="A3409" s="84" t="s">
        <v>6534</v>
      </c>
      <c r="B3409" t="s">
        <v>6518</v>
      </c>
      <c r="C3409" t="s">
        <v>6535</v>
      </c>
      <c r="D3409" s="85">
        <v>40565</v>
      </c>
      <c r="E3409" t="s">
        <v>52</v>
      </c>
      <c r="F3409" s="84" t="s">
        <v>53</v>
      </c>
      <c r="G3409">
        <v>6052</v>
      </c>
      <c r="H3409" t="s">
        <v>6471</v>
      </c>
      <c r="I3409">
        <v>2026</v>
      </c>
      <c r="J3409" t="s">
        <v>63</v>
      </c>
      <c r="K3409">
        <v>0</v>
      </c>
      <c r="L3409" t="s">
        <v>56</v>
      </c>
      <c r="M3409" s="85">
        <v>46023</v>
      </c>
      <c r="P3409" t="str">
        <f t="shared" si="53"/>
        <v>XIONG Forlan</v>
      </c>
    </row>
    <row r="3410" spans="1:16" x14ac:dyDescent="0.25">
      <c r="A3410" s="84" t="s">
        <v>6536</v>
      </c>
      <c r="B3410" t="s">
        <v>6537</v>
      </c>
      <c r="C3410" t="s">
        <v>97</v>
      </c>
      <c r="D3410" s="85">
        <v>21455</v>
      </c>
      <c r="E3410" t="s">
        <v>52</v>
      </c>
      <c r="F3410" s="84" t="s">
        <v>53</v>
      </c>
      <c r="G3410">
        <v>6052</v>
      </c>
      <c r="H3410" t="s">
        <v>6471</v>
      </c>
      <c r="I3410">
        <v>2026</v>
      </c>
      <c r="J3410" t="s">
        <v>63</v>
      </c>
      <c r="K3410">
        <v>0</v>
      </c>
      <c r="L3410" t="s">
        <v>56</v>
      </c>
      <c r="M3410" s="85">
        <v>46023</v>
      </c>
      <c r="P3410" t="str">
        <f t="shared" si="53"/>
        <v>BAUDON Denis</v>
      </c>
    </row>
    <row r="3411" spans="1:16" x14ac:dyDescent="0.25">
      <c r="A3411" s="84" t="s">
        <v>6538</v>
      </c>
      <c r="B3411" t="s">
        <v>6539</v>
      </c>
      <c r="C3411" t="s">
        <v>6540</v>
      </c>
      <c r="D3411" s="85">
        <v>36960</v>
      </c>
      <c r="E3411" t="s">
        <v>52</v>
      </c>
      <c r="F3411" s="84" t="s">
        <v>53</v>
      </c>
      <c r="G3411">
        <v>6052</v>
      </c>
      <c r="H3411" t="s">
        <v>6471</v>
      </c>
      <c r="I3411">
        <v>2026</v>
      </c>
      <c r="J3411" t="s">
        <v>67</v>
      </c>
      <c r="K3411">
        <v>0</v>
      </c>
      <c r="L3411" t="s">
        <v>56</v>
      </c>
      <c r="M3411" s="85">
        <v>46023</v>
      </c>
      <c r="P3411" t="str">
        <f t="shared" si="53"/>
        <v>ARCONY Pablo</v>
      </c>
    </row>
    <row r="3412" spans="1:16" x14ac:dyDescent="0.25">
      <c r="A3412" s="84" t="s">
        <v>6541</v>
      </c>
      <c r="B3412" t="s">
        <v>6542</v>
      </c>
      <c r="C3412" t="s">
        <v>313</v>
      </c>
      <c r="D3412" s="85">
        <v>32002</v>
      </c>
      <c r="E3412" t="s">
        <v>52</v>
      </c>
      <c r="F3412" s="84" t="s">
        <v>53</v>
      </c>
      <c r="G3412">
        <v>6052</v>
      </c>
      <c r="H3412" t="s">
        <v>6471</v>
      </c>
      <c r="I3412">
        <v>2026</v>
      </c>
      <c r="J3412" t="s">
        <v>55</v>
      </c>
      <c r="K3412">
        <v>2</v>
      </c>
      <c r="L3412" t="s">
        <v>56</v>
      </c>
      <c r="M3412" s="85">
        <v>46023</v>
      </c>
      <c r="P3412" t="str">
        <f t="shared" si="53"/>
        <v>CARROUE Mickael</v>
      </c>
    </row>
    <row r="3413" spans="1:16" x14ac:dyDescent="0.25">
      <c r="A3413" s="84" t="s">
        <v>6543</v>
      </c>
      <c r="B3413" t="s">
        <v>6544</v>
      </c>
      <c r="C3413" t="s">
        <v>325</v>
      </c>
      <c r="D3413" s="85">
        <v>22717</v>
      </c>
      <c r="E3413" t="s">
        <v>52</v>
      </c>
      <c r="F3413" s="84" t="s">
        <v>53</v>
      </c>
      <c r="G3413">
        <v>6052</v>
      </c>
      <c r="H3413" t="s">
        <v>6471</v>
      </c>
      <c r="I3413">
        <v>2026</v>
      </c>
      <c r="J3413" t="s">
        <v>63</v>
      </c>
      <c r="K3413">
        <v>0</v>
      </c>
      <c r="L3413" t="s">
        <v>56</v>
      </c>
      <c r="M3413" s="85">
        <v>46023</v>
      </c>
      <c r="P3413" t="str">
        <f t="shared" si="53"/>
        <v>DIDIER Eric</v>
      </c>
    </row>
    <row r="3414" spans="1:16" x14ac:dyDescent="0.25">
      <c r="A3414" s="84" t="s">
        <v>6545</v>
      </c>
      <c r="B3414" t="s">
        <v>6546</v>
      </c>
      <c r="C3414" t="s">
        <v>222</v>
      </c>
      <c r="D3414" s="85">
        <v>29038</v>
      </c>
      <c r="E3414" t="s">
        <v>52</v>
      </c>
      <c r="F3414" s="84" t="s">
        <v>53</v>
      </c>
      <c r="G3414">
        <v>6052</v>
      </c>
      <c r="H3414" t="s">
        <v>6471</v>
      </c>
      <c r="I3414">
        <v>2026</v>
      </c>
      <c r="J3414" t="s">
        <v>63</v>
      </c>
      <c r="K3414">
        <v>0</v>
      </c>
      <c r="L3414" t="s">
        <v>56</v>
      </c>
      <c r="M3414" s="85">
        <v>46023</v>
      </c>
      <c r="P3414" t="str">
        <f t="shared" si="53"/>
        <v>MYE Maxime</v>
      </c>
    </row>
    <row r="3415" spans="1:16" x14ac:dyDescent="0.25">
      <c r="A3415" s="84" t="s">
        <v>6547</v>
      </c>
      <c r="B3415" t="s">
        <v>1346</v>
      </c>
      <c r="C3415" t="s">
        <v>6548</v>
      </c>
      <c r="D3415" s="85">
        <v>39758</v>
      </c>
      <c r="E3415" t="s">
        <v>56</v>
      </c>
      <c r="F3415" s="84" t="s">
        <v>53</v>
      </c>
      <c r="G3415">
        <v>6052</v>
      </c>
      <c r="H3415" t="s">
        <v>6471</v>
      </c>
      <c r="I3415">
        <v>2026</v>
      </c>
      <c r="J3415" t="s">
        <v>63</v>
      </c>
      <c r="K3415">
        <v>0</v>
      </c>
      <c r="L3415" t="s">
        <v>56</v>
      </c>
      <c r="M3415" s="85">
        <v>46023</v>
      </c>
      <c r="P3415" t="str">
        <f t="shared" si="53"/>
        <v>GAUTHIER Naomie</v>
      </c>
    </row>
    <row r="3416" spans="1:16" x14ac:dyDescent="0.25">
      <c r="A3416" s="84" t="s">
        <v>6549</v>
      </c>
      <c r="B3416" t="s">
        <v>352</v>
      </c>
      <c r="C3416" t="s">
        <v>603</v>
      </c>
      <c r="D3416" s="85">
        <v>25416</v>
      </c>
      <c r="E3416" t="s">
        <v>56</v>
      </c>
      <c r="F3416" s="84" t="s">
        <v>53</v>
      </c>
      <c r="G3416">
        <v>6052</v>
      </c>
      <c r="H3416" t="s">
        <v>6471</v>
      </c>
      <c r="I3416">
        <v>2026</v>
      </c>
      <c r="J3416" t="s">
        <v>63</v>
      </c>
      <c r="K3416">
        <v>0</v>
      </c>
      <c r="L3416" t="s">
        <v>56</v>
      </c>
      <c r="M3416" s="85">
        <v>46023</v>
      </c>
      <c r="P3416" t="str">
        <f t="shared" si="53"/>
        <v>ROBERT Isabelle</v>
      </c>
    </row>
    <row r="3417" spans="1:16" x14ac:dyDescent="0.25">
      <c r="A3417" s="84" t="s">
        <v>6550</v>
      </c>
      <c r="B3417" t="s">
        <v>2459</v>
      </c>
      <c r="C3417" t="s">
        <v>1496</v>
      </c>
      <c r="D3417" s="85">
        <v>32262</v>
      </c>
      <c r="E3417" t="s">
        <v>56</v>
      </c>
      <c r="F3417" s="84" t="s">
        <v>53</v>
      </c>
      <c r="G3417">
        <v>6052</v>
      </c>
      <c r="H3417" t="s">
        <v>6471</v>
      </c>
      <c r="I3417">
        <v>2026</v>
      </c>
      <c r="J3417" t="s">
        <v>63</v>
      </c>
      <c r="K3417">
        <v>0</v>
      </c>
      <c r="L3417" t="s">
        <v>56</v>
      </c>
      <c r="M3417" s="85">
        <v>46023</v>
      </c>
      <c r="P3417" t="str">
        <f t="shared" si="53"/>
        <v>ROY Angelique</v>
      </c>
    </row>
    <row r="3418" spans="1:16" x14ac:dyDescent="0.25">
      <c r="A3418" s="84" t="s">
        <v>6551</v>
      </c>
      <c r="B3418" t="s">
        <v>6552</v>
      </c>
      <c r="C3418" t="s">
        <v>463</v>
      </c>
      <c r="D3418" s="85">
        <v>25293</v>
      </c>
      <c r="E3418" t="s">
        <v>56</v>
      </c>
      <c r="F3418" s="84" t="s">
        <v>53</v>
      </c>
      <c r="G3418">
        <v>6052</v>
      </c>
      <c r="H3418" t="s">
        <v>6471</v>
      </c>
      <c r="I3418">
        <v>2026</v>
      </c>
      <c r="J3418" t="s">
        <v>63</v>
      </c>
      <c r="K3418">
        <v>0</v>
      </c>
      <c r="L3418" t="s">
        <v>56</v>
      </c>
      <c r="M3418" s="85">
        <v>46023</v>
      </c>
      <c r="P3418" t="str">
        <f t="shared" si="53"/>
        <v>MORAND Nathalie</v>
      </c>
    </row>
    <row r="3419" spans="1:16" x14ac:dyDescent="0.25">
      <c r="A3419" s="84" t="s">
        <v>6553</v>
      </c>
      <c r="B3419" t="s">
        <v>4090</v>
      </c>
      <c r="C3419" t="s">
        <v>70</v>
      </c>
      <c r="D3419" s="85">
        <v>19150</v>
      </c>
      <c r="E3419" t="s">
        <v>52</v>
      </c>
      <c r="F3419" s="84" t="s">
        <v>53</v>
      </c>
      <c r="G3419">
        <v>6052</v>
      </c>
      <c r="H3419" t="s">
        <v>6471</v>
      </c>
      <c r="I3419">
        <v>2026</v>
      </c>
      <c r="J3419" t="s">
        <v>63</v>
      </c>
      <c r="K3419">
        <v>0</v>
      </c>
      <c r="L3419" t="s">
        <v>56</v>
      </c>
      <c r="M3419" s="85">
        <v>46023</v>
      </c>
      <c r="P3419" t="str">
        <f t="shared" si="53"/>
        <v>VINCENT Serge</v>
      </c>
    </row>
    <row r="3420" spans="1:16" x14ac:dyDescent="0.25">
      <c r="A3420" s="84" t="s">
        <v>6554</v>
      </c>
      <c r="B3420" t="s">
        <v>6555</v>
      </c>
      <c r="C3420" t="s">
        <v>6556</v>
      </c>
      <c r="D3420" s="85">
        <v>38749</v>
      </c>
      <c r="E3420" t="s">
        <v>52</v>
      </c>
      <c r="F3420" s="84" t="s">
        <v>53</v>
      </c>
      <c r="G3420">
        <v>6052</v>
      </c>
      <c r="H3420" t="s">
        <v>6471</v>
      </c>
      <c r="I3420">
        <v>2026</v>
      </c>
      <c r="J3420" t="s">
        <v>63</v>
      </c>
      <c r="K3420">
        <v>0</v>
      </c>
      <c r="L3420" t="s">
        <v>56</v>
      </c>
      <c r="M3420" s="85">
        <v>46023</v>
      </c>
      <c r="P3420" t="str">
        <f t="shared" si="53"/>
        <v>VARA Kilian</v>
      </c>
    </row>
    <row r="3421" spans="1:16" x14ac:dyDescent="0.25">
      <c r="A3421" s="84" t="s">
        <v>6557</v>
      </c>
      <c r="B3421" t="s">
        <v>6513</v>
      </c>
      <c r="C3421" t="s">
        <v>1034</v>
      </c>
      <c r="D3421" s="85">
        <v>30199</v>
      </c>
      <c r="E3421" t="s">
        <v>56</v>
      </c>
      <c r="F3421" s="84" t="s">
        <v>53</v>
      </c>
      <c r="G3421">
        <v>6052</v>
      </c>
      <c r="H3421" t="s">
        <v>6471</v>
      </c>
      <c r="I3421">
        <v>2026</v>
      </c>
      <c r="J3421" t="s">
        <v>55</v>
      </c>
      <c r="K3421">
        <v>0</v>
      </c>
      <c r="L3421" t="s">
        <v>56</v>
      </c>
      <c r="M3421" s="85">
        <v>46023</v>
      </c>
      <c r="P3421" t="str">
        <f t="shared" si="53"/>
        <v>RUEDA Delphine</v>
      </c>
    </row>
    <row r="3422" spans="1:16" x14ac:dyDescent="0.25">
      <c r="A3422" s="84" t="s">
        <v>6558</v>
      </c>
      <c r="B3422" t="s">
        <v>6559</v>
      </c>
      <c r="C3422" t="s">
        <v>1034</v>
      </c>
      <c r="D3422" s="85">
        <v>27824</v>
      </c>
      <c r="E3422" t="s">
        <v>56</v>
      </c>
      <c r="F3422" s="84" t="s">
        <v>53</v>
      </c>
      <c r="G3422">
        <v>6052</v>
      </c>
      <c r="H3422" t="s">
        <v>6471</v>
      </c>
      <c r="I3422">
        <v>2026</v>
      </c>
      <c r="J3422" t="s">
        <v>55</v>
      </c>
      <c r="K3422">
        <v>0</v>
      </c>
      <c r="L3422" t="s">
        <v>56</v>
      </c>
      <c r="M3422" s="85">
        <v>46023</v>
      </c>
      <c r="P3422" t="str">
        <f t="shared" si="53"/>
        <v>SEMONIN Delphine</v>
      </c>
    </row>
    <row r="3423" spans="1:16" x14ac:dyDescent="0.25">
      <c r="A3423" s="84" t="s">
        <v>6560</v>
      </c>
      <c r="B3423" t="s">
        <v>6068</v>
      </c>
      <c r="C3423" t="s">
        <v>6561</v>
      </c>
      <c r="D3423" s="85">
        <v>28693</v>
      </c>
      <c r="E3423" t="s">
        <v>56</v>
      </c>
      <c r="F3423" s="84" t="s">
        <v>53</v>
      </c>
      <c r="G3423">
        <v>6052</v>
      </c>
      <c r="H3423" t="s">
        <v>6471</v>
      </c>
      <c r="I3423">
        <v>2026</v>
      </c>
      <c r="J3423" t="s">
        <v>67</v>
      </c>
      <c r="K3423">
        <v>1</v>
      </c>
      <c r="L3423" t="s">
        <v>56</v>
      </c>
      <c r="M3423" s="85">
        <v>46023</v>
      </c>
      <c r="P3423" t="str">
        <f t="shared" si="53"/>
        <v>LAFOND Yolaine</v>
      </c>
    </row>
    <row r="3424" spans="1:16" x14ac:dyDescent="0.25">
      <c r="A3424" s="84" t="s">
        <v>6562</v>
      </c>
      <c r="B3424" t="s">
        <v>6563</v>
      </c>
      <c r="C3424" t="s">
        <v>6564</v>
      </c>
      <c r="D3424" s="85">
        <v>33660</v>
      </c>
      <c r="E3424" t="s">
        <v>52</v>
      </c>
      <c r="F3424" s="84" t="s">
        <v>53</v>
      </c>
      <c r="G3424">
        <v>6052</v>
      </c>
      <c r="H3424" t="s">
        <v>6471</v>
      </c>
      <c r="I3424">
        <v>2026</v>
      </c>
      <c r="J3424" t="s">
        <v>67</v>
      </c>
      <c r="K3424">
        <v>0</v>
      </c>
      <c r="L3424" t="s">
        <v>56</v>
      </c>
      <c r="M3424" s="85">
        <v>46023</v>
      </c>
      <c r="P3424" t="str">
        <f t="shared" si="53"/>
        <v>RENAUT Basile</v>
      </c>
    </row>
    <row r="3425" spans="1:16" x14ac:dyDescent="0.25">
      <c r="A3425" s="84" t="s">
        <v>6565</v>
      </c>
      <c r="B3425" t="s">
        <v>1442</v>
      </c>
      <c r="C3425" t="s">
        <v>6566</v>
      </c>
      <c r="D3425" s="85">
        <v>32042</v>
      </c>
      <c r="E3425" t="s">
        <v>56</v>
      </c>
      <c r="F3425" s="84" t="s">
        <v>53</v>
      </c>
      <c r="G3425">
        <v>6052</v>
      </c>
      <c r="H3425" t="s">
        <v>6471</v>
      </c>
      <c r="I3425">
        <v>2026</v>
      </c>
      <c r="J3425" t="s">
        <v>63</v>
      </c>
      <c r="K3425">
        <v>0</v>
      </c>
      <c r="L3425" t="s">
        <v>56</v>
      </c>
      <c r="M3425" s="85">
        <v>46023</v>
      </c>
      <c r="P3425" t="str">
        <f t="shared" si="53"/>
        <v>ROUGIER Eloise</v>
      </c>
    </row>
    <row r="3426" spans="1:16" x14ac:dyDescent="0.25">
      <c r="A3426" s="84" t="s">
        <v>6567</v>
      </c>
      <c r="B3426" t="s">
        <v>6513</v>
      </c>
      <c r="C3426" t="s">
        <v>1532</v>
      </c>
      <c r="D3426" s="85">
        <v>40919</v>
      </c>
      <c r="E3426" t="s">
        <v>56</v>
      </c>
      <c r="F3426" s="84" t="s">
        <v>53</v>
      </c>
      <c r="G3426">
        <v>6052</v>
      </c>
      <c r="H3426" t="s">
        <v>6471</v>
      </c>
      <c r="I3426">
        <v>2026</v>
      </c>
      <c r="J3426" t="s">
        <v>63</v>
      </c>
      <c r="K3426">
        <v>0</v>
      </c>
      <c r="L3426" t="s">
        <v>56</v>
      </c>
      <c r="M3426" s="85">
        <v>43831</v>
      </c>
      <c r="P3426" t="str">
        <f t="shared" si="53"/>
        <v>RUEDA Lina</v>
      </c>
    </row>
    <row r="3427" spans="1:16" x14ac:dyDescent="0.25">
      <c r="A3427" s="84" t="s">
        <v>6568</v>
      </c>
      <c r="B3427" t="s">
        <v>1346</v>
      </c>
      <c r="C3427" t="s">
        <v>666</v>
      </c>
      <c r="D3427" s="85">
        <v>20534</v>
      </c>
      <c r="E3427" t="s">
        <v>52</v>
      </c>
      <c r="F3427" s="84" t="s">
        <v>53</v>
      </c>
      <c r="G3427">
        <v>6052</v>
      </c>
      <c r="H3427" t="s">
        <v>6471</v>
      </c>
      <c r="I3427">
        <v>2026</v>
      </c>
      <c r="J3427" t="s">
        <v>63</v>
      </c>
      <c r="K3427">
        <v>0</v>
      </c>
      <c r="L3427" t="s">
        <v>56</v>
      </c>
      <c r="M3427" s="85">
        <v>46023</v>
      </c>
      <c r="P3427" t="str">
        <f t="shared" si="53"/>
        <v>GAUTHIER Joel</v>
      </c>
    </row>
    <row r="3428" spans="1:16" x14ac:dyDescent="0.25">
      <c r="A3428" s="84" t="s">
        <v>6569</v>
      </c>
      <c r="B3428" t="s">
        <v>1346</v>
      </c>
      <c r="C3428" t="s">
        <v>765</v>
      </c>
      <c r="D3428" s="85">
        <v>40595</v>
      </c>
      <c r="E3428" t="s">
        <v>52</v>
      </c>
      <c r="F3428" s="84" t="s">
        <v>53</v>
      </c>
      <c r="G3428">
        <v>6052</v>
      </c>
      <c r="H3428" t="s">
        <v>6471</v>
      </c>
      <c r="I3428">
        <v>2026</v>
      </c>
      <c r="J3428" t="s">
        <v>63</v>
      </c>
      <c r="K3428">
        <v>0</v>
      </c>
      <c r="L3428" t="s">
        <v>56</v>
      </c>
      <c r="M3428" s="85">
        <v>43831</v>
      </c>
      <c r="P3428" t="str">
        <f t="shared" si="53"/>
        <v>GAUTHIER Enzo</v>
      </c>
    </row>
    <row r="3429" spans="1:16" x14ac:dyDescent="0.25">
      <c r="A3429" s="84" t="s">
        <v>6570</v>
      </c>
      <c r="B3429" t="s">
        <v>2183</v>
      </c>
      <c r="C3429" t="s">
        <v>846</v>
      </c>
      <c r="D3429" s="85">
        <v>32401</v>
      </c>
      <c r="E3429" t="s">
        <v>52</v>
      </c>
      <c r="F3429" s="84" t="s">
        <v>53</v>
      </c>
      <c r="G3429">
        <v>6052</v>
      </c>
      <c r="H3429" t="s">
        <v>6471</v>
      </c>
      <c r="I3429">
        <v>2026</v>
      </c>
      <c r="J3429" t="s">
        <v>55</v>
      </c>
      <c r="K3429">
        <v>0</v>
      </c>
      <c r="L3429" t="s">
        <v>56</v>
      </c>
      <c r="M3429" s="85">
        <v>46023</v>
      </c>
      <c r="P3429" t="str">
        <f t="shared" si="53"/>
        <v>JOBERTON Anthony</v>
      </c>
    </row>
    <row r="3430" spans="1:16" x14ac:dyDescent="0.25">
      <c r="A3430" s="84" t="s">
        <v>6571</v>
      </c>
      <c r="B3430" t="s">
        <v>6572</v>
      </c>
      <c r="C3430" t="s">
        <v>6573</v>
      </c>
      <c r="D3430" s="85">
        <v>20092</v>
      </c>
      <c r="E3430" t="s">
        <v>52</v>
      </c>
      <c r="F3430" s="84" t="s">
        <v>53</v>
      </c>
      <c r="G3430">
        <v>6052</v>
      </c>
      <c r="H3430" t="s">
        <v>6471</v>
      </c>
      <c r="I3430">
        <v>2026</v>
      </c>
      <c r="J3430" t="s">
        <v>63</v>
      </c>
      <c r="K3430">
        <v>0</v>
      </c>
      <c r="L3430" t="s">
        <v>56</v>
      </c>
      <c r="M3430" s="85">
        <v>46023</v>
      </c>
      <c r="P3430" t="str">
        <f t="shared" si="53"/>
        <v>PINTO-DE-LIMAS Gerard-Henri</v>
      </c>
    </row>
    <row r="3431" spans="1:16" x14ac:dyDescent="0.25">
      <c r="A3431" s="84" t="s">
        <v>6574</v>
      </c>
      <c r="B3431" t="s">
        <v>1014</v>
      </c>
      <c r="C3431" t="s">
        <v>910</v>
      </c>
      <c r="D3431" s="85">
        <v>34456</v>
      </c>
      <c r="E3431" t="s">
        <v>56</v>
      </c>
      <c r="F3431" s="84" t="s">
        <v>53</v>
      </c>
      <c r="G3431">
        <v>6052</v>
      </c>
      <c r="H3431" t="s">
        <v>6471</v>
      </c>
      <c r="I3431">
        <v>2026</v>
      </c>
      <c r="J3431" t="s">
        <v>55</v>
      </c>
      <c r="K3431">
        <v>0</v>
      </c>
      <c r="L3431" t="s">
        <v>56</v>
      </c>
      <c r="M3431" s="85">
        <v>46023</v>
      </c>
      <c r="P3431" t="str">
        <f t="shared" si="53"/>
        <v>MICHEL Romane</v>
      </c>
    </row>
    <row r="3432" spans="1:16" x14ac:dyDescent="0.25">
      <c r="A3432" s="84" t="s">
        <v>6575</v>
      </c>
      <c r="B3432" t="s">
        <v>6576</v>
      </c>
      <c r="C3432" t="s">
        <v>434</v>
      </c>
      <c r="D3432" s="85">
        <v>22164</v>
      </c>
      <c r="E3432" t="s">
        <v>52</v>
      </c>
      <c r="F3432" s="84" t="s">
        <v>53</v>
      </c>
      <c r="G3432">
        <v>6052</v>
      </c>
      <c r="H3432" t="s">
        <v>6471</v>
      </c>
      <c r="I3432">
        <v>2026</v>
      </c>
      <c r="J3432" t="s">
        <v>63</v>
      </c>
      <c r="K3432">
        <v>0</v>
      </c>
      <c r="L3432" t="s">
        <v>56</v>
      </c>
      <c r="M3432" s="85">
        <v>46023</v>
      </c>
      <c r="P3432" t="str">
        <f t="shared" si="53"/>
        <v>GENNISSON Thierry</v>
      </c>
    </row>
    <row r="3433" spans="1:16" x14ac:dyDescent="0.25">
      <c r="A3433" s="84" t="s">
        <v>6577</v>
      </c>
      <c r="B3433" t="s">
        <v>6578</v>
      </c>
      <c r="C3433" t="s">
        <v>567</v>
      </c>
      <c r="D3433" s="85">
        <v>33887</v>
      </c>
      <c r="E3433" t="s">
        <v>52</v>
      </c>
      <c r="F3433" s="84" t="s">
        <v>53</v>
      </c>
      <c r="G3433">
        <v>6052</v>
      </c>
      <c r="H3433" t="s">
        <v>6471</v>
      </c>
      <c r="I3433">
        <v>2026</v>
      </c>
      <c r="J3433" t="s">
        <v>55</v>
      </c>
      <c r="K3433">
        <v>0</v>
      </c>
      <c r="L3433" t="s">
        <v>56</v>
      </c>
      <c r="M3433" s="85">
        <v>46023</v>
      </c>
      <c r="P3433" t="str">
        <f t="shared" si="53"/>
        <v>MARCHAL Alexis</v>
      </c>
    </row>
    <row r="3434" spans="1:16" x14ac:dyDescent="0.25">
      <c r="A3434" s="84" t="s">
        <v>6579</v>
      </c>
      <c r="B3434" t="s">
        <v>6580</v>
      </c>
      <c r="C3434" t="s">
        <v>3448</v>
      </c>
      <c r="D3434" s="85">
        <v>31614</v>
      </c>
      <c r="E3434" t="s">
        <v>56</v>
      </c>
      <c r="F3434" s="84" t="s">
        <v>53</v>
      </c>
      <c r="G3434">
        <v>6052</v>
      </c>
      <c r="H3434" t="s">
        <v>6471</v>
      </c>
      <c r="I3434">
        <v>2026</v>
      </c>
      <c r="J3434" t="s">
        <v>63</v>
      </c>
      <c r="K3434">
        <v>0</v>
      </c>
      <c r="L3434" t="s">
        <v>56</v>
      </c>
      <c r="M3434" s="85">
        <v>46023</v>
      </c>
      <c r="P3434" t="str">
        <f t="shared" si="53"/>
        <v>SAPIENT Melanie</v>
      </c>
    </row>
    <row r="3435" spans="1:16" x14ac:dyDescent="0.25">
      <c r="A3435" s="84" t="s">
        <v>6581</v>
      </c>
      <c r="B3435" t="s">
        <v>740</v>
      </c>
      <c r="C3435" t="s">
        <v>1604</v>
      </c>
      <c r="D3435" s="85">
        <v>21586</v>
      </c>
      <c r="E3435" t="s">
        <v>52</v>
      </c>
      <c r="F3435" s="84" t="s">
        <v>53</v>
      </c>
      <c r="G3435">
        <v>6052</v>
      </c>
      <c r="H3435" t="s">
        <v>6471</v>
      </c>
      <c r="I3435">
        <v>2026</v>
      </c>
      <c r="J3435" t="s">
        <v>63</v>
      </c>
      <c r="K3435">
        <v>0</v>
      </c>
      <c r="L3435" t="s">
        <v>56</v>
      </c>
      <c r="M3435" s="85">
        <v>46023</v>
      </c>
      <c r="P3435" t="str">
        <f t="shared" si="53"/>
        <v>FAURE Jean-Michel</v>
      </c>
    </row>
    <row r="3436" spans="1:16" x14ac:dyDescent="0.25">
      <c r="A3436" s="84" t="s">
        <v>6582</v>
      </c>
      <c r="B3436" t="s">
        <v>6583</v>
      </c>
      <c r="C3436" t="s">
        <v>6584</v>
      </c>
      <c r="D3436" s="85">
        <v>40032</v>
      </c>
      <c r="E3436" t="s">
        <v>56</v>
      </c>
      <c r="F3436" s="84" t="s">
        <v>53</v>
      </c>
      <c r="G3436">
        <v>6052</v>
      </c>
      <c r="H3436" t="s">
        <v>6471</v>
      </c>
      <c r="I3436">
        <v>2026</v>
      </c>
      <c r="J3436" t="s">
        <v>63</v>
      </c>
      <c r="K3436">
        <v>0</v>
      </c>
      <c r="L3436" t="s">
        <v>56</v>
      </c>
      <c r="M3436" s="85">
        <v>43831</v>
      </c>
      <c r="P3436" t="str">
        <f t="shared" si="53"/>
        <v>CONDRO-MOIMBA Lily-Rose</v>
      </c>
    </row>
    <row r="3437" spans="1:16" x14ac:dyDescent="0.25">
      <c r="A3437" s="84" t="s">
        <v>6585</v>
      </c>
      <c r="B3437" t="s">
        <v>6586</v>
      </c>
      <c r="C3437" t="s">
        <v>2257</v>
      </c>
      <c r="D3437" s="85">
        <v>30942</v>
      </c>
      <c r="E3437" t="s">
        <v>56</v>
      </c>
      <c r="F3437" s="84" t="s">
        <v>53</v>
      </c>
      <c r="G3437">
        <v>6052</v>
      </c>
      <c r="H3437" t="s">
        <v>6471</v>
      </c>
      <c r="I3437">
        <v>2026</v>
      </c>
      <c r="J3437" t="s">
        <v>63</v>
      </c>
      <c r="K3437">
        <v>0</v>
      </c>
      <c r="L3437" t="s">
        <v>56</v>
      </c>
      <c r="M3437" s="85">
        <v>46023</v>
      </c>
      <c r="P3437" t="str">
        <f t="shared" si="53"/>
        <v>RODERE Vanessa</v>
      </c>
    </row>
    <row r="3438" spans="1:16" x14ac:dyDescent="0.25">
      <c r="A3438" s="84" t="s">
        <v>6587</v>
      </c>
      <c r="B3438" t="s">
        <v>5622</v>
      </c>
      <c r="C3438" t="s">
        <v>636</v>
      </c>
      <c r="D3438" s="85">
        <v>29570</v>
      </c>
      <c r="E3438" t="s">
        <v>52</v>
      </c>
      <c r="F3438" s="84" t="s">
        <v>53</v>
      </c>
      <c r="G3438">
        <v>6052</v>
      </c>
      <c r="H3438" t="s">
        <v>6471</v>
      </c>
      <c r="I3438">
        <v>2026</v>
      </c>
      <c r="J3438" t="s">
        <v>63</v>
      </c>
      <c r="K3438">
        <v>0</v>
      </c>
      <c r="L3438" t="s">
        <v>56</v>
      </c>
      <c r="M3438" s="85">
        <v>46023</v>
      </c>
      <c r="P3438" t="str">
        <f t="shared" si="53"/>
        <v>BOURDEAUX Stephane</v>
      </c>
    </row>
    <row r="3439" spans="1:16" x14ac:dyDescent="0.25">
      <c r="A3439" s="84" t="s">
        <v>6588</v>
      </c>
      <c r="B3439" t="s">
        <v>6563</v>
      </c>
      <c r="C3439" t="s">
        <v>6589</v>
      </c>
      <c r="D3439" s="85">
        <v>31891</v>
      </c>
      <c r="E3439" t="s">
        <v>56</v>
      </c>
      <c r="F3439" s="84" t="s">
        <v>53</v>
      </c>
      <c r="G3439">
        <v>6052</v>
      </c>
      <c r="H3439" t="s">
        <v>6471</v>
      </c>
      <c r="I3439">
        <v>2026</v>
      </c>
      <c r="J3439" t="s">
        <v>55</v>
      </c>
      <c r="K3439">
        <v>0</v>
      </c>
      <c r="L3439" t="s">
        <v>56</v>
      </c>
      <c r="M3439" s="85">
        <v>46023</v>
      </c>
      <c r="P3439" t="str">
        <f t="shared" si="53"/>
        <v>RENAUT Agathe</v>
      </c>
    </row>
    <row r="3440" spans="1:16" x14ac:dyDescent="0.25">
      <c r="A3440" s="84" t="s">
        <v>6590</v>
      </c>
      <c r="B3440" t="s">
        <v>6591</v>
      </c>
      <c r="C3440" t="s">
        <v>1012</v>
      </c>
      <c r="D3440" s="85">
        <v>41474</v>
      </c>
      <c r="E3440" t="s">
        <v>52</v>
      </c>
      <c r="F3440" s="84" t="s">
        <v>53</v>
      </c>
      <c r="G3440">
        <v>6052</v>
      </c>
      <c r="H3440" t="s">
        <v>6471</v>
      </c>
      <c r="I3440">
        <v>2026</v>
      </c>
      <c r="J3440" t="s">
        <v>63</v>
      </c>
      <c r="K3440">
        <v>0</v>
      </c>
      <c r="L3440" t="s">
        <v>56</v>
      </c>
      <c r="M3440" s="85">
        <v>43831</v>
      </c>
      <c r="P3440" t="str">
        <f t="shared" si="53"/>
        <v>DAUGE Hugo</v>
      </c>
    </row>
    <row r="3441" spans="1:16" x14ac:dyDescent="0.25">
      <c r="A3441" s="84" t="s">
        <v>6592</v>
      </c>
      <c r="B3441" t="s">
        <v>6479</v>
      </c>
      <c r="C3441" t="s">
        <v>6147</v>
      </c>
      <c r="D3441" s="85">
        <v>31604</v>
      </c>
      <c r="E3441" t="s">
        <v>56</v>
      </c>
      <c r="F3441" s="84" t="s">
        <v>53</v>
      </c>
      <c r="G3441">
        <v>6052</v>
      </c>
      <c r="H3441" t="s">
        <v>6471</v>
      </c>
      <c r="I3441">
        <v>2026</v>
      </c>
      <c r="J3441" t="s">
        <v>63</v>
      </c>
      <c r="K3441">
        <v>0</v>
      </c>
      <c r="L3441" t="s">
        <v>56</v>
      </c>
      <c r="M3441" s="85">
        <v>46023</v>
      </c>
      <c r="P3441" t="str">
        <f t="shared" si="53"/>
        <v>CASSAN Flora</v>
      </c>
    </row>
    <row r="3442" spans="1:16" x14ac:dyDescent="0.25">
      <c r="A3442" s="84" t="s">
        <v>6593</v>
      </c>
      <c r="B3442" t="s">
        <v>6594</v>
      </c>
      <c r="C3442" t="s">
        <v>242</v>
      </c>
      <c r="D3442" s="85">
        <v>21938</v>
      </c>
      <c r="E3442" t="s">
        <v>52</v>
      </c>
      <c r="F3442" s="84" t="s">
        <v>53</v>
      </c>
      <c r="G3442">
        <v>6052</v>
      </c>
      <c r="H3442" t="s">
        <v>6471</v>
      </c>
      <c r="I3442">
        <v>2026</v>
      </c>
      <c r="J3442" t="s">
        <v>63</v>
      </c>
      <c r="K3442">
        <v>0</v>
      </c>
      <c r="L3442" t="s">
        <v>56</v>
      </c>
      <c r="M3442" s="85">
        <v>46023</v>
      </c>
      <c r="P3442" t="str">
        <f t="shared" si="53"/>
        <v>CHAUSSIN Pascal</v>
      </c>
    </row>
    <row r="3443" spans="1:16" x14ac:dyDescent="0.25">
      <c r="A3443" s="84" t="s">
        <v>6595</v>
      </c>
      <c r="B3443" t="s">
        <v>6596</v>
      </c>
      <c r="C3443" t="s">
        <v>414</v>
      </c>
      <c r="D3443" s="85">
        <v>21166</v>
      </c>
      <c r="E3443" t="s">
        <v>52</v>
      </c>
      <c r="F3443" s="84" t="s">
        <v>53</v>
      </c>
      <c r="G3443">
        <v>6052</v>
      </c>
      <c r="H3443" t="s">
        <v>6471</v>
      </c>
      <c r="I3443">
        <v>2026</v>
      </c>
      <c r="J3443" t="s">
        <v>63</v>
      </c>
      <c r="K3443">
        <v>0</v>
      </c>
      <c r="L3443" t="s">
        <v>56</v>
      </c>
      <c r="M3443" s="85">
        <v>46023</v>
      </c>
      <c r="P3443" t="str">
        <f t="shared" si="53"/>
        <v>RABANET Georges</v>
      </c>
    </row>
    <row r="3444" spans="1:16" x14ac:dyDescent="0.25">
      <c r="A3444" s="84" t="s">
        <v>6597</v>
      </c>
      <c r="B3444" t="s">
        <v>6598</v>
      </c>
      <c r="C3444" t="s">
        <v>810</v>
      </c>
      <c r="D3444" s="85">
        <v>32290</v>
      </c>
      <c r="E3444" t="s">
        <v>52</v>
      </c>
      <c r="F3444" s="84" t="s">
        <v>53</v>
      </c>
      <c r="G3444">
        <v>6052</v>
      </c>
      <c r="H3444" t="s">
        <v>6471</v>
      </c>
      <c r="I3444">
        <v>2026</v>
      </c>
      <c r="J3444" t="s">
        <v>63</v>
      </c>
      <c r="K3444">
        <v>0</v>
      </c>
      <c r="L3444" t="s">
        <v>56</v>
      </c>
      <c r="M3444" s="85">
        <v>46023</v>
      </c>
      <c r="P3444" t="str">
        <f t="shared" si="53"/>
        <v>AGUIAR Frédéric</v>
      </c>
    </row>
    <row r="3445" spans="1:16" x14ac:dyDescent="0.25">
      <c r="A3445" s="84" t="s">
        <v>6599</v>
      </c>
      <c r="B3445" t="s">
        <v>6497</v>
      </c>
      <c r="C3445" t="s">
        <v>987</v>
      </c>
      <c r="D3445" s="85">
        <v>35230</v>
      </c>
      <c r="E3445" t="s">
        <v>52</v>
      </c>
      <c r="F3445" s="84" t="s">
        <v>53</v>
      </c>
      <c r="G3445">
        <v>6052</v>
      </c>
      <c r="H3445" t="s">
        <v>6471</v>
      </c>
      <c r="I3445">
        <v>2026</v>
      </c>
      <c r="J3445" t="s">
        <v>63</v>
      </c>
      <c r="K3445">
        <v>0</v>
      </c>
      <c r="L3445" t="s">
        <v>56</v>
      </c>
      <c r="M3445" s="85">
        <v>46023</v>
      </c>
      <c r="P3445" t="str">
        <f t="shared" si="53"/>
        <v>BUFFET Pierrick</v>
      </c>
    </row>
    <row r="3446" spans="1:16" x14ac:dyDescent="0.25">
      <c r="A3446" s="84" t="s">
        <v>6600</v>
      </c>
      <c r="B3446" t="s">
        <v>6576</v>
      </c>
      <c r="C3446" t="s">
        <v>1406</v>
      </c>
      <c r="D3446" s="85">
        <v>23533</v>
      </c>
      <c r="E3446" t="s">
        <v>56</v>
      </c>
      <c r="F3446" s="84" t="s">
        <v>53</v>
      </c>
      <c r="G3446">
        <v>6052</v>
      </c>
      <c r="H3446" t="s">
        <v>6471</v>
      </c>
      <c r="I3446">
        <v>2026</v>
      </c>
      <c r="J3446" t="s">
        <v>63</v>
      </c>
      <c r="K3446">
        <v>0</v>
      </c>
      <c r="L3446" t="s">
        <v>56</v>
      </c>
      <c r="M3446" s="85">
        <v>46023</v>
      </c>
      <c r="P3446" t="str">
        <f t="shared" si="53"/>
        <v>GENNISSON Jacqueline</v>
      </c>
    </row>
    <row r="3447" spans="1:16" x14ac:dyDescent="0.25">
      <c r="A3447" s="84" t="s">
        <v>6601</v>
      </c>
      <c r="B3447" t="s">
        <v>6542</v>
      </c>
      <c r="C3447" t="s">
        <v>6025</v>
      </c>
      <c r="D3447" s="85">
        <v>32412</v>
      </c>
      <c r="E3447" t="s">
        <v>56</v>
      </c>
      <c r="F3447" s="84" t="s">
        <v>53</v>
      </c>
      <c r="G3447">
        <v>6052</v>
      </c>
      <c r="H3447" t="s">
        <v>6471</v>
      </c>
      <c r="I3447">
        <v>2026</v>
      </c>
      <c r="J3447" t="s">
        <v>63</v>
      </c>
      <c r="K3447">
        <v>0</v>
      </c>
      <c r="L3447" t="s">
        <v>56</v>
      </c>
      <c r="M3447" t="s">
        <v>178</v>
      </c>
      <c r="P3447" t="str">
        <f t="shared" si="53"/>
        <v>CARROUE Julia</v>
      </c>
    </row>
    <row r="3448" spans="1:16" x14ac:dyDescent="0.25">
      <c r="A3448" s="84" t="s">
        <v>6602</v>
      </c>
      <c r="B3448" t="s">
        <v>6499</v>
      </c>
      <c r="C3448" t="s">
        <v>2145</v>
      </c>
      <c r="D3448" s="85">
        <v>44172</v>
      </c>
      <c r="E3448" t="s">
        <v>56</v>
      </c>
      <c r="F3448" s="84" t="s">
        <v>53</v>
      </c>
      <c r="G3448">
        <v>6052</v>
      </c>
      <c r="H3448" t="s">
        <v>6471</v>
      </c>
      <c r="I3448">
        <v>2026</v>
      </c>
      <c r="J3448" t="s">
        <v>63</v>
      </c>
      <c r="K3448">
        <v>0</v>
      </c>
      <c r="L3448" t="s">
        <v>56</v>
      </c>
      <c r="M3448" t="s">
        <v>178</v>
      </c>
      <c r="P3448" t="str">
        <f t="shared" si="53"/>
        <v>CORNUBET Lilou</v>
      </c>
    </row>
    <row r="3449" spans="1:16" x14ac:dyDescent="0.25">
      <c r="A3449" s="84" t="s">
        <v>6603</v>
      </c>
      <c r="B3449" t="s">
        <v>6604</v>
      </c>
      <c r="C3449" t="s">
        <v>944</v>
      </c>
      <c r="D3449" s="85">
        <v>25731</v>
      </c>
      <c r="E3449" t="s">
        <v>52</v>
      </c>
      <c r="F3449" s="84" t="s">
        <v>53</v>
      </c>
      <c r="G3449">
        <v>6055</v>
      </c>
      <c r="H3449" t="s">
        <v>6605</v>
      </c>
      <c r="I3449">
        <v>2026</v>
      </c>
      <c r="J3449" t="s">
        <v>55</v>
      </c>
      <c r="K3449">
        <v>0</v>
      </c>
      <c r="L3449" t="s">
        <v>56</v>
      </c>
      <c r="M3449" s="85">
        <v>46023</v>
      </c>
      <c r="P3449" t="str">
        <f t="shared" si="53"/>
        <v>AUDUBERT Laurent</v>
      </c>
    </row>
    <row r="3450" spans="1:16" x14ac:dyDescent="0.25">
      <c r="A3450" s="84" t="s">
        <v>6606</v>
      </c>
      <c r="B3450" t="s">
        <v>6607</v>
      </c>
      <c r="C3450" t="s">
        <v>904</v>
      </c>
      <c r="D3450" s="85">
        <v>26198</v>
      </c>
      <c r="E3450" t="s">
        <v>52</v>
      </c>
      <c r="F3450" s="84" t="s">
        <v>53</v>
      </c>
      <c r="G3450">
        <v>6055</v>
      </c>
      <c r="H3450" t="s">
        <v>6605</v>
      </c>
      <c r="I3450">
        <v>2026</v>
      </c>
      <c r="J3450" t="s">
        <v>55</v>
      </c>
      <c r="K3450">
        <v>0</v>
      </c>
      <c r="L3450" t="s">
        <v>56</v>
      </c>
      <c r="M3450" s="85">
        <v>46023</v>
      </c>
      <c r="P3450" t="str">
        <f t="shared" si="53"/>
        <v>PETITCOLIN Jean-Charles</v>
      </c>
    </row>
    <row r="3451" spans="1:16" x14ac:dyDescent="0.25">
      <c r="A3451" s="84" t="s">
        <v>6608</v>
      </c>
      <c r="B3451" t="s">
        <v>6609</v>
      </c>
      <c r="C3451" t="s">
        <v>434</v>
      </c>
      <c r="D3451" s="85">
        <v>26354</v>
      </c>
      <c r="E3451" t="s">
        <v>52</v>
      </c>
      <c r="F3451" s="84" t="s">
        <v>53</v>
      </c>
      <c r="G3451">
        <v>6055</v>
      </c>
      <c r="H3451" t="s">
        <v>6605</v>
      </c>
      <c r="I3451">
        <v>2026</v>
      </c>
      <c r="J3451" t="s">
        <v>55</v>
      </c>
      <c r="K3451">
        <v>0</v>
      </c>
      <c r="L3451" t="s">
        <v>56</v>
      </c>
      <c r="M3451" s="85">
        <v>46023</v>
      </c>
      <c r="P3451" t="str">
        <f t="shared" si="53"/>
        <v>BROSSON Thierry</v>
      </c>
    </row>
    <row r="3452" spans="1:16" x14ac:dyDescent="0.25">
      <c r="A3452" s="84" t="s">
        <v>6610</v>
      </c>
      <c r="B3452" t="s">
        <v>6611</v>
      </c>
      <c r="C3452" t="s">
        <v>846</v>
      </c>
      <c r="D3452" s="85">
        <v>27972</v>
      </c>
      <c r="E3452" t="s">
        <v>52</v>
      </c>
      <c r="F3452" s="84" t="s">
        <v>53</v>
      </c>
      <c r="G3452">
        <v>6055</v>
      </c>
      <c r="H3452" t="s">
        <v>6605</v>
      </c>
      <c r="I3452">
        <v>2026</v>
      </c>
      <c r="J3452" t="s">
        <v>63</v>
      </c>
      <c r="K3452">
        <v>0</v>
      </c>
      <c r="L3452" t="s">
        <v>56</v>
      </c>
      <c r="M3452" s="85">
        <v>46023</v>
      </c>
      <c r="P3452" t="str">
        <f t="shared" si="53"/>
        <v>TREUILLARD Anthony</v>
      </c>
    </row>
    <row r="3453" spans="1:16" x14ac:dyDescent="0.25">
      <c r="A3453" s="84" t="s">
        <v>6612</v>
      </c>
      <c r="B3453" t="s">
        <v>6609</v>
      </c>
      <c r="C3453" t="s">
        <v>3593</v>
      </c>
      <c r="D3453" s="85">
        <v>38666</v>
      </c>
      <c r="E3453" t="s">
        <v>56</v>
      </c>
      <c r="F3453" s="84" t="s">
        <v>53</v>
      </c>
      <c r="G3453">
        <v>6055</v>
      </c>
      <c r="H3453" t="s">
        <v>6605</v>
      </c>
      <c r="I3453">
        <v>2026</v>
      </c>
      <c r="J3453" t="s">
        <v>55</v>
      </c>
      <c r="K3453">
        <v>0</v>
      </c>
      <c r="L3453" t="s">
        <v>56</v>
      </c>
      <c r="M3453" s="85">
        <v>46023</v>
      </c>
      <c r="P3453" t="str">
        <f t="shared" si="53"/>
        <v>BROSSON Laura</v>
      </c>
    </row>
    <row r="3454" spans="1:16" x14ac:dyDescent="0.25">
      <c r="A3454" s="84" t="s">
        <v>6613</v>
      </c>
      <c r="B3454" t="s">
        <v>6609</v>
      </c>
      <c r="C3454" t="s">
        <v>1427</v>
      </c>
      <c r="D3454" s="85">
        <v>36827</v>
      </c>
      <c r="E3454" t="s">
        <v>56</v>
      </c>
      <c r="F3454" s="84" t="s">
        <v>53</v>
      </c>
      <c r="G3454">
        <v>6055</v>
      </c>
      <c r="H3454" t="s">
        <v>6605</v>
      </c>
      <c r="I3454">
        <v>2026</v>
      </c>
      <c r="J3454" t="s">
        <v>55</v>
      </c>
      <c r="K3454">
        <v>0</v>
      </c>
      <c r="L3454" t="s">
        <v>56</v>
      </c>
      <c r="M3454" s="85">
        <v>46023</v>
      </c>
      <c r="P3454" t="str">
        <f t="shared" si="53"/>
        <v>BROSSON Lucie</v>
      </c>
    </row>
    <row r="3455" spans="1:16" x14ac:dyDescent="0.25">
      <c r="A3455" s="84" t="s">
        <v>6614</v>
      </c>
      <c r="B3455" t="s">
        <v>1285</v>
      </c>
      <c r="C3455" t="s">
        <v>846</v>
      </c>
      <c r="D3455" s="85">
        <v>36296</v>
      </c>
      <c r="E3455" t="s">
        <v>52</v>
      </c>
      <c r="F3455" s="84" t="s">
        <v>53</v>
      </c>
      <c r="G3455">
        <v>6055</v>
      </c>
      <c r="H3455" t="s">
        <v>6605</v>
      </c>
      <c r="I3455">
        <v>2026</v>
      </c>
      <c r="J3455" t="s">
        <v>63</v>
      </c>
      <c r="K3455">
        <v>0</v>
      </c>
      <c r="L3455" t="s">
        <v>56</v>
      </c>
      <c r="M3455" s="85">
        <v>46023</v>
      </c>
      <c r="P3455" t="str">
        <f t="shared" si="53"/>
        <v>PEREIRA Anthony</v>
      </c>
    </row>
    <row r="3456" spans="1:16" x14ac:dyDescent="0.25">
      <c r="A3456" s="84" t="s">
        <v>6615</v>
      </c>
      <c r="B3456" t="s">
        <v>3605</v>
      </c>
      <c r="C3456" t="s">
        <v>455</v>
      </c>
      <c r="D3456" s="85">
        <v>36674</v>
      </c>
      <c r="E3456" t="s">
        <v>52</v>
      </c>
      <c r="F3456" s="84" t="s">
        <v>53</v>
      </c>
      <c r="G3456">
        <v>6055</v>
      </c>
      <c r="H3456" t="s">
        <v>6605</v>
      </c>
      <c r="I3456">
        <v>2026</v>
      </c>
      <c r="J3456" t="s">
        <v>63</v>
      </c>
      <c r="K3456">
        <v>0</v>
      </c>
      <c r="L3456" t="s">
        <v>56</v>
      </c>
      <c r="M3456" s="85">
        <v>46023</v>
      </c>
      <c r="P3456" t="str">
        <f t="shared" si="53"/>
        <v>GILBERT Alexandre</v>
      </c>
    </row>
    <row r="3457" spans="1:16" x14ac:dyDescent="0.25">
      <c r="A3457" s="84" t="s">
        <v>6616</v>
      </c>
      <c r="B3457" t="s">
        <v>2432</v>
      </c>
      <c r="C3457" t="s">
        <v>119</v>
      </c>
      <c r="D3457" s="85">
        <v>31888</v>
      </c>
      <c r="E3457" t="s">
        <v>52</v>
      </c>
      <c r="F3457" s="84" t="s">
        <v>53</v>
      </c>
      <c r="G3457">
        <v>6055</v>
      </c>
      <c r="H3457" t="s">
        <v>6605</v>
      </c>
      <c r="I3457">
        <v>2026</v>
      </c>
      <c r="J3457" t="s">
        <v>55</v>
      </c>
      <c r="K3457">
        <v>2</v>
      </c>
      <c r="L3457" t="s">
        <v>56</v>
      </c>
      <c r="M3457" s="85">
        <v>46023</v>
      </c>
      <c r="P3457" t="str">
        <f t="shared" si="53"/>
        <v>LOPES Daniel</v>
      </c>
    </row>
    <row r="3458" spans="1:16" x14ac:dyDescent="0.25">
      <c r="A3458" s="84" t="s">
        <v>6617</v>
      </c>
      <c r="B3458" t="s">
        <v>6618</v>
      </c>
      <c r="C3458" t="s">
        <v>524</v>
      </c>
      <c r="D3458" s="85">
        <v>34427</v>
      </c>
      <c r="E3458" t="s">
        <v>52</v>
      </c>
      <c r="F3458" s="84" t="s">
        <v>53</v>
      </c>
      <c r="G3458">
        <v>6055</v>
      </c>
      <c r="H3458" t="s">
        <v>6605</v>
      </c>
      <c r="I3458">
        <v>2026</v>
      </c>
      <c r="J3458" t="s">
        <v>55</v>
      </c>
      <c r="K3458">
        <v>0</v>
      </c>
      <c r="L3458" t="s">
        <v>56</v>
      </c>
      <c r="M3458" s="85">
        <v>46023</v>
      </c>
      <c r="P3458" t="str">
        <f t="shared" si="53"/>
        <v>THOMARAT Florian</v>
      </c>
    </row>
    <row r="3459" spans="1:16" x14ac:dyDescent="0.25">
      <c r="A3459" s="84" t="s">
        <v>6619</v>
      </c>
      <c r="B3459" t="s">
        <v>6618</v>
      </c>
      <c r="C3459" t="s">
        <v>715</v>
      </c>
      <c r="D3459" s="85">
        <v>35218</v>
      </c>
      <c r="E3459" t="s">
        <v>52</v>
      </c>
      <c r="F3459" s="84" t="s">
        <v>53</v>
      </c>
      <c r="G3459">
        <v>6055</v>
      </c>
      <c r="H3459" t="s">
        <v>6605</v>
      </c>
      <c r="I3459">
        <v>2026</v>
      </c>
      <c r="J3459" t="s">
        <v>63</v>
      </c>
      <c r="K3459">
        <v>0</v>
      </c>
      <c r="L3459" t="s">
        <v>56</v>
      </c>
      <c r="M3459" s="85">
        <v>46023</v>
      </c>
      <c r="P3459" t="str">
        <f t="shared" ref="P3459:P3522" si="54">(B3459 &amp; " " &amp; C3459)</f>
        <v>THOMARAT Kevin</v>
      </c>
    </row>
    <row r="3460" spans="1:16" x14ac:dyDescent="0.25">
      <c r="A3460" s="84" t="s">
        <v>6620</v>
      </c>
      <c r="B3460" t="s">
        <v>6621</v>
      </c>
      <c r="C3460" t="s">
        <v>524</v>
      </c>
      <c r="D3460" s="85">
        <v>34811</v>
      </c>
      <c r="E3460" t="s">
        <v>52</v>
      </c>
      <c r="F3460" s="84" t="s">
        <v>53</v>
      </c>
      <c r="G3460">
        <v>6055</v>
      </c>
      <c r="H3460" t="s">
        <v>6605</v>
      </c>
      <c r="I3460">
        <v>2026</v>
      </c>
      <c r="J3460" t="s">
        <v>63</v>
      </c>
      <c r="K3460">
        <v>0</v>
      </c>
      <c r="L3460" t="s">
        <v>56</v>
      </c>
      <c r="M3460" s="85">
        <v>46023</v>
      </c>
      <c r="P3460" t="str">
        <f t="shared" si="54"/>
        <v>BOSOTTI Florian</v>
      </c>
    </row>
    <row r="3461" spans="1:16" x14ac:dyDescent="0.25">
      <c r="A3461" s="84" t="s">
        <v>6622</v>
      </c>
      <c r="B3461" t="s">
        <v>6611</v>
      </c>
      <c r="C3461" t="s">
        <v>6623</v>
      </c>
      <c r="D3461" s="85">
        <v>41957</v>
      </c>
      <c r="E3461" t="s">
        <v>56</v>
      </c>
      <c r="F3461" s="84" t="s">
        <v>53</v>
      </c>
      <c r="G3461">
        <v>6055</v>
      </c>
      <c r="H3461" t="s">
        <v>6605</v>
      </c>
      <c r="I3461">
        <v>2026</v>
      </c>
      <c r="J3461" t="s">
        <v>63</v>
      </c>
      <c r="K3461">
        <v>0</v>
      </c>
      <c r="L3461" t="s">
        <v>56</v>
      </c>
      <c r="M3461" s="85">
        <v>43831</v>
      </c>
      <c r="P3461" t="str">
        <f t="shared" si="54"/>
        <v>TREUILLARD Flavie</v>
      </c>
    </row>
    <row r="3462" spans="1:16" x14ac:dyDescent="0.25">
      <c r="A3462" s="84" t="s">
        <v>6624</v>
      </c>
      <c r="B3462" t="s">
        <v>3219</v>
      </c>
      <c r="C3462" t="s">
        <v>59</v>
      </c>
      <c r="D3462" s="85">
        <v>23407</v>
      </c>
      <c r="E3462" t="s">
        <v>52</v>
      </c>
      <c r="F3462" s="84" t="s">
        <v>53</v>
      </c>
      <c r="G3462">
        <v>6055</v>
      </c>
      <c r="H3462" t="s">
        <v>6605</v>
      </c>
      <c r="I3462">
        <v>2026</v>
      </c>
      <c r="J3462" t="s">
        <v>63</v>
      </c>
      <c r="K3462">
        <v>0</v>
      </c>
      <c r="L3462" t="s">
        <v>56</v>
      </c>
      <c r="M3462" s="85">
        <v>46023</v>
      </c>
      <c r="P3462" t="str">
        <f t="shared" si="54"/>
        <v>CAILLET Didier</v>
      </c>
    </row>
    <row r="3463" spans="1:16" x14ac:dyDescent="0.25">
      <c r="A3463" s="84" t="s">
        <v>6625</v>
      </c>
      <c r="B3463" t="s">
        <v>6626</v>
      </c>
      <c r="C3463" t="s">
        <v>6627</v>
      </c>
      <c r="D3463" s="85">
        <v>36534</v>
      </c>
      <c r="E3463" t="s">
        <v>56</v>
      </c>
      <c r="F3463" s="84" t="s">
        <v>53</v>
      </c>
      <c r="G3463">
        <v>6055</v>
      </c>
      <c r="H3463" t="s">
        <v>6605</v>
      </c>
      <c r="I3463">
        <v>2026</v>
      </c>
      <c r="J3463" t="s">
        <v>63</v>
      </c>
      <c r="K3463">
        <v>0</v>
      </c>
      <c r="L3463" t="s">
        <v>56</v>
      </c>
      <c r="M3463" s="85">
        <v>46023</v>
      </c>
      <c r="P3463" t="str">
        <f t="shared" si="54"/>
        <v>BRACONNIER Fiona</v>
      </c>
    </row>
    <row r="3464" spans="1:16" x14ac:dyDescent="0.25">
      <c r="A3464" s="84" t="s">
        <v>6628</v>
      </c>
      <c r="B3464" t="s">
        <v>6629</v>
      </c>
      <c r="C3464" t="s">
        <v>2555</v>
      </c>
      <c r="D3464" s="85">
        <v>26829</v>
      </c>
      <c r="E3464" t="s">
        <v>56</v>
      </c>
      <c r="F3464" s="84" t="s">
        <v>53</v>
      </c>
      <c r="G3464">
        <v>6055</v>
      </c>
      <c r="H3464" t="s">
        <v>6605</v>
      </c>
      <c r="I3464">
        <v>2026</v>
      </c>
      <c r="J3464" t="s">
        <v>55</v>
      </c>
      <c r="K3464">
        <v>0</v>
      </c>
      <c r="L3464" t="s">
        <v>56</v>
      </c>
      <c r="M3464" s="85">
        <v>46023</v>
      </c>
      <c r="P3464" t="str">
        <f t="shared" si="54"/>
        <v>PIVRON Sandrine</v>
      </c>
    </row>
    <row r="3465" spans="1:16" x14ac:dyDescent="0.25">
      <c r="A3465" s="84" t="s">
        <v>6630</v>
      </c>
      <c r="B3465" t="s">
        <v>6631</v>
      </c>
      <c r="C3465" t="s">
        <v>198</v>
      </c>
      <c r="D3465" s="85">
        <v>21366</v>
      </c>
      <c r="E3465" t="s">
        <v>52</v>
      </c>
      <c r="F3465" s="84" t="s">
        <v>53</v>
      </c>
      <c r="G3465">
        <v>6055</v>
      </c>
      <c r="H3465" t="s">
        <v>6605</v>
      </c>
      <c r="I3465">
        <v>2026</v>
      </c>
      <c r="J3465" t="s">
        <v>63</v>
      </c>
      <c r="K3465">
        <v>0</v>
      </c>
      <c r="L3465" t="s">
        <v>56</v>
      </c>
      <c r="M3465" t="s">
        <v>178</v>
      </c>
      <c r="P3465" t="str">
        <f t="shared" si="54"/>
        <v>RAFFARD Patrick</v>
      </c>
    </row>
    <row r="3466" spans="1:16" x14ac:dyDescent="0.25">
      <c r="A3466" s="84" t="s">
        <v>6632</v>
      </c>
      <c r="B3466" t="s">
        <v>4669</v>
      </c>
      <c r="C3466" t="s">
        <v>6633</v>
      </c>
      <c r="D3466" s="85">
        <v>38054</v>
      </c>
      <c r="E3466" t="s">
        <v>52</v>
      </c>
      <c r="F3466" s="84" t="s">
        <v>53</v>
      </c>
      <c r="G3466">
        <v>6055</v>
      </c>
      <c r="H3466" t="s">
        <v>6605</v>
      </c>
      <c r="I3466">
        <v>2026</v>
      </c>
      <c r="J3466" t="s">
        <v>63</v>
      </c>
      <c r="K3466">
        <v>0</v>
      </c>
      <c r="L3466" t="s">
        <v>56</v>
      </c>
      <c r="M3466" t="s">
        <v>178</v>
      </c>
      <c r="P3466" t="str">
        <f t="shared" si="54"/>
        <v>BOUCAUD Theo</v>
      </c>
    </row>
    <row r="3467" spans="1:16" x14ac:dyDescent="0.25">
      <c r="A3467" s="84" t="s">
        <v>6634</v>
      </c>
      <c r="B3467" t="s">
        <v>6635</v>
      </c>
      <c r="C3467" t="s">
        <v>837</v>
      </c>
      <c r="D3467" s="85">
        <v>27455</v>
      </c>
      <c r="E3467" t="s">
        <v>52</v>
      </c>
      <c r="F3467" s="84" t="s">
        <v>53</v>
      </c>
      <c r="G3467">
        <v>6055</v>
      </c>
      <c r="H3467" t="s">
        <v>6605</v>
      </c>
      <c r="I3467">
        <v>2026</v>
      </c>
      <c r="J3467" t="s">
        <v>63</v>
      </c>
      <c r="K3467">
        <v>0</v>
      </c>
      <c r="L3467" t="s">
        <v>56</v>
      </c>
      <c r="M3467" t="s">
        <v>178</v>
      </c>
      <c r="P3467" t="str">
        <f t="shared" si="54"/>
        <v>CAVARD Gregory</v>
      </c>
    </row>
    <row r="3468" spans="1:16" x14ac:dyDescent="0.25">
      <c r="A3468" s="84" t="s">
        <v>6636</v>
      </c>
      <c r="B3468" t="s">
        <v>6637</v>
      </c>
      <c r="C3468" t="s">
        <v>636</v>
      </c>
      <c r="D3468" s="85">
        <v>26253</v>
      </c>
      <c r="E3468" t="s">
        <v>52</v>
      </c>
      <c r="F3468" s="84" t="s">
        <v>53</v>
      </c>
      <c r="G3468">
        <v>6060</v>
      </c>
      <c r="H3468" t="s">
        <v>6638</v>
      </c>
      <c r="I3468">
        <v>2026</v>
      </c>
      <c r="J3468" t="s">
        <v>63</v>
      </c>
      <c r="K3468">
        <v>0</v>
      </c>
      <c r="L3468" t="s">
        <v>56</v>
      </c>
      <c r="M3468" s="85">
        <v>46023</v>
      </c>
      <c r="P3468" t="str">
        <f t="shared" si="54"/>
        <v>MARGELIDON Stephane</v>
      </c>
    </row>
    <row r="3469" spans="1:16" x14ac:dyDescent="0.25">
      <c r="A3469" s="84" t="s">
        <v>6639</v>
      </c>
      <c r="B3469" t="s">
        <v>3539</v>
      </c>
      <c r="C3469" t="s">
        <v>6640</v>
      </c>
      <c r="D3469" s="85">
        <v>22583</v>
      </c>
      <c r="E3469" t="s">
        <v>52</v>
      </c>
      <c r="F3469" s="84" t="s">
        <v>53</v>
      </c>
      <c r="G3469">
        <v>6060</v>
      </c>
      <c r="H3469" t="s">
        <v>6638</v>
      </c>
      <c r="I3469">
        <v>2026</v>
      </c>
      <c r="J3469" t="s">
        <v>55</v>
      </c>
      <c r="K3469">
        <v>0</v>
      </c>
      <c r="L3469" t="s">
        <v>56</v>
      </c>
      <c r="M3469" s="85">
        <v>46023</v>
      </c>
      <c r="P3469" t="str">
        <f t="shared" si="54"/>
        <v>BERTHON Philipe</v>
      </c>
    </row>
    <row r="3470" spans="1:16" x14ac:dyDescent="0.25">
      <c r="A3470" s="84" t="s">
        <v>6641</v>
      </c>
      <c r="B3470" t="s">
        <v>6642</v>
      </c>
      <c r="C3470" t="s">
        <v>1662</v>
      </c>
      <c r="D3470" s="85">
        <v>18173</v>
      </c>
      <c r="E3470" t="s">
        <v>52</v>
      </c>
      <c r="F3470" s="84" t="s">
        <v>53</v>
      </c>
      <c r="G3470">
        <v>6060</v>
      </c>
      <c r="H3470" t="s">
        <v>6638</v>
      </c>
      <c r="I3470">
        <v>2026</v>
      </c>
      <c r="J3470" t="s">
        <v>63</v>
      </c>
      <c r="K3470">
        <v>0</v>
      </c>
      <c r="L3470" t="s">
        <v>56</v>
      </c>
      <c r="M3470" s="85">
        <v>46023</v>
      </c>
      <c r="P3470" t="str">
        <f t="shared" si="54"/>
        <v>MONTANDRAUT Rene</v>
      </c>
    </row>
    <row r="3471" spans="1:16" x14ac:dyDescent="0.25">
      <c r="A3471" s="84" t="s">
        <v>6643</v>
      </c>
      <c r="B3471" t="s">
        <v>1741</v>
      </c>
      <c r="C3471" t="s">
        <v>1208</v>
      </c>
      <c r="D3471" s="85">
        <v>22920</v>
      </c>
      <c r="E3471" t="s">
        <v>52</v>
      </c>
      <c r="F3471" s="84" t="s">
        <v>53</v>
      </c>
      <c r="G3471">
        <v>6060</v>
      </c>
      <c r="H3471" t="s">
        <v>6638</v>
      </c>
      <c r="I3471">
        <v>2026</v>
      </c>
      <c r="J3471" t="s">
        <v>55</v>
      </c>
      <c r="K3471">
        <v>0</v>
      </c>
      <c r="L3471" t="s">
        <v>56</v>
      </c>
      <c r="M3471" s="85">
        <v>46023</v>
      </c>
      <c r="P3471" t="str">
        <f t="shared" si="54"/>
        <v>ALVES Victor</v>
      </c>
    </row>
    <row r="3472" spans="1:16" x14ac:dyDescent="0.25">
      <c r="A3472" s="84" t="s">
        <v>6644</v>
      </c>
      <c r="B3472" t="s">
        <v>1473</v>
      </c>
      <c r="C3472" t="s">
        <v>663</v>
      </c>
      <c r="D3472" s="85">
        <v>25826</v>
      </c>
      <c r="E3472" t="s">
        <v>52</v>
      </c>
      <c r="F3472" s="84" t="s">
        <v>53</v>
      </c>
      <c r="G3472">
        <v>6060</v>
      </c>
      <c r="H3472" t="s">
        <v>6638</v>
      </c>
      <c r="I3472">
        <v>2026</v>
      </c>
      <c r="J3472" t="s">
        <v>55</v>
      </c>
      <c r="K3472">
        <v>0</v>
      </c>
      <c r="L3472" t="s">
        <v>56</v>
      </c>
      <c r="M3472" s="85">
        <v>46023</v>
      </c>
      <c r="P3472" t="str">
        <f t="shared" si="54"/>
        <v>RIBEIRO Manuel</v>
      </c>
    </row>
    <row r="3473" spans="1:16" x14ac:dyDescent="0.25">
      <c r="A3473" s="84" t="s">
        <v>6645</v>
      </c>
      <c r="B3473" t="s">
        <v>6646</v>
      </c>
      <c r="C3473" t="s">
        <v>70</v>
      </c>
      <c r="D3473" s="85">
        <v>21023</v>
      </c>
      <c r="E3473" t="s">
        <v>52</v>
      </c>
      <c r="F3473" s="84" t="s">
        <v>53</v>
      </c>
      <c r="G3473">
        <v>6060</v>
      </c>
      <c r="H3473" t="s">
        <v>6638</v>
      </c>
      <c r="I3473">
        <v>2026</v>
      </c>
      <c r="J3473" t="s">
        <v>63</v>
      </c>
      <c r="K3473">
        <v>0</v>
      </c>
      <c r="L3473" t="s">
        <v>56</v>
      </c>
      <c r="M3473" s="85">
        <v>46023</v>
      </c>
      <c r="P3473" t="str">
        <f t="shared" si="54"/>
        <v>AGRAIN Serge</v>
      </c>
    </row>
    <row r="3474" spans="1:16" x14ac:dyDescent="0.25">
      <c r="A3474" s="84" t="s">
        <v>6647</v>
      </c>
      <c r="B3474" t="s">
        <v>740</v>
      </c>
      <c r="C3474" t="s">
        <v>434</v>
      </c>
      <c r="D3474" s="85">
        <v>22108</v>
      </c>
      <c r="E3474" t="s">
        <v>52</v>
      </c>
      <c r="F3474" s="84" t="s">
        <v>53</v>
      </c>
      <c r="G3474">
        <v>6060</v>
      </c>
      <c r="H3474" t="s">
        <v>6638</v>
      </c>
      <c r="I3474">
        <v>2026</v>
      </c>
      <c r="J3474" t="s">
        <v>55</v>
      </c>
      <c r="K3474">
        <v>0</v>
      </c>
      <c r="L3474" t="s">
        <v>56</v>
      </c>
      <c r="M3474" s="85">
        <v>46023</v>
      </c>
      <c r="P3474" t="str">
        <f t="shared" si="54"/>
        <v>FAURE Thierry</v>
      </c>
    </row>
    <row r="3475" spans="1:16" x14ac:dyDescent="0.25">
      <c r="A3475" s="84" t="s">
        <v>6648</v>
      </c>
      <c r="B3475" t="s">
        <v>6649</v>
      </c>
      <c r="C3475" t="s">
        <v>205</v>
      </c>
      <c r="D3475" s="85">
        <v>21529</v>
      </c>
      <c r="E3475" t="s">
        <v>52</v>
      </c>
      <c r="F3475" s="84" t="s">
        <v>53</v>
      </c>
      <c r="G3475">
        <v>6060</v>
      </c>
      <c r="H3475" t="s">
        <v>6638</v>
      </c>
      <c r="I3475">
        <v>2026</v>
      </c>
      <c r="J3475" t="s">
        <v>63</v>
      </c>
      <c r="K3475">
        <v>0</v>
      </c>
      <c r="L3475" t="s">
        <v>56</v>
      </c>
      <c r="M3475" s="85">
        <v>46023</v>
      </c>
      <c r="P3475" t="str">
        <f t="shared" si="54"/>
        <v>RENVOISE Alain</v>
      </c>
    </row>
    <row r="3476" spans="1:16" x14ac:dyDescent="0.25">
      <c r="A3476" s="84" t="s">
        <v>6650</v>
      </c>
      <c r="B3476" t="s">
        <v>6651</v>
      </c>
      <c r="C3476" t="s">
        <v>163</v>
      </c>
      <c r="D3476" s="85">
        <v>30503</v>
      </c>
      <c r="E3476" t="s">
        <v>52</v>
      </c>
      <c r="F3476" s="84" t="s">
        <v>53</v>
      </c>
      <c r="G3476">
        <v>6060</v>
      </c>
      <c r="H3476" t="s">
        <v>6638</v>
      </c>
      <c r="I3476">
        <v>2026</v>
      </c>
      <c r="J3476" t="s">
        <v>63</v>
      </c>
      <c r="K3476">
        <v>0</v>
      </c>
      <c r="L3476" t="s">
        <v>56</v>
      </c>
      <c r="M3476" s="85">
        <v>46023</v>
      </c>
      <c r="P3476" t="str">
        <f t="shared" si="54"/>
        <v>GEORGES Nicolas</v>
      </c>
    </row>
    <row r="3477" spans="1:16" x14ac:dyDescent="0.25">
      <c r="A3477" s="84" t="s">
        <v>6652</v>
      </c>
      <c r="B3477" t="s">
        <v>3837</v>
      </c>
      <c r="C3477" t="s">
        <v>100</v>
      </c>
      <c r="D3477" s="85">
        <v>25693</v>
      </c>
      <c r="E3477" t="s">
        <v>52</v>
      </c>
      <c r="F3477" s="84" t="s">
        <v>53</v>
      </c>
      <c r="G3477">
        <v>6060</v>
      </c>
      <c r="H3477" t="s">
        <v>6638</v>
      </c>
      <c r="I3477">
        <v>2026</v>
      </c>
      <c r="J3477" t="s">
        <v>63</v>
      </c>
      <c r="K3477">
        <v>0</v>
      </c>
      <c r="L3477" t="s">
        <v>56</v>
      </c>
      <c r="M3477" s="85">
        <v>46023</v>
      </c>
      <c r="P3477" t="str">
        <f t="shared" si="54"/>
        <v>MISSONNIER Guillaume</v>
      </c>
    </row>
    <row r="3478" spans="1:16" x14ac:dyDescent="0.25">
      <c r="A3478" s="84" t="s">
        <v>6653</v>
      </c>
      <c r="B3478" t="s">
        <v>1628</v>
      </c>
      <c r="C3478" t="s">
        <v>6654</v>
      </c>
      <c r="D3478" s="85">
        <v>20199</v>
      </c>
      <c r="E3478" t="s">
        <v>52</v>
      </c>
      <c r="F3478" s="84" t="s">
        <v>53</v>
      </c>
      <c r="G3478">
        <v>6060</v>
      </c>
      <c r="H3478" t="s">
        <v>6638</v>
      </c>
      <c r="I3478">
        <v>2026</v>
      </c>
      <c r="J3478" t="s">
        <v>63</v>
      </c>
      <c r="K3478">
        <v>0</v>
      </c>
      <c r="L3478" t="s">
        <v>56</v>
      </c>
      <c r="M3478" s="85">
        <v>46023</v>
      </c>
      <c r="P3478" t="str">
        <f t="shared" si="54"/>
        <v>FERREIRA Adelio</v>
      </c>
    </row>
    <row r="3479" spans="1:16" x14ac:dyDescent="0.25">
      <c r="A3479" s="84" t="s">
        <v>6655</v>
      </c>
      <c r="B3479" t="s">
        <v>6656</v>
      </c>
      <c r="C3479" t="s">
        <v>944</v>
      </c>
      <c r="D3479" s="85">
        <v>28881</v>
      </c>
      <c r="E3479" t="s">
        <v>52</v>
      </c>
      <c r="F3479" s="84" t="s">
        <v>53</v>
      </c>
      <c r="G3479">
        <v>6060</v>
      </c>
      <c r="H3479" t="s">
        <v>6638</v>
      </c>
      <c r="I3479">
        <v>2026</v>
      </c>
      <c r="J3479" t="s">
        <v>55</v>
      </c>
      <c r="K3479">
        <v>0</v>
      </c>
      <c r="L3479" t="s">
        <v>56</v>
      </c>
      <c r="M3479" s="85">
        <v>46023</v>
      </c>
      <c r="P3479" t="str">
        <f t="shared" si="54"/>
        <v>CHEVALOT Laurent</v>
      </c>
    </row>
    <row r="3480" spans="1:16" x14ac:dyDescent="0.25">
      <c r="A3480" s="84" t="s">
        <v>6657</v>
      </c>
      <c r="B3480" t="s">
        <v>6658</v>
      </c>
      <c r="C3480" t="s">
        <v>6659</v>
      </c>
      <c r="D3480" s="85">
        <v>32939</v>
      </c>
      <c r="E3480" t="s">
        <v>52</v>
      </c>
      <c r="F3480" s="84" t="s">
        <v>53</v>
      </c>
      <c r="G3480">
        <v>6060</v>
      </c>
      <c r="H3480" t="s">
        <v>6638</v>
      </c>
      <c r="I3480">
        <v>2026</v>
      </c>
      <c r="J3480" t="s">
        <v>63</v>
      </c>
      <c r="K3480">
        <v>0</v>
      </c>
      <c r="L3480" t="s">
        <v>56</v>
      </c>
      <c r="M3480" s="85">
        <v>46023</v>
      </c>
      <c r="P3480" t="str">
        <f t="shared" si="54"/>
        <v>LOUIT Teo</v>
      </c>
    </row>
    <row r="3481" spans="1:16" x14ac:dyDescent="0.25">
      <c r="A3481" s="84" t="s">
        <v>6660</v>
      </c>
      <c r="B3481" t="s">
        <v>6661</v>
      </c>
      <c r="C3481" t="s">
        <v>1624</v>
      </c>
      <c r="D3481" s="85">
        <v>18641</v>
      </c>
      <c r="E3481" t="s">
        <v>56</v>
      </c>
      <c r="F3481" s="84" t="s">
        <v>53</v>
      </c>
      <c r="G3481">
        <v>6060</v>
      </c>
      <c r="H3481" t="s">
        <v>6638</v>
      </c>
      <c r="I3481">
        <v>2026</v>
      </c>
      <c r="J3481" t="s">
        <v>63</v>
      </c>
      <c r="K3481">
        <v>0</v>
      </c>
      <c r="L3481" t="s">
        <v>56</v>
      </c>
      <c r="M3481" s="85">
        <v>46023</v>
      </c>
      <c r="P3481" t="str">
        <f t="shared" si="54"/>
        <v>DUFRAISSE Josiane</v>
      </c>
    </row>
    <row r="3482" spans="1:16" x14ac:dyDescent="0.25">
      <c r="A3482" s="84" t="s">
        <v>6662</v>
      </c>
      <c r="B3482" t="s">
        <v>6663</v>
      </c>
      <c r="C3482" t="s">
        <v>677</v>
      </c>
      <c r="D3482" s="85">
        <v>34856</v>
      </c>
      <c r="E3482" t="s">
        <v>52</v>
      </c>
      <c r="F3482" s="84" t="s">
        <v>53</v>
      </c>
      <c r="G3482">
        <v>6060</v>
      </c>
      <c r="H3482" t="s">
        <v>6638</v>
      </c>
      <c r="I3482">
        <v>2026</v>
      </c>
      <c r="J3482" t="s">
        <v>63</v>
      </c>
      <c r="K3482">
        <v>0</v>
      </c>
      <c r="L3482" t="s">
        <v>56</v>
      </c>
      <c r="M3482" s="85">
        <v>46023</v>
      </c>
      <c r="P3482" t="str">
        <f t="shared" si="54"/>
        <v>LIOTHIER Romain</v>
      </c>
    </row>
    <row r="3483" spans="1:16" x14ac:dyDescent="0.25">
      <c r="A3483" s="84" t="s">
        <v>6664</v>
      </c>
      <c r="B3483" t="s">
        <v>880</v>
      </c>
      <c r="C3483" t="s">
        <v>116</v>
      </c>
      <c r="D3483" s="85">
        <v>27716</v>
      </c>
      <c r="E3483" t="s">
        <v>52</v>
      </c>
      <c r="F3483" s="84" t="s">
        <v>53</v>
      </c>
      <c r="G3483">
        <v>6060</v>
      </c>
      <c r="H3483" t="s">
        <v>6638</v>
      </c>
      <c r="I3483">
        <v>2026</v>
      </c>
      <c r="J3483" t="s">
        <v>63</v>
      </c>
      <c r="K3483">
        <v>2</v>
      </c>
      <c r="L3483" t="s">
        <v>56</v>
      </c>
      <c r="M3483" s="85">
        <v>46023</v>
      </c>
      <c r="P3483" t="str">
        <f t="shared" si="54"/>
        <v>RAOUX Gerard</v>
      </c>
    </row>
    <row r="3484" spans="1:16" x14ac:dyDescent="0.25">
      <c r="A3484" s="84" t="s">
        <v>6665</v>
      </c>
      <c r="B3484" t="s">
        <v>1385</v>
      </c>
      <c r="C3484" t="s">
        <v>419</v>
      </c>
      <c r="D3484" s="85">
        <v>22172</v>
      </c>
      <c r="E3484" t="s">
        <v>52</v>
      </c>
      <c r="F3484" s="84" t="s">
        <v>53</v>
      </c>
      <c r="G3484">
        <v>6060</v>
      </c>
      <c r="H3484" t="s">
        <v>6638</v>
      </c>
      <c r="I3484">
        <v>2026</v>
      </c>
      <c r="J3484" t="s">
        <v>63</v>
      </c>
      <c r="K3484">
        <v>0</v>
      </c>
      <c r="L3484" t="s">
        <v>56</v>
      </c>
      <c r="M3484" s="85">
        <v>46023</v>
      </c>
      <c r="P3484" t="str">
        <f t="shared" si="54"/>
        <v>LACROIX Marc</v>
      </c>
    </row>
    <row r="3485" spans="1:16" x14ac:dyDescent="0.25">
      <c r="A3485" s="84" t="s">
        <v>6666</v>
      </c>
      <c r="B3485" t="s">
        <v>6667</v>
      </c>
      <c r="C3485" t="s">
        <v>1662</v>
      </c>
      <c r="D3485" s="85">
        <v>22111</v>
      </c>
      <c r="E3485" t="s">
        <v>52</v>
      </c>
      <c r="F3485" s="84" t="s">
        <v>53</v>
      </c>
      <c r="G3485">
        <v>6060</v>
      </c>
      <c r="H3485" t="s">
        <v>6638</v>
      </c>
      <c r="I3485">
        <v>2026</v>
      </c>
      <c r="J3485" t="s">
        <v>55</v>
      </c>
      <c r="K3485">
        <v>0</v>
      </c>
      <c r="L3485" t="s">
        <v>56</v>
      </c>
      <c r="M3485" s="85">
        <v>46023</v>
      </c>
      <c r="P3485" t="str">
        <f t="shared" si="54"/>
        <v>VERNERET Rene</v>
      </c>
    </row>
    <row r="3486" spans="1:16" x14ac:dyDescent="0.25">
      <c r="A3486" s="84" t="s">
        <v>6668</v>
      </c>
      <c r="B3486" t="s">
        <v>6646</v>
      </c>
      <c r="C3486" t="s">
        <v>260</v>
      </c>
      <c r="D3486" s="85">
        <v>23678</v>
      </c>
      <c r="E3486" t="s">
        <v>56</v>
      </c>
      <c r="F3486" s="84" t="s">
        <v>53</v>
      </c>
      <c r="G3486">
        <v>6060</v>
      </c>
      <c r="H3486" t="s">
        <v>6638</v>
      </c>
      <c r="I3486">
        <v>2026</v>
      </c>
      <c r="J3486" t="s">
        <v>63</v>
      </c>
      <c r="K3486">
        <v>0</v>
      </c>
      <c r="L3486" t="s">
        <v>56</v>
      </c>
      <c r="M3486" s="85">
        <v>46023</v>
      </c>
      <c r="P3486" t="str">
        <f t="shared" si="54"/>
        <v>AGRAIN Sylvie</v>
      </c>
    </row>
    <row r="3487" spans="1:16" x14ac:dyDescent="0.25">
      <c r="A3487" s="84" t="s">
        <v>6669</v>
      </c>
      <c r="B3487" t="s">
        <v>6670</v>
      </c>
      <c r="C3487" t="s">
        <v>97</v>
      </c>
      <c r="D3487" s="85">
        <v>22087</v>
      </c>
      <c r="E3487" t="s">
        <v>52</v>
      </c>
      <c r="F3487" s="84" t="s">
        <v>53</v>
      </c>
      <c r="G3487">
        <v>6060</v>
      </c>
      <c r="H3487" t="s">
        <v>6638</v>
      </c>
      <c r="I3487">
        <v>2026</v>
      </c>
      <c r="J3487" t="s">
        <v>63</v>
      </c>
      <c r="K3487">
        <v>2</v>
      </c>
      <c r="L3487" t="s">
        <v>56</v>
      </c>
      <c r="M3487" s="85">
        <v>46023</v>
      </c>
      <c r="P3487" t="str">
        <f t="shared" si="54"/>
        <v>JOALHE Denis</v>
      </c>
    </row>
    <row r="3488" spans="1:16" x14ac:dyDescent="0.25">
      <c r="A3488" s="84" t="s">
        <v>6671</v>
      </c>
      <c r="B3488" t="s">
        <v>6672</v>
      </c>
      <c r="C3488" t="s">
        <v>1061</v>
      </c>
      <c r="D3488" s="85">
        <v>27043</v>
      </c>
      <c r="E3488" t="s">
        <v>56</v>
      </c>
      <c r="F3488" s="84" t="s">
        <v>53</v>
      </c>
      <c r="G3488">
        <v>6060</v>
      </c>
      <c r="H3488" t="s">
        <v>6638</v>
      </c>
      <c r="I3488">
        <v>2026</v>
      </c>
      <c r="J3488" t="s">
        <v>63</v>
      </c>
      <c r="K3488">
        <v>0</v>
      </c>
      <c r="L3488" t="s">
        <v>56</v>
      </c>
      <c r="M3488" s="85">
        <v>46023</v>
      </c>
      <c r="P3488" t="str">
        <f t="shared" si="54"/>
        <v>DERRIEN Virginie</v>
      </c>
    </row>
    <row r="3489" spans="1:16" x14ac:dyDescent="0.25">
      <c r="A3489" s="84" t="s">
        <v>6673</v>
      </c>
      <c r="B3489" t="s">
        <v>6674</v>
      </c>
      <c r="C3489" t="s">
        <v>1662</v>
      </c>
      <c r="D3489" s="85">
        <v>21524</v>
      </c>
      <c r="E3489" t="s">
        <v>52</v>
      </c>
      <c r="F3489" s="84" t="s">
        <v>53</v>
      </c>
      <c r="G3489">
        <v>6060</v>
      </c>
      <c r="H3489" t="s">
        <v>6638</v>
      </c>
      <c r="I3489">
        <v>2026</v>
      </c>
      <c r="J3489" t="s">
        <v>63</v>
      </c>
      <c r="K3489">
        <v>2</v>
      </c>
      <c r="L3489" t="s">
        <v>56</v>
      </c>
      <c r="M3489" s="85">
        <v>46023</v>
      </c>
      <c r="P3489" t="str">
        <f t="shared" si="54"/>
        <v>TRANCHANT Rene</v>
      </c>
    </row>
    <row r="3490" spans="1:16" x14ac:dyDescent="0.25">
      <c r="A3490" s="84" t="s">
        <v>6675</v>
      </c>
      <c r="B3490" t="s">
        <v>6646</v>
      </c>
      <c r="C3490" t="s">
        <v>463</v>
      </c>
      <c r="D3490" s="85">
        <v>26384</v>
      </c>
      <c r="E3490" t="s">
        <v>56</v>
      </c>
      <c r="F3490" s="84" t="s">
        <v>53</v>
      </c>
      <c r="G3490">
        <v>6060</v>
      </c>
      <c r="H3490" t="s">
        <v>6638</v>
      </c>
      <c r="I3490">
        <v>2026</v>
      </c>
      <c r="J3490" t="s">
        <v>63</v>
      </c>
      <c r="K3490">
        <v>0</v>
      </c>
      <c r="L3490" t="s">
        <v>56</v>
      </c>
      <c r="M3490" s="85">
        <v>46023</v>
      </c>
      <c r="P3490" t="str">
        <f t="shared" si="54"/>
        <v>AGRAIN Nathalie</v>
      </c>
    </row>
    <row r="3491" spans="1:16" x14ac:dyDescent="0.25">
      <c r="A3491" s="84" t="s">
        <v>6676</v>
      </c>
      <c r="B3491" t="s">
        <v>6677</v>
      </c>
      <c r="C3491" t="s">
        <v>636</v>
      </c>
      <c r="D3491" s="85">
        <v>26864</v>
      </c>
      <c r="E3491" t="s">
        <v>52</v>
      </c>
      <c r="F3491" s="84" t="s">
        <v>53</v>
      </c>
      <c r="G3491">
        <v>6060</v>
      </c>
      <c r="H3491" t="s">
        <v>6638</v>
      </c>
      <c r="I3491">
        <v>2026</v>
      </c>
      <c r="J3491" t="s">
        <v>63</v>
      </c>
      <c r="K3491">
        <v>2</v>
      </c>
      <c r="L3491" t="s">
        <v>56</v>
      </c>
      <c r="M3491" s="85">
        <v>46023</v>
      </c>
      <c r="P3491" t="str">
        <f t="shared" si="54"/>
        <v>BOSSARD Stephane</v>
      </c>
    </row>
    <row r="3492" spans="1:16" x14ac:dyDescent="0.25">
      <c r="A3492" s="84" t="s">
        <v>6678</v>
      </c>
      <c r="B3492" t="s">
        <v>6679</v>
      </c>
      <c r="C3492" t="s">
        <v>85</v>
      </c>
      <c r="D3492" s="85">
        <v>26284</v>
      </c>
      <c r="E3492" t="s">
        <v>52</v>
      </c>
      <c r="F3492" s="84" t="s">
        <v>53</v>
      </c>
      <c r="G3492">
        <v>6060</v>
      </c>
      <c r="H3492" t="s">
        <v>6638</v>
      </c>
      <c r="I3492">
        <v>2026</v>
      </c>
      <c r="J3492" t="s">
        <v>63</v>
      </c>
      <c r="K3492">
        <v>0</v>
      </c>
      <c r="L3492" t="s">
        <v>56</v>
      </c>
      <c r="M3492" s="85">
        <v>46023</v>
      </c>
      <c r="P3492" t="str">
        <f t="shared" si="54"/>
        <v>VEDILLE Christophe</v>
      </c>
    </row>
    <row r="3493" spans="1:16" x14ac:dyDescent="0.25">
      <c r="A3493" s="84" t="s">
        <v>6680</v>
      </c>
      <c r="B3493" t="s">
        <v>3813</v>
      </c>
      <c r="C3493" t="s">
        <v>258</v>
      </c>
      <c r="D3493" s="85">
        <v>21263</v>
      </c>
      <c r="E3493" t="s">
        <v>56</v>
      </c>
      <c r="F3493" s="84" t="s">
        <v>53</v>
      </c>
      <c r="G3493">
        <v>6060</v>
      </c>
      <c r="H3493" t="s">
        <v>6638</v>
      </c>
      <c r="I3493">
        <v>2026</v>
      </c>
      <c r="J3493" t="s">
        <v>63</v>
      </c>
      <c r="K3493">
        <v>0</v>
      </c>
      <c r="L3493" t="s">
        <v>56</v>
      </c>
      <c r="M3493" t="s">
        <v>178</v>
      </c>
      <c r="P3493" t="str">
        <f t="shared" si="54"/>
        <v>MARION Mireille</v>
      </c>
    </row>
    <row r="3494" spans="1:16" x14ac:dyDescent="0.25">
      <c r="A3494" s="84" t="s">
        <v>6681</v>
      </c>
      <c r="B3494" t="s">
        <v>58</v>
      </c>
      <c r="C3494" t="s">
        <v>271</v>
      </c>
      <c r="D3494" s="85">
        <v>24221</v>
      </c>
      <c r="E3494" t="s">
        <v>52</v>
      </c>
      <c r="F3494" s="84" t="s">
        <v>53</v>
      </c>
      <c r="G3494">
        <v>6060</v>
      </c>
      <c r="H3494" t="s">
        <v>6638</v>
      </c>
      <c r="I3494">
        <v>2026</v>
      </c>
      <c r="J3494" t="s">
        <v>63</v>
      </c>
      <c r="K3494">
        <v>0</v>
      </c>
      <c r="L3494" t="s">
        <v>56</v>
      </c>
      <c r="M3494" t="s">
        <v>178</v>
      </c>
      <c r="P3494" t="str">
        <f t="shared" si="54"/>
        <v>AMBLARD Christian</v>
      </c>
    </row>
    <row r="3495" spans="1:16" x14ac:dyDescent="0.25">
      <c r="A3495" s="84" t="s">
        <v>6682</v>
      </c>
      <c r="B3495" t="s">
        <v>6683</v>
      </c>
      <c r="C3495" t="s">
        <v>5776</v>
      </c>
      <c r="D3495" s="85">
        <v>18320</v>
      </c>
      <c r="E3495" t="s">
        <v>52</v>
      </c>
      <c r="F3495" s="84" t="s">
        <v>53</v>
      </c>
      <c r="G3495">
        <v>6063</v>
      </c>
      <c r="H3495" t="s">
        <v>6684</v>
      </c>
      <c r="I3495">
        <v>2026</v>
      </c>
      <c r="J3495" t="s">
        <v>63</v>
      </c>
      <c r="K3495">
        <v>0</v>
      </c>
      <c r="L3495" t="s">
        <v>56</v>
      </c>
      <c r="M3495" s="85">
        <v>46023</v>
      </c>
      <c r="P3495" t="str">
        <f t="shared" si="54"/>
        <v>PALERMITA Armand</v>
      </c>
    </row>
    <row r="3496" spans="1:16" x14ac:dyDescent="0.25">
      <c r="A3496" s="84" t="s">
        <v>6685</v>
      </c>
      <c r="B3496" t="s">
        <v>6686</v>
      </c>
      <c r="C3496" t="s">
        <v>543</v>
      </c>
      <c r="D3496" s="85">
        <v>27102</v>
      </c>
      <c r="E3496" t="s">
        <v>52</v>
      </c>
      <c r="F3496" s="84" t="s">
        <v>53</v>
      </c>
      <c r="G3496">
        <v>6063</v>
      </c>
      <c r="H3496" t="s">
        <v>6684</v>
      </c>
      <c r="I3496">
        <v>2026</v>
      </c>
      <c r="J3496" t="s">
        <v>55</v>
      </c>
      <c r="K3496">
        <v>0</v>
      </c>
      <c r="L3496" t="s">
        <v>56</v>
      </c>
      <c r="M3496" s="85">
        <v>46023</v>
      </c>
      <c r="P3496" t="str">
        <f t="shared" si="54"/>
        <v>ROGANNE Yannick</v>
      </c>
    </row>
    <row r="3497" spans="1:16" x14ac:dyDescent="0.25">
      <c r="A3497" s="84" t="s">
        <v>6687</v>
      </c>
      <c r="B3497" t="s">
        <v>6688</v>
      </c>
      <c r="C3497" t="s">
        <v>900</v>
      </c>
      <c r="D3497" s="85">
        <v>23579</v>
      </c>
      <c r="E3497" t="s">
        <v>52</v>
      </c>
      <c r="F3497" s="84" t="s">
        <v>53</v>
      </c>
      <c r="G3497">
        <v>6063</v>
      </c>
      <c r="H3497" t="s">
        <v>6684</v>
      </c>
      <c r="I3497">
        <v>2026</v>
      </c>
      <c r="J3497" t="s">
        <v>55</v>
      </c>
      <c r="K3497">
        <v>0</v>
      </c>
      <c r="L3497" t="s">
        <v>56</v>
      </c>
      <c r="M3497" s="85">
        <v>46023</v>
      </c>
      <c r="P3497" t="str">
        <f t="shared" si="54"/>
        <v>RECHER Bruno</v>
      </c>
    </row>
    <row r="3498" spans="1:16" x14ac:dyDescent="0.25">
      <c r="A3498" s="84" t="s">
        <v>6689</v>
      </c>
      <c r="B3498" t="s">
        <v>5413</v>
      </c>
      <c r="C3498" t="s">
        <v>434</v>
      </c>
      <c r="D3498" s="85">
        <v>24037</v>
      </c>
      <c r="E3498" t="s">
        <v>52</v>
      </c>
      <c r="F3498" s="84" t="s">
        <v>53</v>
      </c>
      <c r="G3498">
        <v>6063</v>
      </c>
      <c r="H3498" t="s">
        <v>6684</v>
      </c>
      <c r="I3498">
        <v>2026</v>
      </c>
      <c r="J3498" t="s">
        <v>55</v>
      </c>
      <c r="K3498">
        <v>0</v>
      </c>
      <c r="L3498" t="s">
        <v>56</v>
      </c>
      <c r="M3498" s="85">
        <v>46023</v>
      </c>
      <c r="P3498" t="str">
        <f t="shared" si="54"/>
        <v>ANTONIO Thierry</v>
      </c>
    </row>
    <row r="3499" spans="1:16" x14ac:dyDescent="0.25">
      <c r="A3499" s="84" t="s">
        <v>6690</v>
      </c>
      <c r="B3499" t="s">
        <v>6691</v>
      </c>
      <c r="C3499" t="s">
        <v>325</v>
      </c>
      <c r="D3499" s="85">
        <v>22969</v>
      </c>
      <c r="E3499" t="s">
        <v>52</v>
      </c>
      <c r="F3499" s="84" t="s">
        <v>53</v>
      </c>
      <c r="G3499">
        <v>6063</v>
      </c>
      <c r="H3499" t="s">
        <v>6684</v>
      </c>
      <c r="I3499">
        <v>2026</v>
      </c>
      <c r="J3499" t="s">
        <v>55</v>
      </c>
      <c r="K3499">
        <v>0</v>
      </c>
      <c r="L3499" t="s">
        <v>56</v>
      </c>
      <c r="M3499" s="85">
        <v>46023</v>
      </c>
      <c r="P3499" t="str">
        <f t="shared" si="54"/>
        <v>SERPOLET Eric</v>
      </c>
    </row>
    <row r="3500" spans="1:16" x14ac:dyDescent="0.25">
      <c r="A3500" s="84" t="s">
        <v>6692</v>
      </c>
      <c r="B3500" t="s">
        <v>6693</v>
      </c>
      <c r="C3500" t="s">
        <v>62</v>
      </c>
      <c r="D3500" s="85">
        <v>22991</v>
      </c>
      <c r="E3500" t="s">
        <v>52</v>
      </c>
      <c r="F3500" s="84" t="s">
        <v>53</v>
      </c>
      <c r="G3500">
        <v>6063</v>
      </c>
      <c r="H3500" t="s">
        <v>6684</v>
      </c>
      <c r="I3500">
        <v>2026</v>
      </c>
      <c r="J3500" t="s">
        <v>55</v>
      </c>
      <c r="K3500">
        <v>0</v>
      </c>
      <c r="L3500" t="s">
        <v>56</v>
      </c>
      <c r="M3500" s="85">
        <v>46023</v>
      </c>
      <c r="P3500" t="str">
        <f t="shared" si="54"/>
        <v>ESCARAVAGE Michel</v>
      </c>
    </row>
    <row r="3501" spans="1:16" x14ac:dyDescent="0.25">
      <c r="A3501" s="84" t="s">
        <v>6694</v>
      </c>
      <c r="B3501" t="s">
        <v>6695</v>
      </c>
      <c r="C3501" t="s">
        <v>400</v>
      </c>
      <c r="D3501" s="85">
        <v>23889</v>
      </c>
      <c r="E3501" t="s">
        <v>52</v>
      </c>
      <c r="F3501" s="84" t="s">
        <v>53</v>
      </c>
      <c r="G3501">
        <v>6063</v>
      </c>
      <c r="H3501" t="s">
        <v>6684</v>
      </c>
      <c r="I3501">
        <v>2026</v>
      </c>
      <c r="J3501" t="s">
        <v>55</v>
      </c>
      <c r="K3501">
        <v>0</v>
      </c>
      <c r="L3501" t="s">
        <v>56</v>
      </c>
      <c r="M3501" s="85">
        <v>46023</v>
      </c>
      <c r="P3501" t="str">
        <f t="shared" si="54"/>
        <v>VALLENT Dominique</v>
      </c>
    </row>
    <row r="3502" spans="1:16" x14ac:dyDescent="0.25">
      <c r="A3502" s="84" t="s">
        <v>6696</v>
      </c>
      <c r="B3502" t="s">
        <v>1619</v>
      </c>
      <c r="C3502" t="s">
        <v>2379</v>
      </c>
      <c r="D3502" s="85">
        <v>32702</v>
      </c>
      <c r="E3502" t="s">
        <v>52</v>
      </c>
      <c r="F3502" s="84" t="s">
        <v>53</v>
      </c>
      <c r="G3502">
        <v>6063</v>
      </c>
      <c r="H3502" t="s">
        <v>6684</v>
      </c>
      <c r="I3502">
        <v>2026</v>
      </c>
      <c r="J3502" t="s">
        <v>63</v>
      </c>
      <c r="K3502">
        <v>0</v>
      </c>
      <c r="L3502" t="s">
        <v>56</v>
      </c>
      <c r="M3502" s="85">
        <v>46023</v>
      </c>
      <c r="P3502" t="str">
        <f t="shared" si="54"/>
        <v>CHARBONNIER Fabien</v>
      </c>
    </row>
    <row r="3503" spans="1:16" x14ac:dyDescent="0.25">
      <c r="A3503" s="84" t="s">
        <v>6697</v>
      </c>
      <c r="B3503" t="s">
        <v>6698</v>
      </c>
      <c r="C3503" t="s">
        <v>810</v>
      </c>
      <c r="D3503" s="85">
        <v>32876</v>
      </c>
      <c r="E3503" t="s">
        <v>52</v>
      </c>
      <c r="F3503" s="84" t="s">
        <v>53</v>
      </c>
      <c r="G3503">
        <v>6063</v>
      </c>
      <c r="H3503" t="s">
        <v>6684</v>
      </c>
      <c r="I3503">
        <v>2026</v>
      </c>
      <c r="J3503" t="s">
        <v>63</v>
      </c>
      <c r="K3503">
        <v>0</v>
      </c>
      <c r="L3503" t="s">
        <v>56</v>
      </c>
      <c r="M3503" s="85">
        <v>46023</v>
      </c>
      <c r="P3503" t="str">
        <f t="shared" si="54"/>
        <v>CARRASCO Frédéric</v>
      </c>
    </row>
    <row r="3504" spans="1:16" x14ac:dyDescent="0.25">
      <c r="A3504" s="84" t="s">
        <v>6699</v>
      </c>
      <c r="B3504" t="s">
        <v>918</v>
      </c>
      <c r="C3504" t="s">
        <v>6700</v>
      </c>
      <c r="D3504" s="85">
        <v>32328</v>
      </c>
      <c r="E3504" t="s">
        <v>52</v>
      </c>
      <c r="F3504" s="84" t="s">
        <v>53</v>
      </c>
      <c r="G3504">
        <v>6063</v>
      </c>
      <c r="H3504" t="s">
        <v>6684</v>
      </c>
      <c r="I3504">
        <v>2026</v>
      </c>
      <c r="J3504" t="s">
        <v>55</v>
      </c>
      <c r="K3504">
        <v>0</v>
      </c>
      <c r="L3504" t="s">
        <v>56</v>
      </c>
      <c r="M3504" s="85">
        <v>46023</v>
      </c>
      <c r="P3504" t="str">
        <f t="shared" si="54"/>
        <v>THOMAS Gaëtan</v>
      </c>
    </row>
    <row r="3505" spans="1:16" x14ac:dyDescent="0.25">
      <c r="A3505" s="84" t="s">
        <v>6701</v>
      </c>
      <c r="B3505" t="s">
        <v>446</v>
      </c>
      <c r="C3505" t="s">
        <v>2555</v>
      </c>
      <c r="D3505" s="85">
        <v>28528</v>
      </c>
      <c r="E3505" t="s">
        <v>56</v>
      </c>
      <c r="F3505" s="84" t="s">
        <v>53</v>
      </c>
      <c r="G3505">
        <v>6063</v>
      </c>
      <c r="H3505" t="s">
        <v>6684</v>
      </c>
      <c r="I3505">
        <v>2026</v>
      </c>
      <c r="J3505" t="s">
        <v>55</v>
      </c>
      <c r="K3505">
        <v>0</v>
      </c>
      <c r="L3505" t="s">
        <v>56</v>
      </c>
      <c r="M3505" s="85">
        <v>46023</v>
      </c>
      <c r="P3505" t="str">
        <f t="shared" si="54"/>
        <v>DE-SOUSA Sandrine</v>
      </c>
    </row>
    <row r="3506" spans="1:16" x14ac:dyDescent="0.25">
      <c r="A3506" s="84" t="s">
        <v>6702</v>
      </c>
      <c r="B3506" t="s">
        <v>446</v>
      </c>
      <c r="C3506" t="s">
        <v>1846</v>
      </c>
      <c r="D3506" s="85">
        <v>28022</v>
      </c>
      <c r="E3506" t="s">
        <v>52</v>
      </c>
      <c r="F3506" s="84" t="s">
        <v>53</v>
      </c>
      <c r="G3506">
        <v>6063</v>
      </c>
      <c r="H3506" t="s">
        <v>6684</v>
      </c>
      <c r="I3506">
        <v>2026</v>
      </c>
      <c r="J3506" t="s">
        <v>63</v>
      </c>
      <c r="K3506">
        <v>0</v>
      </c>
      <c r="L3506" t="s">
        <v>56</v>
      </c>
      <c r="M3506" s="85">
        <v>46023</v>
      </c>
      <c r="P3506" t="str">
        <f t="shared" si="54"/>
        <v>DE-SOUSA Carlos</v>
      </c>
    </row>
    <row r="3507" spans="1:16" x14ac:dyDescent="0.25">
      <c r="A3507" s="84" t="s">
        <v>6703</v>
      </c>
      <c r="B3507" t="s">
        <v>6704</v>
      </c>
      <c r="C3507" t="s">
        <v>1604</v>
      </c>
      <c r="D3507" s="85">
        <v>22624</v>
      </c>
      <c r="E3507" t="s">
        <v>52</v>
      </c>
      <c r="F3507" s="84" t="s">
        <v>53</v>
      </c>
      <c r="G3507">
        <v>6063</v>
      </c>
      <c r="H3507" t="s">
        <v>6684</v>
      </c>
      <c r="I3507">
        <v>2026</v>
      </c>
      <c r="J3507" t="s">
        <v>63</v>
      </c>
      <c r="K3507">
        <v>0</v>
      </c>
      <c r="L3507" t="s">
        <v>56</v>
      </c>
      <c r="M3507" s="85">
        <v>46023</v>
      </c>
      <c r="P3507" t="str">
        <f t="shared" si="54"/>
        <v>BUSSIERE Jean-Michel</v>
      </c>
    </row>
    <row r="3508" spans="1:16" x14ac:dyDescent="0.25">
      <c r="A3508" s="84" t="s">
        <v>6705</v>
      </c>
      <c r="B3508" t="s">
        <v>6706</v>
      </c>
      <c r="C3508" t="s">
        <v>878</v>
      </c>
      <c r="D3508" s="85">
        <v>27693</v>
      </c>
      <c r="E3508" t="s">
        <v>56</v>
      </c>
      <c r="F3508" s="84" t="s">
        <v>53</v>
      </c>
      <c r="G3508">
        <v>6063</v>
      </c>
      <c r="H3508" t="s">
        <v>6684</v>
      </c>
      <c r="I3508">
        <v>2026</v>
      </c>
      <c r="J3508" t="s">
        <v>63</v>
      </c>
      <c r="K3508">
        <v>0</v>
      </c>
      <c r="L3508" t="s">
        <v>56</v>
      </c>
      <c r="M3508" s="85">
        <v>46023</v>
      </c>
      <c r="P3508" t="str">
        <f t="shared" si="54"/>
        <v>MERCEREAU Carine</v>
      </c>
    </row>
    <row r="3509" spans="1:16" x14ac:dyDescent="0.25">
      <c r="A3509" s="84" t="s">
        <v>6707</v>
      </c>
      <c r="B3509" t="s">
        <v>6704</v>
      </c>
      <c r="C3509" t="s">
        <v>2246</v>
      </c>
      <c r="D3509" s="85">
        <v>32646</v>
      </c>
      <c r="E3509" t="s">
        <v>52</v>
      </c>
      <c r="F3509" s="84" t="s">
        <v>53</v>
      </c>
      <c r="G3509">
        <v>6063</v>
      </c>
      <c r="H3509" t="s">
        <v>6684</v>
      </c>
      <c r="I3509">
        <v>2026</v>
      </c>
      <c r="J3509" t="s">
        <v>63</v>
      </c>
      <c r="K3509">
        <v>0</v>
      </c>
      <c r="L3509" t="s">
        <v>56</v>
      </c>
      <c r="M3509" s="85">
        <v>46023</v>
      </c>
      <c r="P3509" t="str">
        <f t="shared" si="54"/>
        <v>BUSSIERE Mathieu</v>
      </c>
    </row>
    <row r="3510" spans="1:16" x14ac:dyDescent="0.25">
      <c r="A3510" s="84" t="s">
        <v>6708</v>
      </c>
      <c r="B3510" t="s">
        <v>6709</v>
      </c>
      <c r="C3510" t="s">
        <v>276</v>
      </c>
      <c r="D3510" s="85">
        <v>23162</v>
      </c>
      <c r="E3510" t="s">
        <v>52</v>
      </c>
      <c r="F3510" s="84" t="s">
        <v>53</v>
      </c>
      <c r="G3510">
        <v>6063</v>
      </c>
      <c r="H3510" t="s">
        <v>6684</v>
      </c>
      <c r="I3510">
        <v>2026</v>
      </c>
      <c r="J3510" t="s">
        <v>63</v>
      </c>
      <c r="K3510">
        <v>0</v>
      </c>
      <c r="L3510" t="s">
        <v>56</v>
      </c>
      <c r="M3510" s="85">
        <v>46023</v>
      </c>
      <c r="P3510" t="str">
        <f t="shared" si="54"/>
        <v>GOMICHON Gérard</v>
      </c>
    </row>
    <row r="3511" spans="1:16" x14ac:dyDescent="0.25">
      <c r="A3511" s="84" t="s">
        <v>6710</v>
      </c>
      <c r="B3511" t="s">
        <v>6704</v>
      </c>
      <c r="C3511" t="s">
        <v>373</v>
      </c>
      <c r="D3511" s="85">
        <v>23720</v>
      </c>
      <c r="E3511" t="s">
        <v>56</v>
      </c>
      <c r="F3511" s="84" t="s">
        <v>53</v>
      </c>
      <c r="G3511">
        <v>6063</v>
      </c>
      <c r="H3511" t="s">
        <v>6684</v>
      </c>
      <c r="I3511">
        <v>2026</v>
      </c>
      <c r="J3511" t="s">
        <v>55</v>
      </c>
      <c r="K3511">
        <v>0</v>
      </c>
      <c r="L3511" t="s">
        <v>56</v>
      </c>
      <c r="M3511" s="85">
        <v>46023</v>
      </c>
      <c r="P3511" t="str">
        <f t="shared" si="54"/>
        <v>BUSSIERE Anne-Marie</v>
      </c>
    </row>
    <row r="3512" spans="1:16" x14ac:dyDescent="0.25">
      <c r="A3512" s="84" t="s">
        <v>6711</v>
      </c>
      <c r="B3512" t="s">
        <v>6712</v>
      </c>
      <c r="C3512" t="s">
        <v>4013</v>
      </c>
      <c r="D3512" s="85">
        <v>25974</v>
      </c>
      <c r="E3512" t="s">
        <v>56</v>
      </c>
      <c r="F3512" s="84" t="s">
        <v>53</v>
      </c>
      <c r="G3512">
        <v>6063</v>
      </c>
      <c r="H3512" t="s">
        <v>6684</v>
      </c>
      <c r="I3512">
        <v>2026</v>
      </c>
      <c r="J3512" t="s">
        <v>63</v>
      </c>
      <c r="K3512">
        <v>0</v>
      </c>
      <c r="L3512" t="s">
        <v>56</v>
      </c>
      <c r="M3512" s="85">
        <v>46023</v>
      </c>
      <c r="P3512" t="str">
        <f t="shared" si="54"/>
        <v>DESCOTES Veronique</v>
      </c>
    </row>
    <row r="3513" spans="1:16" x14ac:dyDescent="0.25">
      <c r="A3513" s="84" t="s">
        <v>6713</v>
      </c>
      <c r="B3513" t="s">
        <v>6714</v>
      </c>
      <c r="C3513" t="s">
        <v>134</v>
      </c>
      <c r="D3513" s="85">
        <v>17560</v>
      </c>
      <c r="E3513" t="s">
        <v>52</v>
      </c>
      <c r="F3513" s="84" t="s">
        <v>53</v>
      </c>
      <c r="G3513">
        <v>6063</v>
      </c>
      <c r="H3513" t="s">
        <v>6684</v>
      </c>
      <c r="I3513">
        <v>2026</v>
      </c>
      <c r="J3513" t="s">
        <v>63</v>
      </c>
      <c r="K3513">
        <v>0</v>
      </c>
      <c r="L3513" t="s">
        <v>56</v>
      </c>
      <c r="M3513" s="85">
        <v>46023</v>
      </c>
      <c r="P3513" t="str">
        <f t="shared" si="54"/>
        <v>DUGOUT Yves</v>
      </c>
    </row>
    <row r="3514" spans="1:16" x14ac:dyDescent="0.25">
      <c r="A3514" s="84" t="s">
        <v>6715</v>
      </c>
      <c r="B3514" t="s">
        <v>2692</v>
      </c>
      <c r="C3514" t="s">
        <v>116</v>
      </c>
      <c r="D3514" s="85">
        <v>19382</v>
      </c>
      <c r="E3514" t="s">
        <v>52</v>
      </c>
      <c r="F3514" s="84" t="s">
        <v>53</v>
      </c>
      <c r="G3514">
        <v>6063</v>
      </c>
      <c r="H3514" t="s">
        <v>6684</v>
      </c>
      <c r="I3514">
        <v>2026</v>
      </c>
      <c r="J3514" t="s">
        <v>63</v>
      </c>
      <c r="K3514">
        <v>0</v>
      </c>
      <c r="L3514" t="s">
        <v>56</v>
      </c>
      <c r="M3514" s="85">
        <v>46023</v>
      </c>
      <c r="P3514" t="str">
        <f t="shared" si="54"/>
        <v>LACHAUD Gerard</v>
      </c>
    </row>
    <row r="3515" spans="1:16" x14ac:dyDescent="0.25">
      <c r="A3515" s="84" t="s">
        <v>6716</v>
      </c>
      <c r="B3515" t="s">
        <v>6717</v>
      </c>
      <c r="C3515" t="s">
        <v>150</v>
      </c>
      <c r="D3515" s="85">
        <v>33789</v>
      </c>
      <c r="E3515" t="s">
        <v>52</v>
      </c>
      <c r="F3515" s="84" t="s">
        <v>53</v>
      </c>
      <c r="G3515">
        <v>6063</v>
      </c>
      <c r="H3515" t="s">
        <v>6684</v>
      </c>
      <c r="I3515">
        <v>2026</v>
      </c>
      <c r="J3515" t="s">
        <v>55</v>
      </c>
      <c r="K3515">
        <v>0</v>
      </c>
      <c r="L3515" t="s">
        <v>56</v>
      </c>
      <c r="M3515" s="85">
        <v>46023</v>
      </c>
      <c r="P3515" t="str">
        <f t="shared" si="54"/>
        <v>MARTINS-NORBERTO Cyril</v>
      </c>
    </row>
    <row r="3516" spans="1:16" x14ac:dyDescent="0.25">
      <c r="A3516" s="84" t="s">
        <v>6718</v>
      </c>
      <c r="B3516" t="s">
        <v>3324</v>
      </c>
      <c r="C3516" t="s">
        <v>85</v>
      </c>
      <c r="D3516" s="85">
        <v>27374</v>
      </c>
      <c r="E3516" t="s">
        <v>52</v>
      </c>
      <c r="F3516" s="84" t="s">
        <v>53</v>
      </c>
      <c r="G3516">
        <v>6063</v>
      </c>
      <c r="H3516" t="s">
        <v>6684</v>
      </c>
      <c r="I3516">
        <v>2026</v>
      </c>
      <c r="J3516" t="s">
        <v>63</v>
      </c>
      <c r="K3516">
        <v>0</v>
      </c>
      <c r="L3516" t="s">
        <v>56</v>
      </c>
      <c r="M3516" s="85">
        <v>46023</v>
      </c>
      <c r="P3516" t="str">
        <f t="shared" si="54"/>
        <v>NOWAK Christophe</v>
      </c>
    </row>
    <row r="3517" spans="1:16" x14ac:dyDescent="0.25">
      <c r="A3517" s="84" t="s">
        <v>6719</v>
      </c>
      <c r="B3517" t="s">
        <v>6695</v>
      </c>
      <c r="C3517" t="s">
        <v>3500</v>
      </c>
      <c r="D3517" s="85">
        <v>34115</v>
      </c>
      <c r="E3517" t="s">
        <v>56</v>
      </c>
      <c r="F3517" s="84" t="s">
        <v>53</v>
      </c>
      <c r="G3517">
        <v>6063</v>
      </c>
      <c r="H3517" t="s">
        <v>6684</v>
      </c>
      <c r="I3517">
        <v>2026</v>
      </c>
      <c r="J3517" t="s">
        <v>55</v>
      </c>
      <c r="K3517">
        <v>0</v>
      </c>
      <c r="L3517" t="s">
        <v>56</v>
      </c>
      <c r="M3517" s="85">
        <v>46023</v>
      </c>
      <c r="P3517" t="str">
        <f t="shared" si="54"/>
        <v>VALLENT Marianne</v>
      </c>
    </row>
    <row r="3518" spans="1:16" x14ac:dyDescent="0.25">
      <c r="A3518" s="84" t="s">
        <v>6720</v>
      </c>
      <c r="B3518" t="s">
        <v>6721</v>
      </c>
      <c r="C3518" t="s">
        <v>2176</v>
      </c>
      <c r="D3518" s="85">
        <v>30978</v>
      </c>
      <c r="E3518" t="s">
        <v>56</v>
      </c>
      <c r="F3518" s="84" t="s">
        <v>53</v>
      </c>
      <c r="G3518">
        <v>6063</v>
      </c>
      <c r="H3518" t="s">
        <v>6684</v>
      </c>
      <c r="I3518">
        <v>2026</v>
      </c>
      <c r="J3518" t="s">
        <v>63</v>
      </c>
      <c r="K3518">
        <v>0</v>
      </c>
      <c r="L3518" t="s">
        <v>56</v>
      </c>
      <c r="M3518" s="85">
        <v>46023</v>
      </c>
      <c r="P3518" t="str">
        <f t="shared" si="54"/>
        <v>VESSEREAU Amandine</v>
      </c>
    </row>
    <row r="3519" spans="1:16" x14ac:dyDescent="0.25">
      <c r="A3519" s="84" t="s">
        <v>6722</v>
      </c>
      <c r="B3519" t="s">
        <v>6709</v>
      </c>
      <c r="C3519" t="s">
        <v>1133</v>
      </c>
      <c r="D3519" s="85">
        <v>32609</v>
      </c>
      <c r="E3519" t="s">
        <v>52</v>
      </c>
      <c r="F3519" s="84" t="s">
        <v>53</v>
      </c>
      <c r="G3519">
        <v>6063</v>
      </c>
      <c r="H3519" t="s">
        <v>6684</v>
      </c>
      <c r="I3519">
        <v>2026</v>
      </c>
      <c r="J3519" t="s">
        <v>63</v>
      </c>
      <c r="K3519">
        <v>0</v>
      </c>
      <c r="L3519" t="s">
        <v>56</v>
      </c>
      <c r="M3519" s="85">
        <v>46023</v>
      </c>
      <c r="P3519" t="str">
        <f t="shared" si="54"/>
        <v>GOMICHON Jeremy</v>
      </c>
    </row>
    <row r="3520" spans="1:16" x14ac:dyDescent="0.25">
      <c r="A3520" s="84" t="s">
        <v>6723</v>
      </c>
      <c r="B3520" t="s">
        <v>6688</v>
      </c>
      <c r="C3520" t="s">
        <v>59</v>
      </c>
      <c r="D3520" s="85">
        <v>22570</v>
      </c>
      <c r="E3520" t="s">
        <v>52</v>
      </c>
      <c r="F3520" s="84" t="s">
        <v>53</v>
      </c>
      <c r="G3520">
        <v>6063</v>
      </c>
      <c r="H3520" t="s">
        <v>6684</v>
      </c>
      <c r="I3520">
        <v>2026</v>
      </c>
      <c r="J3520" t="s">
        <v>63</v>
      </c>
      <c r="K3520">
        <v>0</v>
      </c>
      <c r="L3520" t="s">
        <v>56</v>
      </c>
      <c r="M3520" s="85">
        <v>46023</v>
      </c>
      <c r="P3520" t="str">
        <f t="shared" si="54"/>
        <v>RECHER Didier</v>
      </c>
    </row>
    <row r="3521" spans="1:16" x14ac:dyDescent="0.25">
      <c r="A3521" s="84" t="s">
        <v>6724</v>
      </c>
      <c r="B3521" t="s">
        <v>6725</v>
      </c>
      <c r="C3521" t="s">
        <v>5057</v>
      </c>
      <c r="D3521" s="85">
        <v>35099</v>
      </c>
      <c r="E3521" t="s">
        <v>52</v>
      </c>
      <c r="F3521" s="84" t="s">
        <v>53</v>
      </c>
      <c r="G3521">
        <v>6063</v>
      </c>
      <c r="H3521" t="s">
        <v>6684</v>
      </c>
      <c r="I3521">
        <v>2026</v>
      </c>
      <c r="J3521" t="s">
        <v>63</v>
      </c>
      <c r="K3521">
        <v>0</v>
      </c>
      <c r="L3521" t="s">
        <v>56</v>
      </c>
      <c r="M3521" s="85">
        <v>46023</v>
      </c>
      <c r="P3521" t="str">
        <f t="shared" si="54"/>
        <v>CINQ Johan</v>
      </c>
    </row>
    <row r="3522" spans="1:16" x14ac:dyDescent="0.25">
      <c r="A3522" s="84" t="s">
        <v>6726</v>
      </c>
      <c r="B3522" t="s">
        <v>6727</v>
      </c>
      <c r="C3522" t="s">
        <v>97</v>
      </c>
      <c r="D3522" s="85">
        <v>31752</v>
      </c>
      <c r="E3522" t="s">
        <v>52</v>
      </c>
      <c r="F3522" s="84" t="s">
        <v>53</v>
      </c>
      <c r="G3522">
        <v>6063</v>
      </c>
      <c r="H3522" t="s">
        <v>6684</v>
      </c>
      <c r="I3522">
        <v>2026</v>
      </c>
      <c r="J3522" t="s">
        <v>63</v>
      </c>
      <c r="K3522">
        <v>0</v>
      </c>
      <c r="L3522" t="s">
        <v>56</v>
      </c>
      <c r="M3522" t="s">
        <v>178</v>
      </c>
      <c r="P3522" t="str">
        <f t="shared" si="54"/>
        <v>MALLOT Denis</v>
      </c>
    </row>
    <row r="3523" spans="1:16" x14ac:dyDescent="0.25">
      <c r="A3523" s="84" t="s">
        <v>6728</v>
      </c>
      <c r="B3523" t="s">
        <v>6729</v>
      </c>
      <c r="C3523" t="s">
        <v>3503</v>
      </c>
      <c r="D3523" s="85">
        <v>23482</v>
      </c>
      <c r="E3523" t="s">
        <v>52</v>
      </c>
      <c r="F3523" s="84" t="s">
        <v>53</v>
      </c>
      <c r="G3523">
        <v>6063</v>
      </c>
      <c r="H3523" t="s">
        <v>6684</v>
      </c>
      <c r="I3523">
        <v>2026</v>
      </c>
      <c r="J3523" t="s">
        <v>63</v>
      </c>
      <c r="K3523">
        <v>0</v>
      </c>
      <c r="L3523" t="s">
        <v>56</v>
      </c>
      <c r="M3523" t="s">
        <v>178</v>
      </c>
      <c r="P3523" t="str">
        <f t="shared" ref="P3523:P3586" si="55">(B3523 &amp; " " &amp; C3523)</f>
        <v>PECAUD Jean-Bernard</v>
      </c>
    </row>
    <row r="3524" spans="1:16" x14ac:dyDescent="0.25">
      <c r="A3524" s="84" t="s">
        <v>6730</v>
      </c>
      <c r="B3524" t="s">
        <v>6704</v>
      </c>
      <c r="C3524" t="s">
        <v>88</v>
      </c>
      <c r="D3524" s="85">
        <v>23201</v>
      </c>
      <c r="E3524" t="s">
        <v>52</v>
      </c>
      <c r="F3524" s="84" t="s">
        <v>53</v>
      </c>
      <c r="G3524">
        <v>6063</v>
      </c>
      <c r="H3524" t="s">
        <v>6684</v>
      </c>
      <c r="I3524">
        <v>2026</v>
      </c>
      <c r="J3524" t="s">
        <v>63</v>
      </c>
      <c r="K3524">
        <v>0</v>
      </c>
      <c r="L3524" t="s">
        <v>56</v>
      </c>
      <c r="M3524" t="s">
        <v>178</v>
      </c>
      <c r="P3524" t="str">
        <f t="shared" si="55"/>
        <v>BUSSIERE Guy</v>
      </c>
    </row>
    <row r="3525" spans="1:16" x14ac:dyDescent="0.25">
      <c r="A3525" s="84" t="s">
        <v>6731</v>
      </c>
      <c r="B3525" t="s">
        <v>1820</v>
      </c>
      <c r="C3525" t="s">
        <v>263</v>
      </c>
      <c r="D3525" s="85">
        <v>21006</v>
      </c>
      <c r="E3525" t="s">
        <v>52</v>
      </c>
      <c r="F3525" s="84" t="s">
        <v>53</v>
      </c>
      <c r="G3525">
        <v>6063</v>
      </c>
      <c r="H3525" t="s">
        <v>6684</v>
      </c>
      <c r="I3525">
        <v>2026</v>
      </c>
      <c r="J3525" t="s">
        <v>63</v>
      </c>
      <c r="K3525">
        <v>0</v>
      </c>
      <c r="L3525" t="s">
        <v>56</v>
      </c>
      <c r="M3525" t="s">
        <v>178</v>
      </c>
      <c r="P3525" t="str">
        <f t="shared" si="55"/>
        <v>MALLERET Jean-Pierre</v>
      </c>
    </row>
    <row r="3526" spans="1:16" x14ac:dyDescent="0.25">
      <c r="A3526" s="84" t="s">
        <v>6732</v>
      </c>
      <c r="B3526" t="s">
        <v>6733</v>
      </c>
      <c r="C3526" t="s">
        <v>218</v>
      </c>
      <c r="D3526" s="85">
        <v>32874</v>
      </c>
      <c r="E3526" t="s">
        <v>52</v>
      </c>
      <c r="F3526" s="84" t="s">
        <v>53</v>
      </c>
      <c r="G3526">
        <v>6063</v>
      </c>
      <c r="H3526" t="s">
        <v>6684</v>
      </c>
      <c r="I3526">
        <v>2026</v>
      </c>
      <c r="J3526" t="s">
        <v>63</v>
      </c>
      <c r="K3526">
        <v>0</v>
      </c>
      <c r="L3526" t="s">
        <v>56</v>
      </c>
      <c r="M3526" t="s">
        <v>178</v>
      </c>
      <c r="P3526" t="str">
        <f t="shared" si="55"/>
        <v>SAUPIN Sylvain</v>
      </c>
    </row>
    <row r="3527" spans="1:16" x14ac:dyDescent="0.25">
      <c r="A3527" s="84" t="s">
        <v>6734</v>
      </c>
      <c r="B3527" t="s">
        <v>6735</v>
      </c>
      <c r="C3527" t="s">
        <v>198</v>
      </c>
      <c r="D3527" s="85">
        <v>20465</v>
      </c>
      <c r="E3527" t="s">
        <v>52</v>
      </c>
      <c r="F3527" s="84" t="s">
        <v>53</v>
      </c>
      <c r="G3527">
        <v>6063</v>
      </c>
      <c r="H3527" t="s">
        <v>6684</v>
      </c>
      <c r="I3527">
        <v>2026</v>
      </c>
      <c r="J3527" t="s">
        <v>63</v>
      </c>
      <c r="K3527">
        <v>0</v>
      </c>
      <c r="L3527" t="s">
        <v>56</v>
      </c>
      <c r="M3527" t="s">
        <v>178</v>
      </c>
      <c r="P3527" t="str">
        <f t="shared" si="55"/>
        <v>ROYET Patrick</v>
      </c>
    </row>
    <row r="3528" spans="1:16" x14ac:dyDescent="0.25">
      <c r="A3528" s="84" t="s">
        <v>6736</v>
      </c>
      <c r="B3528" t="s">
        <v>152</v>
      </c>
      <c r="C3528" t="s">
        <v>85</v>
      </c>
      <c r="D3528" s="85">
        <v>24218</v>
      </c>
      <c r="E3528" t="s">
        <v>52</v>
      </c>
      <c r="F3528" s="84" t="s">
        <v>53</v>
      </c>
      <c r="G3528">
        <v>6068</v>
      </c>
      <c r="H3528" t="s">
        <v>6737</v>
      </c>
      <c r="I3528">
        <v>2026</v>
      </c>
      <c r="J3528" t="s">
        <v>63</v>
      </c>
      <c r="K3528">
        <v>0</v>
      </c>
      <c r="L3528" t="s">
        <v>56</v>
      </c>
      <c r="M3528" s="85">
        <v>46023</v>
      </c>
      <c r="P3528" t="str">
        <f t="shared" si="55"/>
        <v>TARTIERE Christophe</v>
      </c>
    </row>
    <row r="3529" spans="1:16" x14ac:dyDescent="0.25">
      <c r="A3529" s="84" t="s">
        <v>6738</v>
      </c>
      <c r="B3529" t="s">
        <v>6739</v>
      </c>
      <c r="C3529" t="s">
        <v>119</v>
      </c>
      <c r="D3529" s="85">
        <v>19085</v>
      </c>
      <c r="E3529" t="s">
        <v>52</v>
      </c>
      <c r="F3529" s="84" t="s">
        <v>53</v>
      </c>
      <c r="G3529">
        <v>6068</v>
      </c>
      <c r="H3529" t="s">
        <v>6737</v>
      </c>
      <c r="I3529">
        <v>2026</v>
      </c>
      <c r="J3529" t="s">
        <v>63</v>
      </c>
      <c r="K3529">
        <v>0</v>
      </c>
      <c r="L3529" t="s">
        <v>56</v>
      </c>
      <c r="M3529" s="85">
        <v>46023</v>
      </c>
      <c r="P3529" t="str">
        <f t="shared" si="55"/>
        <v>MOY Daniel</v>
      </c>
    </row>
    <row r="3530" spans="1:16" x14ac:dyDescent="0.25">
      <c r="A3530" s="84" t="s">
        <v>6740</v>
      </c>
      <c r="B3530" t="s">
        <v>5177</v>
      </c>
      <c r="C3530" t="s">
        <v>205</v>
      </c>
      <c r="D3530" s="85">
        <v>20289</v>
      </c>
      <c r="E3530" t="s">
        <v>52</v>
      </c>
      <c r="F3530" s="84" t="s">
        <v>53</v>
      </c>
      <c r="G3530">
        <v>6068</v>
      </c>
      <c r="H3530" t="s">
        <v>6737</v>
      </c>
      <c r="I3530">
        <v>2026</v>
      </c>
      <c r="J3530" t="s">
        <v>63</v>
      </c>
      <c r="K3530">
        <v>0</v>
      </c>
      <c r="L3530" t="s">
        <v>56</v>
      </c>
      <c r="M3530" s="85">
        <v>46023</v>
      </c>
      <c r="P3530" t="str">
        <f t="shared" si="55"/>
        <v>POUZOL Alain</v>
      </c>
    </row>
    <row r="3531" spans="1:16" x14ac:dyDescent="0.25">
      <c r="A3531" s="84" t="s">
        <v>6741</v>
      </c>
      <c r="B3531" t="s">
        <v>440</v>
      </c>
      <c r="C3531" t="s">
        <v>414</v>
      </c>
      <c r="D3531" s="85">
        <v>18318</v>
      </c>
      <c r="E3531" t="s">
        <v>52</v>
      </c>
      <c r="F3531" s="84" t="s">
        <v>53</v>
      </c>
      <c r="G3531">
        <v>6068</v>
      </c>
      <c r="H3531" t="s">
        <v>6737</v>
      </c>
      <c r="I3531">
        <v>2026</v>
      </c>
      <c r="J3531" t="s">
        <v>63</v>
      </c>
      <c r="K3531">
        <v>0</v>
      </c>
      <c r="L3531" t="s">
        <v>56</v>
      </c>
      <c r="M3531" s="85">
        <v>46023</v>
      </c>
      <c r="P3531" t="str">
        <f t="shared" si="55"/>
        <v>BESSERVE Georges</v>
      </c>
    </row>
    <row r="3532" spans="1:16" x14ac:dyDescent="0.25">
      <c r="A3532" s="84" t="s">
        <v>6742</v>
      </c>
      <c r="B3532" t="s">
        <v>6743</v>
      </c>
      <c r="C3532" t="s">
        <v>663</v>
      </c>
      <c r="D3532" s="85">
        <v>17457</v>
      </c>
      <c r="E3532" t="s">
        <v>52</v>
      </c>
      <c r="F3532" s="84" t="s">
        <v>53</v>
      </c>
      <c r="G3532">
        <v>6068</v>
      </c>
      <c r="H3532" t="s">
        <v>6737</v>
      </c>
      <c r="I3532">
        <v>2026</v>
      </c>
      <c r="J3532" t="s">
        <v>63</v>
      </c>
      <c r="K3532">
        <v>0</v>
      </c>
      <c r="L3532" t="s">
        <v>56</v>
      </c>
      <c r="M3532" s="85">
        <v>46023</v>
      </c>
      <c r="P3532" t="str">
        <f t="shared" si="55"/>
        <v>GOMEZ-GUEDES Manuel</v>
      </c>
    </row>
    <row r="3533" spans="1:16" x14ac:dyDescent="0.25">
      <c r="A3533" s="84" t="s">
        <v>6744</v>
      </c>
      <c r="B3533" t="s">
        <v>6745</v>
      </c>
      <c r="C3533" t="s">
        <v>6746</v>
      </c>
      <c r="D3533" s="85">
        <v>15800</v>
      </c>
      <c r="E3533" t="s">
        <v>52</v>
      </c>
      <c r="F3533" s="84" t="s">
        <v>53</v>
      </c>
      <c r="G3533">
        <v>6068</v>
      </c>
      <c r="H3533" t="s">
        <v>6737</v>
      </c>
      <c r="I3533">
        <v>2026</v>
      </c>
      <c r="J3533" t="s">
        <v>63</v>
      </c>
      <c r="K3533">
        <v>0</v>
      </c>
      <c r="L3533" t="s">
        <v>56</v>
      </c>
      <c r="M3533" s="85">
        <v>46023</v>
      </c>
      <c r="P3533" t="str">
        <f t="shared" si="55"/>
        <v>CLADIERE Reymond</v>
      </c>
    </row>
    <row r="3534" spans="1:16" x14ac:dyDescent="0.25">
      <c r="A3534" s="84" t="s">
        <v>6747</v>
      </c>
      <c r="B3534" t="s">
        <v>6748</v>
      </c>
      <c r="C3534" t="s">
        <v>1912</v>
      </c>
      <c r="D3534" s="85">
        <v>19467</v>
      </c>
      <c r="E3534" t="s">
        <v>52</v>
      </c>
      <c r="F3534" s="84" t="s">
        <v>53</v>
      </c>
      <c r="G3534">
        <v>6068</v>
      </c>
      <c r="H3534" t="s">
        <v>6737</v>
      </c>
      <c r="I3534">
        <v>2026</v>
      </c>
      <c r="J3534" t="s">
        <v>63</v>
      </c>
      <c r="K3534">
        <v>0</v>
      </c>
      <c r="L3534" t="s">
        <v>56</v>
      </c>
      <c r="M3534" s="85">
        <v>46023</v>
      </c>
      <c r="P3534" t="str">
        <f t="shared" si="55"/>
        <v>DE-FIGUEIREDO José</v>
      </c>
    </row>
    <row r="3535" spans="1:16" x14ac:dyDescent="0.25">
      <c r="A3535" s="84" t="s">
        <v>6749</v>
      </c>
      <c r="B3535" t="s">
        <v>6750</v>
      </c>
      <c r="C3535" t="s">
        <v>1327</v>
      </c>
      <c r="D3535" s="85">
        <v>18481</v>
      </c>
      <c r="E3535" t="s">
        <v>56</v>
      </c>
      <c r="F3535" s="84" t="s">
        <v>53</v>
      </c>
      <c r="G3535">
        <v>6068</v>
      </c>
      <c r="H3535" t="s">
        <v>6737</v>
      </c>
      <c r="I3535">
        <v>2026</v>
      </c>
      <c r="J3535" t="s">
        <v>63</v>
      </c>
      <c r="K3535">
        <v>0</v>
      </c>
      <c r="L3535" t="s">
        <v>56</v>
      </c>
      <c r="M3535" s="85">
        <v>46023</v>
      </c>
      <c r="P3535" t="str">
        <f t="shared" si="55"/>
        <v>RETRU Nicole</v>
      </c>
    </row>
    <row r="3536" spans="1:16" x14ac:dyDescent="0.25">
      <c r="A3536" s="84" t="s">
        <v>6751</v>
      </c>
      <c r="B3536" t="s">
        <v>490</v>
      </c>
      <c r="C3536" t="s">
        <v>447</v>
      </c>
      <c r="D3536" s="85">
        <v>19007</v>
      </c>
      <c r="E3536" t="s">
        <v>52</v>
      </c>
      <c r="F3536" s="84" t="s">
        <v>53</v>
      </c>
      <c r="G3536">
        <v>6068</v>
      </c>
      <c r="H3536" t="s">
        <v>6737</v>
      </c>
      <c r="I3536">
        <v>2026</v>
      </c>
      <c r="J3536" t="s">
        <v>63</v>
      </c>
      <c r="K3536">
        <v>0</v>
      </c>
      <c r="L3536" t="s">
        <v>56</v>
      </c>
      <c r="M3536" s="85">
        <v>46023</v>
      </c>
      <c r="P3536" t="str">
        <f t="shared" si="55"/>
        <v>CHALUS Jean-Paul</v>
      </c>
    </row>
    <row r="3537" spans="1:16" x14ac:dyDescent="0.25">
      <c r="A3537" s="84" t="s">
        <v>6752</v>
      </c>
      <c r="B3537" t="s">
        <v>3492</v>
      </c>
      <c r="C3537" t="s">
        <v>242</v>
      </c>
      <c r="D3537" s="85">
        <v>19209</v>
      </c>
      <c r="E3537" t="s">
        <v>52</v>
      </c>
      <c r="F3537" s="84" t="s">
        <v>53</v>
      </c>
      <c r="G3537">
        <v>6068</v>
      </c>
      <c r="H3537" t="s">
        <v>6737</v>
      </c>
      <c r="I3537">
        <v>2026</v>
      </c>
      <c r="J3537" t="s">
        <v>63</v>
      </c>
      <c r="K3537">
        <v>0</v>
      </c>
      <c r="L3537" t="s">
        <v>56</v>
      </c>
      <c r="M3537" s="85">
        <v>46023</v>
      </c>
      <c r="P3537" t="str">
        <f t="shared" si="55"/>
        <v>LEROY Pascal</v>
      </c>
    </row>
    <row r="3538" spans="1:16" x14ac:dyDescent="0.25">
      <c r="A3538" s="84" t="s">
        <v>6753</v>
      </c>
      <c r="B3538" t="s">
        <v>6754</v>
      </c>
      <c r="C3538" t="s">
        <v>550</v>
      </c>
      <c r="D3538" s="85">
        <v>14690</v>
      </c>
      <c r="E3538" t="s">
        <v>52</v>
      </c>
      <c r="F3538" s="84" t="s">
        <v>53</v>
      </c>
      <c r="G3538">
        <v>6068</v>
      </c>
      <c r="H3538" t="s">
        <v>6737</v>
      </c>
      <c r="I3538">
        <v>2026</v>
      </c>
      <c r="J3538" t="s">
        <v>63</v>
      </c>
      <c r="K3538">
        <v>0</v>
      </c>
      <c r="L3538" t="s">
        <v>56</v>
      </c>
      <c r="M3538" s="85">
        <v>46023</v>
      </c>
      <c r="P3538" t="str">
        <f t="shared" si="55"/>
        <v>ROVERI Roland</v>
      </c>
    </row>
    <row r="3539" spans="1:16" x14ac:dyDescent="0.25">
      <c r="A3539" s="84" t="s">
        <v>6755</v>
      </c>
      <c r="B3539" t="s">
        <v>6756</v>
      </c>
      <c r="C3539" t="s">
        <v>185</v>
      </c>
      <c r="D3539" s="85">
        <v>18948</v>
      </c>
      <c r="E3539" t="s">
        <v>52</v>
      </c>
      <c r="F3539" s="84" t="s">
        <v>53</v>
      </c>
      <c r="G3539">
        <v>6068</v>
      </c>
      <c r="H3539" t="s">
        <v>6737</v>
      </c>
      <c r="I3539">
        <v>2026</v>
      </c>
      <c r="J3539" t="s">
        <v>63</v>
      </c>
      <c r="K3539">
        <v>0</v>
      </c>
      <c r="L3539" t="s">
        <v>56</v>
      </c>
      <c r="M3539" s="85">
        <v>46023</v>
      </c>
      <c r="P3539" t="str">
        <f t="shared" si="55"/>
        <v>GARDES Jean-Luc</v>
      </c>
    </row>
    <row r="3540" spans="1:16" x14ac:dyDescent="0.25">
      <c r="A3540" s="84" t="s">
        <v>6757</v>
      </c>
      <c r="B3540" t="s">
        <v>3492</v>
      </c>
      <c r="C3540" t="s">
        <v>85</v>
      </c>
      <c r="D3540" s="85">
        <v>31546</v>
      </c>
      <c r="E3540" t="s">
        <v>52</v>
      </c>
      <c r="F3540" s="84" t="s">
        <v>53</v>
      </c>
      <c r="G3540">
        <v>6068</v>
      </c>
      <c r="H3540" t="s">
        <v>6737</v>
      </c>
      <c r="I3540">
        <v>2026</v>
      </c>
      <c r="J3540" t="s">
        <v>63</v>
      </c>
      <c r="K3540">
        <v>0</v>
      </c>
      <c r="L3540" t="s">
        <v>56</v>
      </c>
      <c r="M3540" s="85">
        <v>46023</v>
      </c>
      <c r="P3540" t="str">
        <f t="shared" si="55"/>
        <v>LEROY Christophe</v>
      </c>
    </row>
    <row r="3541" spans="1:16" x14ac:dyDescent="0.25">
      <c r="A3541" s="84" t="s">
        <v>6758</v>
      </c>
      <c r="B3541" t="s">
        <v>3796</v>
      </c>
      <c r="C3541" t="s">
        <v>765</v>
      </c>
      <c r="D3541" s="85">
        <v>38303</v>
      </c>
      <c r="E3541" t="s">
        <v>52</v>
      </c>
      <c r="F3541" s="84" t="s">
        <v>53</v>
      </c>
      <c r="G3541">
        <v>6068</v>
      </c>
      <c r="H3541" t="s">
        <v>6737</v>
      </c>
      <c r="I3541">
        <v>2026</v>
      </c>
      <c r="J3541" t="s">
        <v>63</v>
      </c>
      <c r="K3541">
        <v>0</v>
      </c>
      <c r="L3541" t="s">
        <v>56</v>
      </c>
      <c r="M3541" s="85">
        <v>46023</v>
      </c>
      <c r="P3541" t="str">
        <f t="shared" si="55"/>
        <v>BERNARDI Enzo</v>
      </c>
    </row>
    <row r="3542" spans="1:16" x14ac:dyDescent="0.25">
      <c r="A3542" s="84" t="s">
        <v>6759</v>
      </c>
      <c r="B3542" t="s">
        <v>3796</v>
      </c>
      <c r="C3542" t="s">
        <v>603</v>
      </c>
      <c r="D3542" s="85">
        <v>25438</v>
      </c>
      <c r="E3542" t="s">
        <v>56</v>
      </c>
      <c r="F3542" s="84" t="s">
        <v>53</v>
      </c>
      <c r="G3542">
        <v>6068</v>
      </c>
      <c r="H3542" t="s">
        <v>6737</v>
      </c>
      <c r="I3542">
        <v>2026</v>
      </c>
      <c r="J3542" t="s">
        <v>63</v>
      </c>
      <c r="K3542">
        <v>0</v>
      </c>
      <c r="L3542" t="s">
        <v>56</v>
      </c>
      <c r="M3542" s="85">
        <v>46023</v>
      </c>
      <c r="P3542" t="str">
        <f t="shared" si="55"/>
        <v>BERNARDI Isabelle</v>
      </c>
    </row>
    <row r="3543" spans="1:16" x14ac:dyDescent="0.25">
      <c r="A3543" s="84" t="s">
        <v>6760</v>
      </c>
      <c r="B3543" t="s">
        <v>6761</v>
      </c>
      <c r="C3543" t="s">
        <v>284</v>
      </c>
      <c r="D3543" s="85">
        <v>23085</v>
      </c>
      <c r="E3543" t="s">
        <v>52</v>
      </c>
      <c r="F3543" s="84" t="s">
        <v>53</v>
      </c>
      <c r="G3543">
        <v>6068</v>
      </c>
      <c r="H3543" t="s">
        <v>6737</v>
      </c>
      <c r="I3543">
        <v>2026</v>
      </c>
      <c r="J3543" t="s">
        <v>63</v>
      </c>
      <c r="K3543">
        <v>0</v>
      </c>
      <c r="L3543" t="s">
        <v>56</v>
      </c>
      <c r="M3543" s="85">
        <v>46023</v>
      </c>
      <c r="P3543" t="str">
        <f t="shared" si="55"/>
        <v>SENNEPIN Franck</v>
      </c>
    </row>
    <row r="3544" spans="1:16" x14ac:dyDescent="0.25">
      <c r="A3544" s="84" t="s">
        <v>6762</v>
      </c>
      <c r="B3544" t="s">
        <v>4361</v>
      </c>
      <c r="C3544" t="s">
        <v>111</v>
      </c>
      <c r="D3544" s="85">
        <v>19446</v>
      </c>
      <c r="E3544" t="s">
        <v>52</v>
      </c>
      <c r="F3544" s="84" t="s">
        <v>53</v>
      </c>
      <c r="G3544">
        <v>6068</v>
      </c>
      <c r="H3544" t="s">
        <v>6737</v>
      </c>
      <c r="I3544">
        <v>2026</v>
      </c>
      <c r="J3544" t="s">
        <v>63</v>
      </c>
      <c r="K3544">
        <v>0</v>
      </c>
      <c r="L3544" t="s">
        <v>56</v>
      </c>
      <c r="M3544" s="85">
        <v>46023</v>
      </c>
      <c r="P3544" t="str">
        <f t="shared" si="55"/>
        <v>AUBRY Jean-Claude</v>
      </c>
    </row>
    <row r="3545" spans="1:16" x14ac:dyDescent="0.25">
      <c r="A3545" s="84" t="s">
        <v>6763</v>
      </c>
      <c r="B3545" t="s">
        <v>758</v>
      </c>
      <c r="C3545" t="s">
        <v>419</v>
      </c>
      <c r="D3545" s="85">
        <v>22140</v>
      </c>
      <c r="E3545" t="s">
        <v>52</v>
      </c>
      <c r="F3545" s="84" t="s">
        <v>53</v>
      </c>
      <c r="G3545">
        <v>6068</v>
      </c>
      <c r="H3545" t="s">
        <v>6737</v>
      </c>
      <c r="I3545">
        <v>2026</v>
      </c>
      <c r="J3545" t="s">
        <v>63</v>
      </c>
      <c r="K3545">
        <v>0</v>
      </c>
      <c r="L3545" t="s">
        <v>56</v>
      </c>
      <c r="M3545" s="85">
        <v>46023</v>
      </c>
      <c r="P3545" t="str">
        <f t="shared" si="55"/>
        <v>TOURNADRE Marc</v>
      </c>
    </row>
    <row r="3546" spans="1:16" x14ac:dyDescent="0.25">
      <c r="A3546" s="84" t="s">
        <v>6764</v>
      </c>
      <c r="B3546" t="s">
        <v>6765</v>
      </c>
      <c r="C3546" t="s">
        <v>1113</v>
      </c>
      <c r="D3546" s="85">
        <v>19442</v>
      </c>
      <c r="E3546" t="s">
        <v>52</v>
      </c>
      <c r="F3546" s="84" t="s">
        <v>53</v>
      </c>
      <c r="G3546">
        <v>6068</v>
      </c>
      <c r="H3546" t="s">
        <v>6737</v>
      </c>
      <c r="I3546">
        <v>2026</v>
      </c>
      <c r="J3546" t="s">
        <v>63</v>
      </c>
      <c r="K3546">
        <v>0</v>
      </c>
      <c r="L3546" t="s">
        <v>56</v>
      </c>
      <c r="M3546" s="85">
        <v>46023</v>
      </c>
      <c r="P3546" t="str">
        <f t="shared" si="55"/>
        <v>PELOUX Jean-Christophe</v>
      </c>
    </row>
    <row r="3547" spans="1:16" x14ac:dyDescent="0.25">
      <c r="A3547" s="84" t="s">
        <v>6766</v>
      </c>
      <c r="B3547" t="s">
        <v>6767</v>
      </c>
      <c r="C3547" t="s">
        <v>792</v>
      </c>
      <c r="D3547" s="85">
        <v>22144</v>
      </c>
      <c r="E3547" t="s">
        <v>56</v>
      </c>
      <c r="F3547" s="84" t="s">
        <v>53</v>
      </c>
      <c r="G3547">
        <v>6068</v>
      </c>
      <c r="H3547" t="s">
        <v>6737</v>
      </c>
      <c r="I3547">
        <v>2026</v>
      </c>
      <c r="J3547" t="s">
        <v>63</v>
      </c>
      <c r="K3547">
        <v>0</v>
      </c>
      <c r="L3547" t="s">
        <v>56</v>
      </c>
      <c r="M3547" s="85">
        <v>46023</v>
      </c>
      <c r="P3547" t="str">
        <f t="shared" si="55"/>
        <v>DE-CARVALHO Emilie</v>
      </c>
    </row>
    <row r="3548" spans="1:16" x14ac:dyDescent="0.25">
      <c r="A3548" s="84" t="s">
        <v>6768</v>
      </c>
      <c r="B3548" t="s">
        <v>6769</v>
      </c>
      <c r="C3548" t="s">
        <v>2785</v>
      </c>
      <c r="D3548" s="85">
        <v>24174</v>
      </c>
      <c r="E3548" t="s">
        <v>52</v>
      </c>
      <c r="F3548" s="84" t="s">
        <v>53</v>
      </c>
      <c r="G3548">
        <v>6068</v>
      </c>
      <c r="H3548" t="s">
        <v>6737</v>
      </c>
      <c r="I3548">
        <v>2026</v>
      </c>
      <c r="J3548" t="s">
        <v>63</v>
      </c>
      <c r="K3548">
        <v>0</v>
      </c>
      <c r="L3548" t="s">
        <v>56</v>
      </c>
      <c r="M3548" s="85">
        <v>46023</v>
      </c>
      <c r="P3548" t="str">
        <f t="shared" si="55"/>
        <v>CAMPOY Jean-Philippe</v>
      </c>
    </row>
    <row r="3549" spans="1:16" x14ac:dyDescent="0.25">
      <c r="A3549" s="84" t="s">
        <v>6770</v>
      </c>
      <c r="B3549" t="s">
        <v>469</v>
      </c>
      <c r="C3549" t="s">
        <v>85</v>
      </c>
      <c r="D3549" s="85">
        <v>26221</v>
      </c>
      <c r="E3549" t="s">
        <v>52</v>
      </c>
      <c r="F3549" s="84" t="s">
        <v>53</v>
      </c>
      <c r="G3549">
        <v>6068</v>
      </c>
      <c r="H3549" t="s">
        <v>6737</v>
      </c>
      <c r="I3549">
        <v>2026</v>
      </c>
      <c r="J3549" t="s">
        <v>63</v>
      </c>
      <c r="K3549">
        <v>0</v>
      </c>
      <c r="L3549" t="s">
        <v>56</v>
      </c>
      <c r="M3549" s="85">
        <v>46023</v>
      </c>
      <c r="P3549" t="str">
        <f t="shared" si="55"/>
        <v>BRUNEL Christophe</v>
      </c>
    </row>
    <row r="3550" spans="1:16" x14ac:dyDescent="0.25">
      <c r="A3550" s="84" t="s">
        <v>6771</v>
      </c>
      <c r="B3550" t="s">
        <v>6772</v>
      </c>
      <c r="C3550" t="s">
        <v>1208</v>
      </c>
      <c r="D3550" s="85">
        <v>24757</v>
      </c>
      <c r="E3550" t="s">
        <v>52</v>
      </c>
      <c r="F3550" s="84" t="s">
        <v>53</v>
      </c>
      <c r="G3550">
        <v>6068</v>
      </c>
      <c r="H3550" t="s">
        <v>6737</v>
      </c>
      <c r="I3550">
        <v>2026</v>
      </c>
      <c r="J3550" t="s">
        <v>63</v>
      </c>
      <c r="K3550">
        <v>0</v>
      </c>
      <c r="L3550" t="s">
        <v>1167</v>
      </c>
      <c r="M3550" s="85">
        <v>46023</v>
      </c>
      <c r="P3550" t="str">
        <f t="shared" si="55"/>
        <v>FERREIRA-SIMOES Victor</v>
      </c>
    </row>
    <row r="3551" spans="1:16" x14ac:dyDescent="0.25">
      <c r="A3551" s="84" t="s">
        <v>6773</v>
      </c>
      <c r="B3551" t="s">
        <v>6774</v>
      </c>
      <c r="C3551" t="s">
        <v>163</v>
      </c>
      <c r="D3551" s="85">
        <v>30532</v>
      </c>
      <c r="E3551" t="s">
        <v>52</v>
      </c>
      <c r="F3551" s="84" t="s">
        <v>53</v>
      </c>
      <c r="G3551">
        <v>6068</v>
      </c>
      <c r="H3551" t="s">
        <v>6737</v>
      </c>
      <c r="I3551">
        <v>2026</v>
      </c>
      <c r="J3551" t="s">
        <v>63</v>
      </c>
      <c r="K3551">
        <v>0</v>
      </c>
      <c r="L3551" t="s">
        <v>56</v>
      </c>
      <c r="M3551" s="85">
        <v>46023</v>
      </c>
      <c r="P3551" t="str">
        <f t="shared" si="55"/>
        <v>DOMNEC Nicolas</v>
      </c>
    </row>
    <row r="3552" spans="1:16" x14ac:dyDescent="0.25">
      <c r="A3552" s="84" t="s">
        <v>6775</v>
      </c>
      <c r="B3552" t="s">
        <v>3204</v>
      </c>
      <c r="C3552" t="s">
        <v>1512</v>
      </c>
      <c r="D3552" s="85">
        <v>28968</v>
      </c>
      <c r="E3552" t="s">
        <v>52</v>
      </c>
      <c r="F3552" s="84" t="s">
        <v>53</v>
      </c>
      <c r="G3552">
        <v>6068</v>
      </c>
      <c r="H3552" t="s">
        <v>6737</v>
      </c>
      <c r="I3552">
        <v>2026</v>
      </c>
      <c r="J3552" t="s">
        <v>63</v>
      </c>
      <c r="K3552">
        <v>0</v>
      </c>
      <c r="L3552" t="s">
        <v>56</v>
      </c>
      <c r="M3552" s="85">
        <v>46023</v>
      </c>
      <c r="P3552" t="str">
        <f t="shared" si="55"/>
        <v>GIRE Clement</v>
      </c>
    </row>
    <row r="3553" spans="1:16" x14ac:dyDescent="0.25">
      <c r="A3553" s="84" t="s">
        <v>6776</v>
      </c>
      <c r="B3553" t="s">
        <v>6777</v>
      </c>
      <c r="C3553" t="s">
        <v>550</v>
      </c>
      <c r="D3553" s="85">
        <v>19924</v>
      </c>
      <c r="E3553" t="s">
        <v>52</v>
      </c>
      <c r="F3553" s="84" t="s">
        <v>53</v>
      </c>
      <c r="G3553">
        <v>6068</v>
      </c>
      <c r="H3553" t="s">
        <v>6737</v>
      </c>
      <c r="I3553">
        <v>2026</v>
      </c>
      <c r="J3553" t="s">
        <v>63</v>
      </c>
      <c r="K3553">
        <v>0</v>
      </c>
      <c r="L3553" t="s">
        <v>56</v>
      </c>
      <c r="M3553" s="85">
        <v>46023</v>
      </c>
      <c r="P3553" t="str">
        <f t="shared" si="55"/>
        <v>CATHELAT Roland</v>
      </c>
    </row>
    <row r="3554" spans="1:16" x14ac:dyDescent="0.25">
      <c r="A3554" s="84" t="s">
        <v>6778</v>
      </c>
      <c r="B3554" t="s">
        <v>6779</v>
      </c>
      <c r="C3554" t="s">
        <v>2706</v>
      </c>
      <c r="D3554" s="85">
        <v>18751</v>
      </c>
      <c r="E3554" t="s">
        <v>52</v>
      </c>
      <c r="F3554" s="84" t="s">
        <v>53</v>
      </c>
      <c r="G3554">
        <v>6068</v>
      </c>
      <c r="H3554" t="s">
        <v>6737</v>
      </c>
      <c r="I3554">
        <v>2026</v>
      </c>
      <c r="J3554" t="s">
        <v>63</v>
      </c>
      <c r="K3554">
        <v>0</v>
      </c>
      <c r="L3554" t="s">
        <v>56</v>
      </c>
      <c r="M3554" s="85">
        <v>46023</v>
      </c>
      <c r="P3554" t="str">
        <f t="shared" si="55"/>
        <v>CREPIAT Hervé</v>
      </c>
    </row>
    <row r="3555" spans="1:16" x14ac:dyDescent="0.25">
      <c r="A3555" s="84" t="s">
        <v>6780</v>
      </c>
      <c r="B3555" t="s">
        <v>5718</v>
      </c>
      <c r="C3555" t="s">
        <v>900</v>
      </c>
      <c r="D3555" s="85">
        <v>23949</v>
      </c>
      <c r="E3555" t="s">
        <v>52</v>
      </c>
      <c r="F3555" s="84" t="s">
        <v>53</v>
      </c>
      <c r="G3555">
        <v>6068</v>
      </c>
      <c r="H3555" t="s">
        <v>6737</v>
      </c>
      <c r="I3555">
        <v>2026</v>
      </c>
      <c r="J3555" t="s">
        <v>63</v>
      </c>
      <c r="K3555">
        <v>0</v>
      </c>
      <c r="L3555" t="s">
        <v>56</v>
      </c>
      <c r="M3555" s="85">
        <v>46023</v>
      </c>
      <c r="P3555" t="str">
        <f t="shared" si="55"/>
        <v>EDY Bruno</v>
      </c>
    </row>
    <row r="3556" spans="1:16" x14ac:dyDescent="0.25">
      <c r="A3556" s="84" t="s">
        <v>6781</v>
      </c>
      <c r="B3556" t="s">
        <v>605</v>
      </c>
      <c r="C3556" t="s">
        <v>813</v>
      </c>
      <c r="D3556" s="85">
        <v>30501</v>
      </c>
      <c r="E3556" t="s">
        <v>52</v>
      </c>
      <c r="F3556" s="84" t="s">
        <v>53</v>
      </c>
      <c r="G3556">
        <v>6099</v>
      </c>
      <c r="H3556" t="s">
        <v>6782</v>
      </c>
      <c r="I3556">
        <v>2026</v>
      </c>
      <c r="J3556" t="s">
        <v>67</v>
      </c>
      <c r="K3556">
        <v>0</v>
      </c>
      <c r="L3556" t="s">
        <v>56</v>
      </c>
      <c r="M3556" s="85">
        <v>46023</v>
      </c>
      <c r="P3556" t="str">
        <f t="shared" si="55"/>
        <v>PERROT Arnaud</v>
      </c>
    </row>
    <row r="3557" spans="1:16" x14ac:dyDescent="0.25">
      <c r="A3557" s="84" t="s">
        <v>6783</v>
      </c>
      <c r="B3557" t="s">
        <v>6784</v>
      </c>
      <c r="C3557" t="s">
        <v>892</v>
      </c>
      <c r="D3557" s="85">
        <v>34408</v>
      </c>
      <c r="E3557" t="s">
        <v>52</v>
      </c>
      <c r="F3557" s="84" t="s">
        <v>53</v>
      </c>
      <c r="G3557">
        <v>6099</v>
      </c>
      <c r="H3557" t="s">
        <v>6782</v>
      </c>
      <c r="I3557">
        <v>2026</v>
      </c>
      <c r="J3557" t="s">
        <v>55</v>
      </c>
      <c r="K3557">
        <v>0</v>
      </c>
      <c r="L3557" t="s">
        <v>56</v>
      </c>
      <c r="M3557" s="85">
        <v>46023</v>
      </c>
      <c r="P3557" t="str">
        <f t="shared" si="55"/>
        <v>FONGARLAND Damien</v>
      </c>
    </row>
    <row r="3558" spans="1:16" x14ac:dyDescent="0.25">
      <c r="A3558" s="84" t="s">
        <v>6785</v>
      </c>
      <c r="B3558" t="s">
        <v>3324</v>
      </c>
      <c r="C3558" t="s">
        <v>353</v>
      </c>
      <c r="D3558" s="85">
        <v>24141</v>
      </c>
      <c r="E3558" t="s">
        <v>52</v>
      </c>
      <c r="F3558" s="84" t="s">
        <v>53</v>
      </c>
      <c r="G3558">
        <v>6099</v>
      </c>
      <c r="H3558" t="s">
        <v>6782</v>
      </c>
      <c r="I3558">
        <v>2026</v>
      </c>
      <c r="J3558" t="s">
        <v>63</v>
      </c>
      <c r="K3558">
        <v>0</v>
      </c>
      <c r="L3558" t="s">
        <v>56</v>
      </c>
      <c r="M3558" s="85">
        <v>46023</v>
      </c>
      <c r="P3558" t="str">
        <f t="shared" si="55"/>
        <v>NOWAK Olivier</v>
      </c>
    </row>
    <row r="3559" spans="1:16" x14ac:dyDescent="0.25">
      <c r="A3559" s="84" t="s">
        <v>6786</v>
      </c>
      <c r="B3559" t="s">
        <v>6787</v>
      </c>
      <c r="C3559" t="s">
        <v>271</v>
      </c>
      <c r="D3559" s="85">
        <v>19411</v>
      </c>
      <c r="E3559" t="s">
        <v>52</v>
      </c>
      <c r="F3559" s="84" t="s">
        <v>53</v>
      </c>
      <c r="G3559">
        <v>6099</v>
      </c>
      <c r="H3559" t="s">
        <v>6782</v>
      </c>
      <c r="I3559">
        <v>2026</v>
      </c>
      <c r="J3559" t="s">
        <v>55</v>
      </c>
      <c r="K3559">
        <v>0</v>
      </c>
      <c r="L3559" t="s">
        <v>56</v>
      </c>
      <c r="M3559" s="85">
        <v>46023</v>
      </c>
      <c r="P3559" t="str">
        <f t="shared" si="55"/>
        <v>DAUVERGNE Christian</v>
      </c>
    </row>
    <row r="3560" spans="1:16" x14ac:dyDescent="0.25">
      <c r="A3560" s="84" t="s">
        <v>6788</v>
      </c>
      <c r="B3560" t="s">
        <v>6789</v>
      </c>
      <c r="C3560" t="s">
        <v>400</v>
      </c>
      <c r="D3560" s="85">
        <v>21871</v>
      </c>
      <c r="E3560" t="s">
        <v>56</v>
      </c>
      <c r="F3560" s="84" t="s">
        <v>53</v>
      </c>
      <c r="G3560">
        <v>6099</v>
      </c>
      <c r="H3560" t="s">
        <v>6782</v>
      </c>
      <c r="I3560">
        <v>2026</v>
      </c>
      <c r="J3560" t="s">
        <v>63</v>
      </c>
      <c r="K3560">
        <v>0</v>
      </c>
      <c r="L3560" t="s">
        <v>56</v>
      </c>
      <c r="M3560" s="85">
        <v>46023</v>
      </c>
      <c r="P3560" t="str">
        <f t="shared" si="55"/>
        <v>DE-MACEDO Dominique</v>
      </c>
    </row>
    <row r="3561" spans="1:16" x14ac:dyDescent="0.25">
      <c r="A3561" s="84" t="s">
        <v>6790</v>
      </c>
      <c r="B3561" t="s">
        <v>6789</v>
      </c>
      <c r="C3561" t="s">
        <v>6791</v>
      </c>
      <c r="D3561" s="85">
        <v>29368</v>
      </c>
      <c r="E3561" t="s">
        <v>56</v>
      </c>
      <c r="F3561" s="84" t="s">
        <v>53</v>
      </c>
      <c r="G3561">
        <v>6099</v>
      </c>
      <c r="H3561" t="s">
        <v>6782</v>
      </c>
      <c r="I3561">
        <v>2026</v>
      </c>
      <c r="J3561" t="s">
        <v>67</v>
      </c>
      <c r="K3561">
        <v>0</v>
      </c>
      <c r="L3561" t="s">
        <v>56</v>
      </c>
      <c r="M3561" s="85">
        <v>46023</v>
      </c>
      <c r="P3561" t="str">
        <f t="shared" si="55"/>
        <v>DE-MACEDO Geraldine</v>
      </c>
    </row>
    <row r="3562" spans="1:16" x14ac:dyDescent="0.25">
      <c r="A3562" s="84" t="s">
        <v>6792</v>
      </c>
      <c r="B3562" t="s">
        <v>880</v>
      </c>
      <c r="C3562" t="s">
        <v>97</v>
      </c>
      <c r="D3562" s="85">
        <v>19442</v>
      </c>
      <c r="E3562" t="s">
        <v>52</v>
      </c>
      <c r="F3562" s="84" t="s">
        <v>53</v>
      </c>
      <c r="G3562">
        <v>6099</v>
      </c>
      <c r="H3562" t="s">
        <v>6782</v>
      </c>
      <c r="I3562">
        <v>2026</v>
      </c>
      <c r="J3562" t="s">
        <v>63</v>
      </c>
      <c r="K3562">
        <v>0</v>
      </c>
      <c r="L3562" t="s">
        <v>56</v>
      </c>
      <c r="M3562" s="85">
        <v>46023</v>
      </c>
      <c r="P3562" t="str">
        <f t="shared" si="55"/>
        <v>RAOUX Denis</v>
      </c>
    </row>
    <row r="3563" spans="1:16" x14ac:dyDescent="0.25">
      <c r="A3563" s="84" t="s">
        <v>6793</v>
      </c>
      <c r="B3563" t="s">
        <v>986</v>
      </c>
      <c r="C3563" t="s">
        <v>205</v>
      </c>
      <c r="D3563" s="85">
        <v>15872</v>
      </c>
      <c r="E3563" t="s">
        <v>52</v>
      </c>
      <c r="F3563" s="84" t="s">
        <v>53</v>
      </c>
      <c r="G3563">
        <v>6099</v>
      </c>
      <c r="H3563" t="s">
        <v>6782</v>
      </c>
      <c r="I3563">
        <v>2026</v>
      </c>
      <c r="J3563" t="s">
        <v>63</v>
      </c>
      <c r="K3563">
        <v>0</v>
      </c>
      <c r="L3563" t="s">
        <v>56</v>
      </c>
      <c r="M3563" s="85">
        <v>46023</v>
      </c>
      <c r="P3563" t="str">
        <f t="shared" si="55"/>
        <v>GIRAUD Alain</v>
      </c>
    </row>
    <row r="3564" spans="1:16" x14ac:dyDescent="0.25">
      <c r="A3564" s="84" t="s">
        <v>6794</v>
      </c>
      <c r="B3564" t="s">
        <v>6795</v>
      </c>
      <c r="C3564" t="s">
        <v>2709</v>
      </c>
      <c r="D3564" s="85">
        <v>16721</v>
      </c>
      <c r="E3564" t="s">
        <v>56</v>
      </c>
      <c r="F3564" s="84" t="s">
        <v>53</v>
      </c>
      <c r="G3564">
        <v>6099</v>
      </c>
      <c r="H3564" t="s">
        <v>6782</v>
      </c>
      <c r="I3564">
        <v>2026</v>
      </c>
      <c r="J3564" t="s">
        <v>63</v>
      </c>
      <c r="K3564">
        <v>0</v>
      </c>
      <c r="L3564" t="s">
        <v>56</v>
      </c>
      <c r="M3564" s="85">
        <v>46023</v>
      </c>
      <c r="P3564" t="str">
        <f t="shared" si="55"/>
        <v>THEIS Michelle</v>
      </c>
    </row>
    <row r="3565" spans="1:16" x14ac:dyDescent="0.25">
      <c r="A3565" s="84" t="s">
        <v>6796</v>
      </c>
      <c r="B3565" t="s">
        <v>6797</v>
      </c>
      <c r="C3565" t="s">
        <v>6798</v>
      </c>
      <c r="D3565" s="85">
        <v>23236</v>
      </c>
      <c r="E3565" t="s">
        <v>52</v>
      </c>
      <c r="F3565" s="84" t="s">
        <v>53</v>
      </c>
      <c r="G3565">
        <v>6099</v>
      </c>
      <c r="H3565" t="s">
        <v>6782</v>
      </c>
      <c r="I3565">
        <v>2026</v>
      </c>
      <c r="J3565" t="s">
        <v>63</v>
      </c>
      <c r="K3565">
        <v>0</v>
      </c>
      <c r="L3565" t="s">
        <v>56</v>
      </c>
      <c r="M3565" s="85">
        <v>46023</v>
      </c>
      <c r="P3565" t="str">
        <f t="shared" si="55"/>
        <v>BREYSSE Raymond</v>
      </c>
    </row>
    <row r="3566" spans="1:16" x14ac:dyDescent="0.25">
      <c r="A3566" s="84" t="s">
        <v>6799</v>
      </c>
      <c r="B3566" t="s">
        <v>93</v>
      </c>
      <c r="C3566" t="s">
        <v>2488</v>
      </c>
      <c r="D3566" s="85">
        <v>21735</v>
      </c>
      <c r="E3566" t="s">
        <v>52</v>
      </c>
      <c r="F3566" s="84" t="s">
        <v>53</v>
      </c>
      <c r="G3566">
        <v>6099</v>
      </c>
      <c r="H3566" t="s">
        <v>6782</v>
      </c>
      <c r="I3566">
        <v>2026</v>
      </c>
      <c r="J3566" t="s">
        <v>63</v>
      </c>
      <c r="K3566">
        <v>0</v>
      </c>
      <c r="L3566" t="s">
        <v>56</v>
      </c>
      <c r="M3566" s="85">
        <v>46023</v>
      </c>
      <c r="P3566" t="str">
        <f t="shared" si="55"/>
        <v>BONY Joseph</v>
      </c>
    </row>
    <row r="3567" spans="1:16" x14ac:dyDescent="0.25">
      <c r="A3567" s="84" t="s">
        <v>6800</v>
      </c>
      <c r="B3567" t="s">
        <v>6801</v>
      </c>
      <c r="C3567" t="s">
        <v>358</v>
      </c>
      <c r="D3567" s="85">
        <v>19645</v>
      </c>
      <c r="E3567" t="s">
        <v>52</v>
      </c>
      <c r="F3567" s="84" t="s">
        <v>53</v>
      </c>
      <c r="G3567">
        <v>6099</v>
      </c>
      <c r="H3567" t="s">
        <v>6782</v>
      </c>
      <c r="I3567">
        <v>2026</v>
      </c>
      <c r="J3567" t="s">
        <v>63</v>
      </c>
      <c r="K3567">
        <v>0</v>
      </c>
      <c r="L3567" t="s">
        <v>56</v>
      </c>
      <c r="M3567" s="85">
        <v>46023</v>
      </c>
      <c r="P3567" t="str">
        <f t="shared" si="55"/>
        <v>CHANTELOUBE Marcel</v>
      </c>
    </row>
    <row r="3568" spans="1:16" x14ac:dyDescent="0.25">
      <c r="A3568" s="84" t="s">
        <v>6802</v>
      </c>
      <c r="B3568" t="s">
        <v>6803</v>
      </c>
      <c r="C3568" t="s">
        <v>192</v>
      </c>
      <c r="D3568" s="85">
        <v>13587</v>
      </c>
      <c r="E3568" t="s">
        <v>52</v>
      </c>
      <c r="F3568" s="84" t="s">
        <v>53</v>
      </c>
      <c r="G3568">
        <v>6099</v>
      </c>
      <c r="H3568" t="s">
        <v>6782</v>
      </c>
      <c r="I3568">
        <v>2026</v>
      </c>
      <c r="J3568" t="s">
        <v>63</v>
      </c>
      <c r="K3568">
        <v>0</v>
      </c>
      <c r="L3568" t="s">
        <v>56</v>
      </c>
      <c r="M3568" s="85">
        <v>46023</v>
      </c>
      <c r="P3568" t="str">
        <f t="shared" si="55"/>
        <v>LANDOMIEL Henri</v>
      </c>
    </row>
    <row r="3569" spans="1:16" x14ac:dyDescent="0.25">
      <c r="A3569" s="84" t="s">
        <v>6804</v>
      </c>
      <c r="B3569" t="s">
        <v>6805</v>
      </c>
      <c r="C3569" t="s">
        <v>2032</v>
      </c>
      <c r="D3569" s="85">
        <v>15611</v>
      </c>
      <c r="E3569" t="s">
        <v>52</v>
      </c>
      <c r="F3569" s="84" t="s">
        <v>53</v>
      </c>
      <c r="G3569">
        <v>6099</v>
      </c>
      <c r="H3569" t="s">
        <v>6782</v>
      </c>
      <c r="I3569">
        <v>2026</v>
      </c>
      <c r="J3569" t="s">
        <v>63</v>
      </c>
      <c r="K3569">
        <v>0</v>
      </c>
      <c r="L3569" t="s">
        <v>56</v>
      </c>
      <c r="M3569" s="85">
        <v>46023</v>
      </c>
      <c r="P3569" t="str">
        <f t="shared" si="55"/>
        <v>DE-AZEVEDO Jose</v>
      </c>
    </row>
    <row r="3570" spans="1:16" x14ac:dyDescent="0.25">
      <c r="A3570" s="84" t="s">
        <v>6806</v>
      </c>
      <c r="B3570" t="s">
        <v>6807</v>
      </c>
      <c r="C3570" t="s">
        <v>6808</v>
      </c>
      <c r="D3570" s="85">
        <v>28992</v>
      </c>
      <c r="E3570" t="s">
        <v>52</v>
      </c>
      <c r="F3570" s="84" t="s">
        <v>53</v>
      </c>
      <c r="G3570">
        <v>6099</v>
      </c>
      <c r="H3570" t="s">
        <v>6782</v>
      </c>
      <c r="I3570">
        <v>2026</v>
      </c>
      <c r="J3570" t="s">
        <v>63</v>
      </c>
      <c r="K3570">
        <v>0</v>
      </c>
      <c r="L3570" t="s">
        <v>56</v>
      </c>
      <c r="M3570" s="85">
        <v>46023</v>
      </c>
      <c r="P3570" t="str">
        <f t="shared" si="55"/>
        <v>DUNY Dave</v>
      </c>
    </row>
    <row r="3571" spans="1:16" x14ac:dyDescent="0.25">
      <c r="A3571" s="84" t="s">
        <v>6809</v>
      </c>
      <c r="B3571" t="s">
        <v>6810</v>
      </c>
      <c r="C3571" t="s">
        <v>205</v>
      </c>
      <c r="D3571" s="85">
        <v>19523</v>
      </c>
      <c r="E3571" t="s">
        <v>52</v>
      </c>
      <c r="F3571" s="84" t="s">
        <v>53</v>
      </c>
      <c r="G3571">
        <v>6099</v>
      </c>
      <c r="H3571" t="s">
        <v>6782</v>
      </c>
      <c r="I3571">
        <v>2026</v>
      </c>
      <c r="J3571" t="s">
        <v>63</v>
      </c>
      <c r="K3571">
        <v>0</v>
      </c>
      <c r="L3571" t="s">
        <v>56</v>
      </c>
      <c r="M3571" s="85">
        <v>46023</v>
      </c>
      <c r="P3571" t="str">
        <f t="shared" si="55"/>
        <v>LAINE Alain</v>
      </c>
    </row>
    <row r="3572" spans="1:16" x14ac:dyDescent="0.25">
      <c r="A3572" s="84" t="s">
        <v>6811</v>
      </c>
      <c r="B3572" t="s">
        <v>755</v>
      </c>
      <c r="C3572" t="s">
        <v>139</v>
      </c>
      <c r="D3572" s="85">
        <v>28537</v>
      </c>
      <c r="E3572" t="s">
        <v>52</v>
      </c>
      <c r="F3572" s="84" t="s">
        <v>53</v>
      </c>
      <c r="G3572">
        <v>6099</v>
      </c>
      <c r="H3572" t="s">
        <v>6782</v>
      </c>
      <c r="I3572">
        <v>2026</v>
      </c>
      <c r="J3572" t="s">
        <v>67</v>
      </c>
      <c r="K3572">
        <v>0</v>
      </c>
      <c r="L3572" t="s">
        <v>56</v>
      </c>
      <c r="M3572" s="85">
        <v>46023</v>
      </c>
      <c r="P3572" t="str">
        <f t="shared" si="55"/>
        <v>RENARD David</v>
      </c>
    </row>
    <row r="3573" spans="1:16" x14ac:dyDescent="0.25">
      <c r="A3573" s="84" t="s">
        <v>6812</v>
      </c>
      <c r="B3573" t="s">
        <v>305</v>
      </c>
      <c r="C3573" t="s">
        <v>677</v>
      </c>
      <c r="D3573" s="85">
        <v>31679</v>
      </c>
      <c r="E3573" t="s">
        <v>52</v>
      </c>
      <c r="F3573" s="84" t="s">
        <v>53</v>
      </c>
      <c r="G3573">
        <v>6099</v>
      </c>
      <c r="H3573" t="s">
        <v>6782</v>
      </c>
      <c r="I3573">
        <v>2026</v>
      </c>
      <c r="J3573" t="s">
        <v>55</v>
      </c>
      <c r="K3573">
        <v>2</v>
      </c>
      <c r="L3573" t="s">
        <v>56</v>
      </c>
      <c r="M3573" s="85">
        <v>46023</v>
      </c>
      <c r="P3573" t="str">
        <f t="shared" si="55"/>
        <v>VEDRINE Romain</v>
      </c>
    </row>
    <row r="3574" spans="1:16" x14ac:dyDescent="0.25">
      <c r="A3574" s="84" t="s">
        <v>6813</v>
      </c>
      <c r="B3574" t="s">
        <v>2497</v>
      </c>
      <c r="C3574" t="s">
        <v>663</v>
      </c>
      <c r="D3574" s="85">
        <v>20627</v>
      </c>
      <c r="E3574" t="s">
        <v>52</v>
      </c>
      <c r="F3574" s="84" t="s">
        <v>53</v>
      </c>
      <c r="G3574">
        <v>6099</v>
      </c>
      <c r="H3574" t="s">
        <v>6782</v>
      </c>
      <c r="I3574">
        <v>2026</v>
      </c>
      <c r="J3574" t="s">
        <v>63</v>
      </c>
      <c r="K3574">
        <v>0</v>
      </c>
      <c r="L3574" t="s">
        <v>56</v>
      </c>
      <c r="M3574" s="85">
        <v>46023</v>
      </c>
      <c r="P3574" t="str">
        <f t="shared" si="55"/>
        <v>CRAVINHO Manuel</v>
      </c>
    </row>
    <row r="3575" spans="1:16" x14ac:dyDescent="0.25">
      <c r="A3575" s="84" t="s">
        <v>6814</v>
      </c>
      <c r="B3575" t="s">
        <v>5973</v>
      </c>
      <c r="C3575" t="s">
        <v>1208</v>
      </c>
      <c r="D3575" s="85">
        <v>26546</v>
      </c>
      <c r="E3575" t="s">
        <v>52</v>
      </c>
      <c r="F3575" s="84" t="s">
        <v>53</v>
      </c>
      <c r="G3575">
        <v>6099</v>
      </c>
      <c r="H3575" t="s">
        <v>6782</v>
      </c>
      <c r="I3575">
        <v>2026</v>
      </c>
      <c r="J3575" t="s">
        <v>67</v>
      </c>
      <c r="K3575">
        <v>2</v>
      </c>
      <c r="L3575" t="s">
        <v>56</v>
      </c>
      <c r="M3575" s="85">
        <v>46023</v>
      </c>
      <c r="P3575" t="str">
        <f t="shared" si="55"/>
        <v>ESTEVES Victor</v>
      </c>
    </row>
    <row r="3576" spans="1:16" x14ac:dyDescent="0.25">
      <c r="A3576" s="84" t="s">
        <v>6815</v>
      </c>
      <c r="B3576" t="s">
        <v>6816</v>
      </c>
      <c r="C3576" t="s">
        <v>236</v>
      </c>
      <c r="D3576" s="85">
        <v>15680</v>
      </c>
      <c r="E3576" t="s">
        <v>52</v>
      </c>
      <c r="F3576" s="84" t="s">
        <v>53</v>
      </c>
      <c r="G3576">
        <v>6099</v>
      </c>
      <c r="H3576" t="s">
        <v>6782</v>
      </c>
      <c r="I3576">
        <v>2026</v>
      </c>
      <c r="J3576" t="s">
        <v>63</v>
      </c>
      <c r="K3576">
        <v>0</v>
      </c>
      <c r="L3576" t="s">
        <v>56</v>
      </c>
      <c r="M3576" s="85">
        <v>46023</v>
      </c>
      <c r="P3576" t="str">
        <f t="shared" si="55"/>
        <v>GUERVILLE Bernard</v>
      </c>
    </row>
    <row r="3577" spans="1:16" x14ac:dyDescent="0.25">
      <c r="A3577" s="84" t="s">
        <v>6817</v>
      </c>
      <c r="B3577" t="s">
        <v>6818</v>
      </c>
      <c r="C3577" t="s">
        <v>663</v>
      </c>
      <c r="D3577" s="85">
        <v>16365</v>
      </c>
      <c r="E3577" t="s">
        <v>52</v>
      </c>
      <c r="F3577" s="84" t="s">
        <v>53</v>
      </c>
      <c r="G3577">
        <v>6099</v>
      </c>
      <c r="H3577" t="s">
        <v>6782</v>
      </c>
      <c r="I3577">
        <v>2026</v>
      </c>
      <c r="J3577" t="s">
        <v>63</v>
      </c>
      <c r="K3577">
        <v>0</v>
      </c>
      <c r="L3577" t="s">
        <v>1167</v>
      </c>
      <c r="M3577" s="85">
        <v>46023</v>
      </c>
      <c r="P3577" t="str">
        <f t="shared" si="55"/>
        <v>DE-BARROS Manuel</v>
      </c>
    </row>
    <row r="3578" spans="1:16" x14ac:dyDescent="0.25">
      <c r="A3578" s="84" t="s">
        <v>6819</v>
      </c>
      <c r="B3578" t="s">
        <v>6820</v>
      </c>
      <c r="C3578" t="s">
        <v>198</v>
      </c>
      <c r="D3578" s="85">
        <v>25057</v>
      </c>
      <c r="E3578" t="s">
        <v>52</v>
      </c>
      <c r="F3578" s="84" t="s">
        <v>53</v>
      </c>
      <c r="G3578">
        <v>6099</v>
      </c>
      <c r="H3578" t="s">
        <v>6782</v>
      </c>
      <c r="I3578">
        <v>2026</v>
      </c>
      <c r="J3578" t="s">
        <v>63</v>
      </c>
      <c r="K3578">
        <v>0</v>
      </c>
      <c r="L3578" t="s">
        <v>56</v>
      </c>
      <c r="M3578" s="85">
        <v>46023</v>
      </c>
      <c r="P3578" t="str">
        <f t="shared" si="55"/>
        <v>BUGNON Patrick</v>
      </c>
    </row>
    <row r="3579" spans="1:16" x14ac:dyDescent="0.25">
      <c r="A3579" s="84" t="s">
        <v>6821</v>
      </c>
      <c r="B3579" t="s">
        <v>6822</v>
      </c>
      <c r="C3579" t="s">
        <v>6044</v>
      </c>
      <c r="D3579" s="85">
        <v>17276</v>
      </c>
      <c r="E3579" t="s">
        <v>52</v>
      </c>
      <c r="F3579" s="84" t="s">
        <v>53</v>
      </c>
      <c r="G3579">
        <v>6099</v>
      </c>
      <c r="H3579" t="s">
        <v>6782</v>
      </c>
      <c r="I3579">
        <v>2026</v>
      </c>
      <c r="J3579" t="s">
        <v>63</v>
      </c>
      <c r="K3579">
        <v>0</v>
      </c>
      <c r="L3579" t="s">
        <v>1167</v>
      </c>
      <c r="M3579" s="85">
        <v>46023</v>
      </c>
      <c r="P3579" t="str">
        <f t="shared" si="55"/>
        <v>DEMORAIS Joao</v>
      </c>
    </row>
    <row r="3580" spans="1:16" x14ac:dyDescent="0.25">
      <c r="A3580" s="84" t="s">
        <v>6823</v>
      </c>
      <c r="B3580" t="s">
        <v>2155</v>
      </c>
      <c r="C3580" t="s">
        <v>1382</v>
      </c>
      <c r="D3580" s="85">
        <v>33156</v>
      </c>
      <c r="E3580" t="s">
        <v>52</v>
      </c>
      <c r="F3580" s="84" t="s">
        <v>53</v>
      </c>
      <c r="G3580">
        <v>6099</v>
      </c>
      <c r="H3580" t="s">
        <v>6782</v>
      </c>
      <c r="I3580">
        <v>2026</v>
      </c>
      <c r="J3580" t="s">
        <v>67</v>
      </c>
      <c r="K3580">
        <v>0</v>
      </c>
      <c r="L3580" t="s">
        <v>56</v>
      </c>
      <c r="M3580" s="85">
        <v>46023</v>
      </c>
      <c r="P3580" t="str">
        <f t="shared" si="55"/>
        <v>BARRI Angelo</v>
      </c>
    </row>
    <row r="3581" spans="1:16" x14ac:dyDescent="0.25">
      <c r="A3581" s="84" t="s">
        <v>6824</v>
      </c>
      <c r="B3581" t="s">
        <v>2155</v>
      </c>
      <c r="C3581" t="s">
        <v>837</v>
      </c>
      <c r="D3581" s="85">
        <v>31051</v>
      </c>
      <c r="E3581" t="s">
        <v>52</v>
      </c>
      <c r="F3581" s="84" t="s">
        <v>53</v>
      </c>
      <c r="G3581">
        <v>6099</v>
      </c>
      <c r="H3581" t="s">
        <v>6782</v>
      </c>
      <c r="I3581">
        <v>2026</v>
      </c>
      <c r="J3581" t="s">
        <v>63</v>
      </c>
      <c r="K3581">
        <v>0</v>
      </c>
      <c r="L3581" t="s">
        <v>56</v>
      </c>
      <c r="M3581" s="85">
        <v>46023</v>
      </c>
      <c r="P3581" t="str">
        <f t="shared" si="55"/>
        <v>BARRI Gregory</v>
      </c>
    </row>
    <row r="3582" spans="1:16" x14ac:dyDescent="0.25">
      <c r="A3582" s="84" t="s">
        <v>6825</v>
      </c>
      <c r="B3582" t="s">
        <v>755</v>
      </c>
      <c r="C3582" t="s">
        <v>6826</v>
      </c>
      <c r="D3582" s="85">
        <v>31201</v>
      </c>
      <c r="E3582" t="s">
        <v>52</v>
      </c>
      <c r="F3582" s="84" t="s">
        <v>53</v>
      </c>
      <c r="G3582">
        <v>6099</v>
      </c>
      <c r="H3582" t="s">
        <v>6782</v>
      </c>
      <c r="I3582">
        <v>2026</v>
      </c>
      <c r="J3582" t="s">
        <v>67</v>
      </c>
      <c r="K3582">
        <v>0</v>
      </c>
      <c r="L3582" t="s">
        <v>56</v>
      </c>
      <c r="M3582" s="85">
        <v>46023</v>
      </c>
      <c r="P3582" t="str">
        <f t="shared" si="55"/>
        <v>RENARD Maël</v>
      </c>
    </row>
    <row r="3583" spans="1:16" x14ac:dyDescent="0.25">
      <c r="A3583" s="84" t="s">
        <v>6827</v>
      </c>
      <c r="B3583" t="s">
        <v>519</v>
      </c>
      <c r="C3583" t="s">
        <v>6828</v>
      </c>
      <c r="D3583" s="85">
        <v>37250</v>
      </c>
      <c r="E3583" t="s">
        <v>52</v>
      </c>
      <c r="F3583" s="84" t="s">
        <v>53</v>
      </c>
      <c r="G3583">
        <v>6099</v>
      </c>
      <c r="H3583" t="s">
        <v>6782</v>
      </c>
      <c r="I3583">
        <v>2026</v>
      </c>
      <c r="J3583" t="s">
        <v>55</v>
      </c>
      <c r="K3583">
        <v>0</v>
      </c>
      <c r="L3583" t="s">
        <v>56</v>
      </c>
      <c r="M3583" s="85">
        <v>46023</v>
      </c>
      <c r="P3583" t="str">
        <f t="shared" si="55"/>
        <v>FERNANDES Sonny</v>
      </c>
    </row>
    <row r="3584" spans="1:16" x14ac:dyDescent="0.25">
      <c r="A3584" s="84" t="s">
        <v>6829</v>
      </c>
      <c r="B3584" t="s">
        <v>2155</v>
      </c>
      <c r="C3584" t="s">
        <v>1128</v>
      </c>
      <c r="D3584" s="85">
        <v>33600</v>
      </c>
      <c r="E3584" t="s">
        <v>52</v>
      </c>
      <c r="F3584" s="84" t="s">
        <v>53</v>
      </c>
      <c r="G3584">
        <v>6099</v>
      </c>
      <c r="H3584" t="s">
        <v>6782</v>
      </c>
      <c r="I3584">
        <v>2026</v>
      </c>
      <c r="J3584" t="s">
        <v>67</v>
      </c>
      <c r="K3584">
        <v>0</v>
      </c>
      <c r="L3584" t="s">
        <v>56</v>
      </c>
      <c r="M3584" s="85">
        <v>46023</v>
      </c>
      <c r="P3584" t="str">
        <f t="shared" si="55"/>
        <v>BARRI Stéphane</v>
      </c>
    </row>
    <row r="3585" spans="1:16" x14ac:dyDescent="0.25">
      <c r="A3585" s="84" t="s">
        <v>6830</v>
      </c>
      <c r="B3585" t="s">
        <v>5528</v>
      </c>
      <c r="C3585" t="s">
        <v>6831</v>
      </c>
      <c r="D3585" s="85">
        <v>19479</v>
      </c>
      <c r="E3585" t="s">
        <v>52</v>
      </c>
      <c r="F3585" s="84" t="s">
        <v>53</v>
      </c>
      <c r="G3585">
        <v>6099</v>
      </c>
      <c r="H3585" t="s">
        <v>6782</v>
      </c>
      <c r="I3585">
        <v>2026</v>
      </c>
      <c r="J3585" t="s">
        <v>63</v>
      </c>
      <c r="K3585">
        <v>0</v>
      </c>
      <c r="L3585" t="s">
        <v>56</v>
      </c>
      <c r="M3585" s="85">
        <v>46023</v>
      </c>
      <c r="P3585" t="str">
        <f t="shared" si="55"/>
        <v>MACHADO Raphael</v>
      </c>
    </row>
    <row r="3586" spans="1:16" x14ac:dyDescent="0.25">
      <c r="A3586" s="84" t="s">
        <v>6832</v>
      </c>
      <c r="B3586" t="s">
        <v>6833</v>
      </c>
      <c r="C3586" t="s">
        <v>2161</v>
      </c>
      <c r="D3586" s="85">
        <v>32595</v>
      </c>
      <c r="E3586" t="s">
        <v>52</v>
      </c>
      <c r="F3586" s="84" t="s">
        <v>53</v>
      </c>
      <c r="G3586">
        <v>6099</v>
      </c>
      <c r="H3586" t="s">
        <v>6782</v>
      </c>
      <c r="I3586">
        <v>2026</v>
      </c>
      <c r="J3586" t="s">
        <v>67</v>
      </c>
      <c r="K3586">
        <v>2</v>
      </c>
      <c r="L3586" t="s">
        <v>56</v>
      </c>
      <c r="M3586" s="85">
        <v>46023</v>
      </c>
      <c r="P3586" t="str">
        <f t="shared" si="55"/>
        <v>SPINARD Benjamin</v>
      </c>
    </row>
    <row r="3587" spans="1:16" x14ac:dyDescent="0.25">
      <c r="A3587" s="84" t="s">
        <v>6834</v>
      </c>
      <c r="B3587" t="s">
        <v>6835</v>
      </c>
      <c r="C3587" t="s">
        <v>595</v>
      </c>
      <c r="D3587" s="85">
        <v>19726</v>
      </c>
      <c r="E3587" t="s">
        <v>56</v>
      </c>
      <c r="F3587" s="84" t="s">
        <v>53</v>
      </c>
      <c r="G3587">
        <v>6099</v>
      </c>
      <c r="H3587" t="s">
        <v>6782</v>
      </c>
      <c r="I3587">
        <v>2026</v>
      </c>
      <c r="J3587" t="s">
        <v>63</v>
      </c>
      <c r="K3587">
        <v>0</v>
      </c>
      <c r="L3587" t="s">
        <v>56</v>
      </c>
      <c r="M3587" s="85">
        <v>46023</v>
      </c>
      <c r="P3587" t="str">
        <f t="shared" ref="P3587:P3650" si="56">(B3587 &amp; " " &amp; C3587)</f>
        <v>PANEFIEU Lydie</v>
      </c>
    </row>
    <row r="3588" spans="1:16" x14ac:dyDescent="0.25">
      <c r="A3588" s="84" t="s">
        <v>6836</v>
      </c>
      <c r="B3588" t="s">
        <v>6837</v>
      </c>
      <c r="C3588" t="s">
        <v>150</v>
      </c>
      <c r="D3588" s="85">
        <v>32434</v>
      </c>
      <c r="E3588" t="s">
        <v>52</v>
      </c>
      <c r="F3588" s="84" t="s">
        <v>53</v>
      </c>
      <c r="G3588">
        <v>6099</v>
      </c>
      <c r="H3588" t="s">
        <v>6782</v>
      </c>
      <c r="I3588">
        <v>2026</v>
      </c>
      <c r="J3588" t="s">
        <v>63</v>
      </c>
      <c r="K3588">
        <v>0</v>
      </c>
      <c r="L3588" t="s">
        <v>56</v>
      </c>
      <c r="M3588" s="85">
        <v>46023</v>
      </c>
      <c r="P3588" t="str">
        <f t="shared" si="56"/>
        <v>CELLIER Cyril</v>
      </c>
    </row>
    <row r="3589" spans="1:16" x14ac:dyDescent="0.25">
      <c r="A3589" s="84" t="s">
        <v>6838</v>
      </c>
      <c r="B3589" t="s">
        <v>6839</v>
      </c>
      <c r="C3589" t="s">
        <v>82</v>
      </c>
      <c r="D3589" s="85">
        <v>32304</v>
      </c>
      <c r="E3589" t="s">
        <v>52</v>
      </c>
      <c r="F3589" s="84" t="s">
        <v>53</v>
      </c>
      <c r="G3589">
        <v>6099</v>
      </c>
      <c r="H3589" t="s">
        <v>6782</v>
      </c>
      <c r="I3589">
        <v>2026</v>
      </c>
      <c r="J3589" t="s">
        <v>55</v>
      </c>
      <c r="K3589">
        <v>0</v>
      </c>
      <c r="L3589" t="s">
        <v>56</v>
      </c>
      <c r="M3589" s="85">
        <v>46023</v>
      </c>
      <c r="P3589" t="str">
        <f t="shared" si="56"/>
        <v>LABALTE Julien</v>
      </c>
    </row>
    <row r="3590" spans="1:16" x14ac:dyDescent="0.25">
      <c r="A3590" s="84" t="s">
        <v>6840</v>
      </c>
      <c r="B3590" t="s">
        <v>5767</v>
      </c>
      <c r="C3590" t="s">
        <v>1662</v>
      </c>
      <c r="D3590" s="85">
        <v>20467</v>
      </c>
      <c r="E3590" t="s">
        <v>52</v>
      </c>
      <c r="F3590" s="84" t="s">
        <v>53</v>
      </c>
      <c r="G3590">
        <v>6099</v>
      </c>
      <c r="H3590" t="s">
        <v>6782</v>
      </c>
      <c r="I3590">
        <v>2026</v>
      </c>
      <c r="J3590" t="s">
        <v>63</v>
      </c>
      <c r="K3590">
        <v>0</v>
      </c>
      <c r="L3590" t="s">
        <v>56</v>
      </c>
      <c r="M3590" s="85">
        <v>46023</v>
      </c>
      <c r="P3590" t="str">
        <f t="shared" si="56"/>
        <v>BARBIER Rene</v>
      </c>
    </row>
    <row r="3591" spans="1:16" x14ac:dyDescent="0.25">
      <c r="A3591" s="84" t="s">
        <v>6841</v>
      </c>
      <c r="B3591" t="s">
        <v>336</v>
      </c>
      <c r="C3591" t="s">
        <v>2032</v>
      </c>
      <c r="D3591" s="85">
        <v>20138</v>
      </c>
      <c r="E3591" t="s">
        <v>52</v>
      </c>
      <c r="F3591" s="84" t="s">
        <v>53</v>
      </c>
      <c r="G3591">
        <v>6099</v>
      </c>
      <c r="H3591" t="s">
        <v>6782</v>
      </c>
      <c r="I3591">
        <v>2026</v>
      </c>
      <c r="J3591" t="s">
        <v>63</v>
      </c>
      <c r="K3591">
        <v>0</v>
      </c>
      <c r="L3591" t="s">
        <v>56</v>
      </c>
      <c r="M3591" s="85">
        <v>46023</v>
      </c>
      <c r="P3591" t="str">
        <f t="shared" si="56"/>
        <v>GARCIA Jose</v>
      </c>
    </row>
    <row r="3592" spans="1:16" x14ac:dyDescent="0.25">
      <c r="A3592" s="84" t="s">
        <v>6842</v>
      </c>
      <c r="B3592" t="s">
        <v>6843</v>
      </c>
      <c r="C3592" t="s">
        <v>119</v>
      </c>
      <c r="D3592" s="85">
        <v>20374</v>
      </c>
      <c r="E3592" t="s">
        <v>52</v>
      </c>
      <c r="F3592" s="84" t="s">
        <v>53</v>
      </c>
      <c r="G3592">
        <v>6099</v>
      </c>
      <c r="H3592" t="s">
        <v>6782</v>
      </c>
      <c r="I3592">
        <v>2026</v>
      </c>
      <c r="J3592" t="s">
        <v>55</v>
      </c>
      <c r="K3592">
        <v>0</v>
      </c>
      <c r="L3592" t="s">
        <v>56</v>
      </c>
      <c r="M3592" s="85">
        <v>46023</v>
      </c>
      <c r="P3592" t="str">
        <f t="shared" si="56"/>
        <v>MONTET Daniel</v>
      </c>
    </row>
    <row r="3593" spans="1:16" x14ac:dyDescent="0.25">
      <c r="A3593" s="84" t="s">
        <v>6844</v>
      </c>
      <c r="B3593" t="s">
        <v>6845</v>
      </c>
      <c r="C3593" t="s">
        <v>325</v>
      </c>
      <c r="D3593" s="85">
        <v>24272</v>
      </c>
      <c r="E3593" t="s">
        <v>52</v>
      </c>
      <c r="F3593" s="84" t="s">
        <v>53</v>
      </c>
      <c r="G3593">
        <v>6099</v>
      </c>
      <c r="H3593" t="s">
        <v>6782</v>
      </c>
      <c r="I3593">
        <v>2026</v>
      </c>
      <c r="J3593" t="s">
        <v>55</v>
      </c>
      <c r="K3593">
        <v>0</v>
      </c>
      <c r="L3593" t="s">
        <v>56</v>
      </c>
      <c r="M3593" s="85">
        <v>46023</v>
      </c>
      <c r="P3593" t="str">
        <f t="shared" si="56"/>
        <v>PERRUSSEL Eric</v>
      </c>
    </row>
    <row r="3594" spans="1:16" x14ac:dyDescent="0.25">
      <c r="A3594" s="84" t="s">
        <v>6846</v>
      </c>
      <c r="B3594" t="s">
        <v>6835</v>
      </c>
      <c r="C3594" t="s">
        <v>59</v>
      </c>
      <c r="D3594" s="85">
        <v>22729</v>
      </c>
      <c r="E3594" t="s">
        <v>52</v>
      </c>
      <c r="F3594" s="84" t="s">
        <v>53</v>
      </c>
      <c r="G3594">
        <v>6099</v>
      </c>
      <c r="H3594" t="s">
        <v>6782</v>
      </c>
      <c r="I3594">
        <v>2026</v>
      </c>
      <c r="J3594" t="s">
        <v>63</v>
      </c>
      <c r="K3594">
        <v>0</v>
      </c>
      <c r="L3594" t="s">
        <v>56</v>
      </c>
      <c r="M3594" s="85">
        <v>46023</v>
      </c>
      <c r="P3594" t="str">
        <f t="shared" si="56"/>
        <v>PANEFIEU Didier</v>
      </c>
    </row>
    <row r="3595" spans="1:16" x14ac:dyDescent="0.25">
      <c r="A3595" s="84" t="s">
        <v>6847</v>
      </c>
      <c r="B3595" t="s">
        <v>519</v>
      </c>
      <c r="C3595" t="s">
        <v>543</v>
      </c>
      <c r="D3595" s="85">
        <v>33490</v>
      </c>
      <c r="E3595" t="s">
        <v>52</v>
      </c>
      <c r="F3595" s="84" t="s">
        <v>53</v>
      </c>
      <c r="G3595">
        <v>6099</v>
      </c>
      <c r="H3595" t="s">
        <v>6782</v>
      </c>
      <c r="I3595">
        <v>2026</v>
      </c>
      <c r="J3595" t="s">
        <v>63</v>
      </c>
      <c r="K3595">
        <v>0</v>
      </c>
      <c r="L3595" t="s">
        <v>56</v>
      </c>
      <c r="M3595" s="85">
        <v>46023</v>
      </c>
      <c r="P3595" t="str">
        <f t="shared" si="56"/>
        <v>FERNANDES Yannick</v>
      </c>
    </row>
    <row r="3596" spans="1:16" x14ac:dyDescent="0.25">
      <c r="A3596" s="84" t="s">
        <v>6848</v>
      </c>
      <c r="B3596" t="s">
        <v>6849</v>
      </c>
      <c r="C3596" t="s">
        <v>892</v>
      </c>
      <c r="D3596" s="85">
        <v>27538</v>
      </c>
      <c r="E3596" t="s">
        <v>52</v>
      </c>
      <c r="F3596" s="84" t="s">
        <v>53</v>
      </c>
      <c r="G3596">
        <v>6099</v>
      </c>
      <c r="H3596" t="s">
        <v>6782</v>
      </c>
      <c r="I3596">
        <v>2026</v>
      </c>
      <c r="J3596" t="s">
        <v>55</v>
      </c>
      <c r="K3596">
        <v>0</v>
      </c>
      <c r="L3596" t="s">
        <v>56</v>
      </c>
      <c r="M3596" s="85">
        <v>46023</v>
      </c>
      <c r="P3596" t="str">
        <f t="shared" si="56"/>
        <v>RAMILLIEN Damien</v>
      </c>
    </row>
    <row r="3597" spans="1:16" x14ac:dyDescent="0.25">
      <c r="A3597" s="84" t="s">
        <v>6850</v>
      </c>
      <c r="B3597" t="s">
        <v>6849</v>
      </c>
      <c r="C3597" t="s">
        <v>6851</v>
      </c>
      <c r="D3597" s="85">
        <v>37563</v>
      </c>
      <c r="E3597" t="s">
        <v>52</v>
      </c>
      <c r="F3597" s="84" t="s">
        <v>53</v>
      </c>
      <c r="G3597">
        <v>6099</v>
      </c>
      <c r="H3597" t="s">
        <v>6782</v>
      </c>
      <c r="I3597">
        <v>2026</v>
      </c>
      <c r="J3597" t="s">
        <v>67</v>
      </c>
      <c r="K3597">
        <v>2</v>
      </c>
      <c r="L3597" t="s">
        <v>56</v>
      </c>
      <c r="M3597" s="85">
        <v>46023</v>
      </c>
      <c r="P3597" t="str">
        <f t="shared" si="56"/>
        <v>RAMILLIEN Kyllian</v>
      </c>
    </row>
    <row r="3598" spans="1:16" x14ac:dyDescent="0.25">
      <c r="A3598" s="84" t="s">
        <v>6852</v>
      </c>
      <c r="B3598" t="s">
        <v>305</v>
      </c>
      <c r="C3598" t="s">
        <v>536</v>
      </c>
      <c r="D3598" s="85">
        <v>30686</v>
      </c>
      <c r="E3598" t="s">
        <v>52</v>
      </c>
      <c r="F3598" s="84" t="s">
        <v>53</v>
      </c>
      <c r="G3598">
        <v>6099</v>
      </c>
      <c r="H3598" t="s">
        <v>6782</v>
      </c>
      <c r="I3598">
        <v>2026</v>
      </c>
      <c r="J3598" t="s">
        <v>63</v>
      </c>
      <c r="K3598">
        <v>0</v>
      </c>
      <c r="L3598" t="s">
        <v>56</v>
      </c>
      <c r="M3598" s="85">
        <v>46023</v>
      </c>
      <c r="P3598" t="str">
        <f t="shared" si="56"/>
        <v>VEDRINE Sébastien</v>
      </c>
    </row>
    <row r="3599" spans="1:16" x14ac:dyDescent="0.25">
      <c r="A3599" s="84" t="s">
        <v>6853</v>
      </c>
      <c r="B3599" t="s">
        <v>6854</v>
      </c>
      <c r="C3599" t="s">
        <v>205</v>
      </c>
      <c r="D3599" s="85">
        <v>20085</v>
      </c>
      <c r="E3599" t="s">
        <v>52</v>
      </c>
      <c r="F3599" s="84" t="s">
        <v>53</v>
      </c>
      <c r="G3599">
        <v>6099</v>
      </c>
      <c r="H3599" t="s">
        <v>6782</v>
      </c>
      <c r="I3599">
        <v>2026</v>
      </c>
      <c r="J3599" t="s">
        <v>63</v>
      </c>
      <c r="K3599">
        <v>0</v>
      </c>
      <c r="L3599" t="s">
        <v>56</v>
      </c>
      <c r="M3599" s="85">
        <v>46023</v>
      </c>
      <c r="P3599" t="str">
        <f t="shared" si="56"/>
        <v>DUGAY Alain</v>
      </c>
    </row>
    <row r="3600" spans="1:16" x14ac:dyDescent="0.25">
      <c r="A3600" s="84" t="s">
        <v>6855</v>
      </c>
      <c r="B3600" t="s">
        <v>6856</v>
      </c>
      <c r="C3600" t="s">
        <v>1604</v>
      </c>
      <c r="D3600" s="85">
        <v>20932</v>
      </c>
      <c r="E3600" t="s">
        <v>52</v>
      </c>
      <c r="F3600" s="84" t="s">
        <v>53</v>
      </c>
      <c r="G3600">
        <v>6099</v>
      </c>
      <c r="H3600" t="s">
        <v>6782</v>
      </c>
      <c r="I3600">
        <v>2026</v>
      </c>
      <c r="J3600" t="s">
        <v>63</v>
      </c>
      <c r="K3600">
        <v>0</v>
      </c>
      <c r="L3600" t="s">
        <v>56</v>
      </c>
      <c r="M3600" s="85">
        <v>46023</v>
      </c>
      <c r="P3600" t="str">
        <f t="shared" si="56"/>
        <v>TERRE Jean-Michel</v>
      </c>
    </row>
    <row r="3601" spans="1:16" x14ac:dyDescent="0.25">
      <c r="A3601" s="84" t="s">
        <v>6857</v>
      </c>
      <c r="B3601" t="s">
        <v>6839</v>
      </c>
      <c r="C3601" t="s">
        <v>944</v>
      </c>
      <c r="D3601" s="85">
        <v>24604</v>
      </c>
      <c r="E3601" t="s">
        <v>52</v>
      </c>
      <c r="F3601" s="84" t="s">
        <v>53</v>
      </c>
      <c r="G3601">
        <v>6099</v>
      </c>
      <c r="H3601" t="s">
        <v>6782</v>
      </c>
      <c r="I3601">
        <v>2026</v>
      </c>
      <c r="J3601" t="s">
        <v>55</v>
      </c>
      <c r="K3601">
        <v>0</v>
      </c>
      <c r="L3601" t="s">
        <v>56</v>
      </c>
      <c r="M3601" s="85">
        <v>46023</v>
      </c>
      <c r="P3601" t="str">
        <f t="shared" si="56"/>
        <v>LABALTE Laurent</v>
      </c>
    </row>
    <row r="3602" spans="1:16" x14ac:dyDescent="0.25">
      <c r="A3602" s="84" t="s">
        <v>6858</v>
      </c>
      <c r="B3602" t="s">
        <v>6859</v>
      </c>
      <c r="C3602" t="s">
        <v>6860</v>
      </c>
      <c r="D3602" s="85">
        <v>26943</v>
      </c>
      <c r="E3602" t="s">
        <v>56</v>
      </c>
      <c r="F3602" s="84" t="s">
        <v>53</v>
      </c>
      <c r="G3602">
        <v>6099</v>
      </c>
      <c r="H3602" t="s">
        <v>6782</v>
      </c>
      <c r="I3602">
        <v>2026</v>
      </c>
      <c r="J3602" t="s">
        <v>63</v>
      </c>
      <c r="K3602">
        <v>0</v>
      </c>
      <c r="L3602" t="s">
        <v>56</v>
      </c>
      <c r="M3602" s="85">
        <v>46023</v>
      </c>
      <c r="P3602" t="str">
        <f t="shared" si="56"/>
        <v>SARAIVA Peggy</v>
      </c>
    </row>
    <row r="3603" spans="1:16" x14ac:dyDescent="0.25">
      <c r="A3603" s="84" t="s">
        <v>6861</v>
      </c>
      <c r="B3603" t="s">
        <v>1880</v>
      </c>
      <c r="C3603" t="s">
        <v>663</v>
      </c>
      <c r="D3603" s="85">
        <v>22519</v>
      </c>
      <c r="E3603" t="s">
        <v>52</v>
      </c>
      <c r="F3603" s="84" t="s">
        <v>53</v>
      </c>
      <c r="G3603">
        <v>6099</v>
      </c>
      <c r="H3603" t="s">
        <v>6782</v>
      </c>
      <c r="I3603">
        <v>2026</v>
      </c>
      <c r="J3603" t="s">
        <v>63</v>
      </c>
      <c r="K3603">
        <v>2</v>
      </c>
      <c r="L3603" t="s">
        <v>56</v>
      </c>
      <c r="M3603" s="85">
        <v>46023</v>
      </c>
      <c r="P3603" t="str">
        <f t="shared" si="56"/>
        <v>DUARTE Manuel</v>
      </c>
    </row>
    <row r="3604" spans="1:16" x14ac:dyDescent="0.25">
      <c r="A3604" s="84" t="s">
        <v>6862</v>
      </c>
      <c r="B3604" t="s">
        <v>6863</v>
      </c>
      <c r="C3604" t="s">
        <v>239</v>
      </c>
      <c r="D3604" s="85">
        <v>27071</v>
      </c>
      <c r="E3604" t="s">
        <v>52</v>
      </c>
      <c r="F3604" s="84" t="s">
        <v>53</v>
      </c>
      <c r="G3604">
        <v>6099</v>
      </c>
      <c r="H3604" t="s">
        <v>6782</v>
      </c>
      <c r="I3604">
        <v>2026</v>
      </c>
      <c r="J3604" t="s">
        <v>63</v>
      </c>
      <c r="K3604">
        <v>0</v>
      </c>
      <c r="L3604" t="s">
        <v>56</v>
      </c>
      <c r="M3604" s="85">
        <v>46023</v>
      </c>
      <c r="P3604" t="str">
        <f t="shared" si="56"/>
        <v>ARLANDIESS Richard</v>
      </c>
    </row>
    <row r="3605" spans="1:16" x14ac:dyDescent="0.25">
      <c r="A3605" s="84" t="s">
        <v>6864</v>
      </c>
      <c r="B3605" t="s">
        <v>3226</v>
      </c>
      <c r="C3605" t="s">
        <v>3224</v>
      </c>
      <c r="D3605" s="85">
        <v>35987</v>
      </c>
      <c r="E3605" t="s">
        <v>52</v>
      </c>
      <c r="F3605" s="84" t="s">
        <v>53</v>
      </c>
      <c r="G3605">
        <v>6099</v>
      </c>
      <c r="H3605" t="s">
        <v>6782</v>
      </c>
      <c r="I3605">
        <v>2026</v>
      </c>
      <c r="J3605" t="s">
        <v>63</v>
      </c>
      <c r="K3605">
        <v>0</v>
      </c>
      <c r="L3605" t="s">
        <v>56</v>
      </c>
      <c r="M3605" s="85">
        <v>46023</v>
      </c>
      <c r="P3605" t="str">
        <f t="shared" si="56"/>
        <v>HORN Dylan</v>
      </c>
    </row>
    <row r="3606" spans="1:16" x14ac:dyDescent="0.25">
      <c r="A3606" s="84" t="s">
        <v>6865</v>
      </c>
      <c r="B3606" t="s">
        <v>2155</v>
      </c>
      <c r="C3606" t="s">
        <v>313</v>
      </c>
      <c r="D3606" s="85">
        <v>33747</v>
      </c>
      <c r="E3606" t="s">
        <v>52</v>
      </c>
      <c r="F3606" s="84" t="s">
        <v>53</v>
      </c>
      <c r="G3606">
        <v>6099</v>
      </c>
      <c r="H3606" t="s">
        <v>6782</v>
      </c>
      <c r="I3606">
        <v>2026</v>
      </c>
      <c r="J3606" t="s">
        <v>63</v>
      </c>
      <c r="K3606">
        <v>0</v>
      </c>
      <c r="L3606" t="s">
        <v>56</v>
      </c>
      <c r="M3606" s="85">
        <v>46023</v>
      </c>
      <c r="P3606" t="str">
        <f t="shared" si="56"/>
        <v>BARRI Mickael</v>
      </c>
    </row>
    <row r="3607" spans="1:16" x14ac:dyDescent="0.25">
      <c r="A3607" s="84" t="s">
        <v>6866</v>
      </c>
      <c r="B3607" t="s">
        <v>6867</v>
      </c>
      <c r="C3607" t="s">
        <v>116</v>
      </c>
      <c r="D3607" s="85">
        <v>21810</v>
      </c>
      <c r="E3607" t="s">
        <v>52</v>
      </c>
      <c r="F3607" s="84" t="s">
        <v>53</v>
      </c>
      <c r="G3607">
        <v>6099</v>
      </c>
      <c r="H3607" t="s">
        <v>6782</v>
      </c>
      <c r="I3607">
        <v>2026</v>
      </c>
      <c r="J3607" t="s">
        <v>63</v>
      </c>
      <c r="K3607">
        <v>0</v>
      </c>
      <c r="L3607" t="s">
        <v>56</v>
      </c>
      <c r="M3607" s="85">
        <v>46023</v>
      </c>
      <c r="P3607" t="str">
        <f t="shared" si="56"/>
        <v>RUBINI Gerard</v>
      </c>
    </row>
    <row r="3608" spans="1:16" x14ac:dyDescent="0.25">
      <c r="A3608" s="84" t="s">
        <v>6868</v>
      </c>
      <c r="B3608" t="s">
        <v>3226</v>
      </c>
      <c r="C3608" t="s">
        <v>6869</v>
      </c>
      <c r="D3608" s="85">
        <v>30199</v>
      </c>
      <c r="E3608" t="s">
        <v>52</v>
      </c>
      <c r="F3608" s="84" t="s">
        <v>53</v>
      </c>
      <c r="G3608">
        <v>6099</v>
      </c>
      <c r="H3608" t="s">
        <v>6782</v>
      </c>
      <c r="I3608">
        <v>2026</v>
      </c>
      <c r="J3608" t="s">
        <v>67</v>
      </c>
      <c r="K3608">
        <v>0</v>
      </c>
      <c r="L3608" t="s">
        <v>56</v>
      </c>
      <c r="M3608" s="85">
        <v>46023</v>
      </c>
      <c r="P3608" t="str">
        <f t="shared" si="56"/>
        <v>HORN Noêl</v>
      </c>
    </row>
    <row r="3609" spans="1:16" x14ac:dyDescent="0.25">
      <c r="A3609" s="84" t="s">
        <v>6870</v>
      </c>
      <c r="B3609" t="s">
        <v>336</v>
      </c>
      <c r="C3609" t="s">
        <v>198</v>
      </c>
      <c r="D3609" s="85">
        <v>22387</v>
      </c>
      <c r="E3609" t="s">
        <v>52</v>
      </c>
      <c r="F3609" s="84" t="s">
        <v>53</v>
      </c>
      <c r="G3609">
        <v>6099</v>
      </c>
      <c r="H3609" t="s">
        <v>6782</v>
      </c>
      <c r="I3609">
        <v>2026</v>
      </c>
      <c r="J3609" t="s">
        <v>63</v>
      </c>
      <c r="K3609">
        <v>0</v>
      </c>
      <c r="L3609" t="s">
        <v>56</v>
      </c>
      <c r="M3609" s="85">
        <v>46023</v>
      </c>
      <c r="P3609" t="str">
        <f t="shared" si="56"/>
        <v>GARCIA Patrick</v>
      </c>
    </row>
    <row r="3610" spans="1:16" x14ac:dyDescent="0.25">
      <c r="A3610" s="84" t="s">
        <v>6871</v>
      </c>
      <c r="B3610" t="s">
        <v>6872</v>
      </c>
      <c r="C3610" t="s">
        <v>1128</v>
      </c>
      <c r="D3610" s="85">
        <v>25941</v>
      </c>
      <c r="E3610" t="s">
        <v>52</v>
      </c>
      <c r="F3610" s="84" t="s">
        <v>53</v>
      </c>
      <c r="G3610">
        <v>6099</v>
      </c>
      <c r="H3610" t="s">
        <v>6782</v>
      </c>
      <c r="I3610">
        <v>2026</v>
      </c>
      <c r="J3610" t="s">
        <v>63</v>
      </c>
      <c r="K3610">
        <v>0</v>
      </c>
      <c r="L3610" t="s">
        <v>56</v>
      </c>
      <c r="M3610" s="85">
        <v>46023</v>
      </c>
      <c r="P3610" t="str">
        <f t="shared" si="56"/>
        <v>FAUCONNET Stéphane</v>
      </c>
    </row>
    <row r="3611" spans="1:16" x14ac:dyDescent="0.25">
      <c r="A3611" s="84" t="s">
        <v>6873</v>
      </c>
      <c r="B3611" t="s">
        <v>1014</v>
      </c>
      <c r="C3611" t="s">
        <v>59</v>
      </c>
      <c r="D3611" s="85">
        <v>21796</v>
      </c>
      <c r="E3611" t="s">
        <v>52</v>
      </c>
      <c r="F3611" s="84" t="s">
        <v>53</v>
      </c>
      <c r="G3611">
        <v>6099</v>
      </c>
      <c r="H3611" t="s">
        <v>6782</v>
      </c>
      <c r="I3611">
        <v>2026</v>
      </c>
      <c r="J3611" t="s">
        <v>55</v>
      </c>
      <c r="K3611">
        <v>0</v>
      </c>
      <c r="L3611" t="s">
        <v>56</v>
      </c>
      <c r="M3611" s="85">
        <v>46023</v>
      </c>
      <c r="P3611" t="str">
        <f t="shared" si="56"/>
        <v>MICHEL Didier</v>
      </c>
    </row>
    <row r="3612" spans="1:16" x14ac:dyDescent="0.25">
      <c r="A3612" s="84" t="s">
        <v>6874</v>
      </c>
      <c r="B3612" t="s">
        <v>3226</v>
      </c>
      <c r="C3612" t="s">
        <v>6875</v>
      </c>
      <c r="D3612" s="85">
        <v>36578</v>
      </c>
      <c r="E3612" t="s">
        <v>52</v>
      </c>
      <c r="F3612" s="84" t="s">
        <v>53</v>
      </c>
      <c r="G3612">
        <v>6099</v>
      </c>
      <c r="H3612" t="s">
        <v>6782</v>
      </c>
      <c r="I3612">
        <v>2026</v>
      </c>
      <c r="J3612" t="s">
        <v>67</v>
      </c>
      <c r="K3612">
        <v>0</v>
      </c>
      <c r="L3612" t="s">
        <v>56</v>
      </c>
      <c r="M3612" s="85">
        <v>46023</v>
      </c>
      <c r="P3612" t="str">
        <f t="shared" si="56"/>
        <v>HORN Kenzo</v>
      </c>
    </row>
    <row r="3613" spans="1:16" x14ac:dyDescent="0.25">
      <c r="A3613" s="84" t="s">
        <v>6876</v>
      </c>
      <c r="B3613" t="s">
        <v>6877</v>
      </c>
      <c r="C3613" t="s">
        <v>6878</v>
      </c>
      <c r="D3613" s="85">
        <v>34464</v>
      </c>
      <c r="E3613" t="s">
        <v>52</v>
      </c>
      <c r="F3613" s="84" t="s">
        <v>53</v>
      </c>
      <c r="G3613">
        <v>6099</v>
      </c>
      <c r="H3613" t="s">
        <v>6782</v>
      </c>
      <c r="I3613">
        <v>2026</v>
      </c>
      <c r="J3613" t="s">
        <v>67</v>
      </c>
      <c r="K3613">
        <v>0</v>
      </c>
      <c r="L3613" t="s">
        <v>56</v>
      </c>
      <c r="M3613" s="85">
        <v>46023</v>
      </c>
      <c r="P3613" t="str">
        <f t="shared" si="56"/>
        <v>TEKBICAK Davut</v>
      </c>
    </row>
    <row r="3614" spans="1:16" x14ac:dyDescent="0.25">
      <c r="A3614" s="84" t="s">
        <v>6879</v>
      </c>
      <c r="B3614" t="s">
        <v>6880</v>
      </c>
      <c r="C3614" t="s">
        <v>2555</v>
      </c>
      <c r="D3614" s="85">
        <v>25825</v>
      </c>
      <c r="E3614" t="s">
        <v>56</v>
      </c>
      <c r="F3614" s="84" t="s">
        <v>53</v>
      </c>
      <c r="G3614">
        <v>6099</v>
      </c>
      <c r="H3614" t="s">
        <v>6782</v>
      </c>
      <c r="I3614">
        <v>2026</v>
      </c>
      <c r="J3614" t="s">
        <v>63</v>
      </c>
      <c r="K3614">
        <v>0</v>
      </c>
      <c r="L3614" t="s">
        <v>56</v>
      </c>
      <c r="M3614" s="85">
        <v>46023</v>
      </c>
      <c r="P3614" t="str">
        <f t="shared" si="56"/>
        <v>BOUBON Sandrine</v>
      </c>
    </row>
    <row r="3615" spans="1:16" x14ac:dyDescent="0.25">
      <c r="A3615" s="84" t="s">
        <v>6881</v>
      </c>
      <c r="B3615" t="s">
        <v>6882</v>
      </c>
      <c r="C3615" t="s">
        <v>6044</v>
      </c>
      <c r="D3615" s="85">
        <v>20246</v>
      </c>
      <c r="E3615" t="s">
        <v>52</v>
      </c>
      <c r="F3615" s="84" t="s">
        <v>53</v>
      </c>
      <c r="G3615">
        <v>6099</v>
      </c>
      <c r="H3615" t="s">
        <v>6782</v>
      </c>
      <c r="I3615">
        <v>2026</v>
      </c>
      <c r="J3615" t="s">
        <v>63</v>
      </c>
      <c r="K3615">
        <v>0</v>
      </c>
      <c r="L3615" t="s">
        <v>1167</v>
      </c>
      <c r="M3615" s="85">
        <v>46023</v>
      </c>
      <c r="P3615" t="str">
        <f t="shared" si="56"/>
        <v>MARQUES-RIBEIRO Joao</v>
      </c>
    </row>
    <row r="3616" spans="1:16" x14ac:dyDescent="0.25">
      <c r="A3616" s="84" t="s">
        <v>6883</v>
      </c>
      <c r="B3616" t="s">
        <v>2155</v>
      </c>
      <c r="C3616" t="s">
        <v>733</v>
      </c>
      <c r="D3616" s="85">
        <v>37263</v>
      </c>
      <c r="E3616" t="s">
        <v>52</v>
      </c>
      <c r="F3616" s="84" t="s">
        <v>53</v>
      </c>
      <c r="G3616">
        <v>6099</v>
      </c>
      <c r="H3616" t="s">
        <v>6782</v>
      </c>
      <c r="I3616">
        <v>2026</v>
      </c>
      <c r="J3616" t="s">
        <v>67</v>
      </c>
      <c r="K3616">
        <v>2</v>
      </c>
      <c r="L3616" t="s">
        <v>56</v>
      </c>
      <c r="M3616" s="85">
        <v>46023</v>
      </c>
      <c r="P3616" t="str">
        <f t="shared" si="56"/>
        <v>BARRI Cédric</v>
      </c>
    </row>
    <row r="3617" spans="1:16" x14ac:dyDescent="0.25">
      <c r="A3617" s="84" t="s">
        <v>6884</v>
      </c>
      <c r="B3617" t="s">
        <v>1880</v>
      </c>
      <c r="C3617" t="s">
        <v>1846</v>
      </c>
      <c r="D3617" s="85">
        <v>25712</v>
      </c>
      <c r="E3617" t="s">
        <v>52</v>
      </c>
      <c r="F3617" s="84" t="s">
        <v>53</v>
      </c>
      <c r="G3617">
        <v>6099</v>
      </c>
      <c r="H3617" t="s">
        <v>6782</v>
      </c>
      <c r="I3617">
        <v>2026</v>
      </c>
      <c r="J3617" t="s">
        <v>63</v>
      </c>
      <c r="K3617">
        <v>2</v>
      </c>
      <c r="L3617" t="s">
        <v>56</v>
      </c>
      <c r="M3617" s="85">
        <v>46023</v>
      </c>
      <c r="P3617" t="str">
        <f t="shared" si="56"/>
        <v>DUARTE Carlos</v>
      </c>
    </row>
    <row r="3618" spans="1:16" x14ac:dyDescent="0.25">
      <c r="A3618" s="84" t="s">
        <v>6885</v>
      </c>
      <c r="B3618" t="s">
        <v>1014</v>
      </c>
      <c r="C3618" t="s">
        <v>70</v>
      </c>
      <c r="D3618" s="85">
        <v>22846</v>
      </c>
      <c r="E3618" t="s">
        <v>52</v>
      </c>
      <c r="F3618" s="84" t="s">
        <v>53</v>
      </c>
      <c r="G3618">
        <v>6099</v>
      </c>
      <c r="H3618" t="s">
        <v>6782</v>
      </c>
      <c r="I3618">
        <v>2026</v>
      </c>
      <c r="J3618" t="s">
        <v>63</v>
      </c>
      <c r="K3618">
        <v>0</v>
      </c>
      <c r="L3618" t="s">
        <v>56</v>
      </c>
      <c r="M3618" s="85">
        <v>46023</v>
      </c>
      <c r="P3618" t="str">
        <f t="shared" si="56"/>
        <v>MICHEL Serge</v>
      </c>
    </row>
    <row r="3619" spans="1:16" x14ac:dyDescent="0.25">
      <c r="A3619" s="84" t="s">
        <v>6886</v>
      </c>
      <c r="B3619" t="s">
        <v>6887</v>
      </c>
      <c r="C3619" t="s">
        <v>198</v>
      </c>
      <c r="D3619" s="85">
        <v>21486</v>
      </c>
      <c r="E3619" t="s">
        <v>52</v>
      </c>
      <c r="F3619" s="84" t="s">
        <v>53</v>
      </c>
      <c r="G3619">
        <v>6099</v>
      </c>
      <c r="H3619" t="s">
        <v>6782</v>
      </c>
      <c r="I3619">
        <v>2026</v>
      </c>
      <c r="J3619" t="s">
        <v>63</v>
      </c>
      <c r="K3619">
        <v>0</v>
      </c>
      <c r="L3619" t="s">
        <v>56</v>
      </c>
      <c r="M3619" s="85">
        <v>46023</v>
      </c>
      <c r="P3619" t="str">
        <f t="shared" si="56"/>
        <v>FIGUEROLA Patrick</v>
      </c>
    </row>
    <row r="3620" spans="1:16" x14ac:dyDescent="0.25">
      <c r="A3620" s="84" t="s">
        <v>6888</v>
      </c>
      <c r="B3620" t="s">
        <v>6889</v>
      </c>
      <c r="C3620" t="s">
        <v>4505</v>
      </c>
      <c r="D3620" s="85">
        <v>30694</v>
      </c>
      <c r="E3620" t="s">
        <v>52</v>
      </c>
      <c r="F3620" s="84" t="s">
        <v>53</v>
      </c>
      <c r="G3620">
        <v>6099</v>
      </c>
      <c r="H3620" t="s">
        <v>6782</v>
      </c>
      <c r="I3620">
        <v>2026</v>
      </c>
      <c r="J3620" t="s">
        <v>63</v>
      </c>
      <c r="K3620">
        <v>2</v>
      </c>
      <c r="L3620" t="s">
        <v>56</v>
      </c>
      <c r="M3620" s="85">
        <v>46023</v>
      </c>
      <c r="P3620" t="str">
        <f t="shared" si="56"/>
        <v>BILLOIS Cedric</v>
      </c>
    </row>
    <row r="3621" spans="1:16" x14ac:dyDescent="0.25">
      <c r="A3621" s="84" t="s">
        <v>6890</v>
      </c>
      <c r="B3621" t="s">
        <v>6891</v>
      </c>
      <c r="C3621" t="s">
        <v>904</v>
      </c>
      <c r="D3621" s="85">
        <v>26896</v>
      </c>
      <c r="E3621" t="s">
        <v>52</v>
      </c>
      <c r="F3621" s="84" t="s">
        <v>53</v>
      </c>
      <c r="G3621">
        <v>6099</v>
      </c>
      <c r="H3621" t="s">
        <v>6782</v>
      </c>
      <c r="I3621">
        <v>2026</v>
      </c>
      <c r="J3621" t="s">
        <v>63</v>
      </c>
      <c r="K3621">
        <v>0</v>
      </c>
      <c r="L3621" t="s">
        <v>56</v>
      </c>
      <c r="M3621" s="85">
        <v>46023</v>
      </c>
      <c r="P3621" t="str">
        <f t="shared" si="56"/>
        <v>GUILLEMAN Jean-Charles</v>
      </c>
    </row>
    <row r="3622" spans="1:16" x14ac:dyDescent="0.25">
      <c r="A3622" s="84" t="s">
        <v>6892</v>
      </c>
      <c r="B3622" t="s">
        <v>6893</v>
      </c>
      <c r="C3622" t="s">
        <v>715</v>
      </c>
      <c r="D3622" s="85">
        <v>34882</v>
      </c>
      <c r="E3622" t="s">
        <v>52</v>
      </c>
      <c r="F3622" s="84" t="s">
        <v>53</v>
      </c>
      <c r="G3622">
        <v>6099</v>
      </c>
      <c r="H3622" t="s">
        <v>6782</v>
      </c>
      <c r="I3622">
        <v>2026</v>
      </c>
      <c r="J3622" t="s">
        <v>55</v>
      </c>
      <c r="K3622">
        <v>0</v>
      </c>
      <c r="L3622" t="s">
        <v>56</v>
      </c>
      <c r="M3622" s="85">
        <v>46023</v>
      </c>
      <c r="P3622" t="str">
        <f t="shared" si="56"/>
        <v>WARNER Kevin</v>
      </c>
    </row>
    <row r="3623" spans="1:16" x14ac:dyDescent="0.25">
      <c r="A3623" s="84" t="s">
        <v>6894</v>
      </c>
      <c r="B3623" t="s">
        <v>519</v>
      </c>
      <c r="C3623" t="s">
        <v>460</v>
      </c>
      <c r="D3623" s="85">
        <v>23639</v>
      </c>
      <c r="E3623" t="s">
        <v>52</v>
      </c>
      <c r="F3623" s="84" t="s">
        <v>53</v>
      </c>
      <c r="G3623">
        <v>6099</v>
      </c>
      <c r="H3623" t="s">
        <v>6782</v>
      </c>
      <c r="I3623">
        <v>2026</v>
      </c>
      <c r="J3623" t="s">
        <v>55</v>
      </c>
      <c r="K3623">
        <v>0</v>
      </c>
      <c r="L3623" t="s">
        <v>56</v>
      </c>
      <c r="M3623" s="85">
        <v>46023</v>
      </c>
      <c r="P3623" t="str">
        <f t="shared" si="56"/>
        <v>FERNANDES Francois</v>
      </c>
    </row>
    <row r="3624" spans="1:16" x14ac:dyDescent="0.25">
      <c r="A3624" s="84" t="s">
        <v>6895</v>
      </c>
      <c r="B3624" t="s">
        <v>315</v>
      </c>
      <c r="C3624" t="s">
        <v>5776</v>
      </c>
      <c r="D3624" s="85">
        <v>20777</v>
      </c>
      <c r="E3624" t="s">
        <v>52</v>
      </c>
      <c r="F3624" s="84" t="s">
        <v>53</v>
      </c>
      <c r="G3624">
        <v>6099</v>
      </c>
      <c r="H3624" t="s">
        <v>6782</v>
      </c>
      <c r="I3624">
        <v>2026</v>
      </c>
      <c r="J3624" t="s">
        <v>63</v>
      </c>
      <c r="K3624">
        <v>0</v>
      </c>
      <c r="L3624" t="s">
        <v>56</v>
      </c>
      <c r="M3624" s="85">
        <v>46023</v>
      </c>
      <c r="P3624" t="str">
        <f t="shared" si="56"/>
        <v>GONCALVES Armand</v>
      </c>
    </row>
    <row r="3625" spans="1:16" x14ac:dyDescent="0.25">
      <c r="A3625" s="84" t="s">
        <v>6896</v>
      </c>
      <c r="B3625" t="s">
        <v>5361</v>
      </c>
      <c r="C3625" t="s">
        <v>4505</v>
      </c>
      <c r="D3625" s="85">
        <v>32326</v>
      </c>
      <c r="E3625" t="s">
        <v>52</v>
      </c>
      <c r="F3625" s="84" t="s">
        <v>53</v>
      </c>
      <c r="G3625">
        <v>6099</v>
      </c>
      <c r="H3625" t="s">
        <v>6782</v>
      </c>
      <c r="I3625">
        <v>2026</v>
      </c>
      <c r="J3625" t="s">
        <v>63</v>
      </c>
      <c r="K3625">
        <v>0</v>
      </c>
      <c r="L3625" t="s">
        <v>56</v>
      </c>
      <c r="M3625" s="85">
        <v>46023</v>
      </c>
      <c r="P3625" t="str">
        <f t="shared" si="56"/>
        <v>MAY Cedric</v>
      </c>
    </row>
    <row r="3626" spans="1:16" x14ac:dyDescent="0.25">
      <c r="A3626" s="84" t="s">
        <v>6897</v>
      </c>
      <c r="B3626" t="s">
        <v>6898</v>
      </c>
      <c r="C3626" t="s">
        <v>6899</v>
      </c>
      <c r="D3626" s="85">
        <v>34276</v>
      </c>
      <c r="E3626" t="s">
        <v>56</v>
      </c>
      <c r="F3626" s="84" t="s">
        <v>53</v>
      </c>
      <c r="G3626">
        <v>6099</v>
      </c>
      <c r="H3626" t="s">
        <v>6782</v>
      </c>
      <c r="I3626">
        <v>2026</v>
      </c>
      <c r="J3626" t="s">
        <v>55</v>
      </c>
      <c r="K3626">
        <v>2</v>
      </c>
      <c r="L3626" t="s">
        <v>56</v>
      </c>
      <c r="M3626" s="85">
        <v>46023</v>
      </c>
      <c r="P3626" t="str">
        <f t="shared" si="56"/>
        <v>GRIZIOT Fanny</v>
      </c>
    </row>
    <row r="3627" spans="1:16" x14ac:dyDescent="0.25">
      <c r="A3627" s="84" t="s">
        <v>6900</v>
      </c>
      <c r="B3627" t="s">
        <v>6901</v>
      </c>
      <c r="C3627" t="s">
        <v>236</v>
      </c>
      <c r="D3627" s="85">
        <v>16395</v>
      </c>
      <c r="E3627" t="s">
        <v>52</v>
      </c>
      <c r="F3627" s="84" t="s">
        <v>53</v>
      </c>
      <c r="G3627">
        <v>6099</v>
      </c>
      <c r="H3627" t="s">
        <v>6782</v>
      </c>
      <c r="I3627">
        <v>2026</v>
      </c>
      <c r="J3627" t="s">
        <v>63</v>
      </c>
      <c r="K3627">
        <v>0</v>
      </c>
      <c r="L3627" t="s">
        <v>56</v>
      </c>
      <c r="M3627" t="s">
        <v>178</v>
      </c>
      <c r="P3627" t="str">
        <f t="shared" si="56"/>
        <v>BOULET Bernard</v>
      </c>
    </row>
    <row r="3628" spans="1:16" x14ac:dyDescent="0.25">
      <c r="A3628" s="84" t="s">
        <v>6902</v>
      </c>
      <c r="B3628" t="s">
        <v>6903</v>
      </c>
      <c r="C3628" t="s">
        <v>760</v>
      </c>
      <c r="D3628" s="85">
        <v>21326</v>
      </c>
      <c r="E3628" t="s">
        <v>56</v>
      </c>
      <c r="F3628" s="84" t="s">
        <v>53</v>
      </c>
      <c r="G3628">
        <v>6099</v>
      </c>
      <c r="H3628" t="s">
        <v>6782</v>
      </c>
      <c r="I3628">
        <v>2026</v>
      </c>
      <c r="J3628" t="s">
        <v>63</v>
      </c>
      <c r="K3628">
        <v>0</v>
      </c>
      <c r="L3628" t="s">
        <v>56</v>
      </c>
      <c r="M3628" t="s">
        <v>178</v>
      </c>
      <c r="P3628" t="str">
        <f t="shared" si="56"/>
        <v>BOUFFETY Beatrice</v>
      </c>
    </row>
    <row r="3629" spans="1:16" x14ac:dyDescent="0.25">
      <c r="A3629" s="84" t="s">
        <v>6904</v>
      </c>
      <c r="B3629" t="s">
        <v>6905</v>
      </c>
      <c r="C3629" t="s">
        <v>6906</v>
      </c>
      <c r="D3629" s="85">
        <v>27177</v>
      </c>
      <c r="E3629" t="s">
        <v>56</v>
      </c>
      <c r="F3629" s="84" t="s">
        <v>53</v>
      </c>
      <c r="G3629">
        <v>6099</v>
      </c>
      <c r="H3629" t="s">
        <v>6782</v>
      </c>
      <c r="I3629">
        <v>2026</v>
      </c>
      <c r="J3629" t="s">
        <v>63</v>
      </c>
      <c r="K3629">
        <v>0</v>
      </c>
      <c r="L3629" t="s">
        <v>56</v>
      </c>
      <c r="M3629" t="s">
        <v>178</v>
      </c>
      <c r="P3629" t="str">
        <f t="shared" si="56"/>
        <v>COVALCIUC Daniela</v>
      </c>
    </row>
    <row r="3630" spans="1:16" x14ac:dyDescent="0.25">
      <c r="A3630" s="84" t="s">
        <v>6907</v>
      </c>
      <c r="B3630" t="s">
        <v>1500</v>
      </c>
      <c r="C3630" t="s">
        <v>862</v>
      </c>
      <c r="D3630" s="85">
        <v>38151</v>
      </c>
      <c r="E3630" t="s">
        <v>52</v>
      </c>
      <c r="F3630" s="84" t="s">
        <v>53</v>
      </c>
      <c r="G3630">
        <v>6099</v>
      </c>
      <c r="H3630" t="s">
        <v>6782</v>
      </c>
      <c r="I3630">
        <v>2026</v>
      </c>
      <c r="J3630" t="s">
        <v>63</v>
      </c>
      <c r="K3630">
        <v>0</v>
      </c>
      <c r="L3630" t="s">
        <v>56</v>
      </c>
      <c r="M3630" t="s">
        <v>178</v>
      </c>
      <c r="P3630" t="str">
        <f t="shared" si="56"/>
        <v>MARTIN Clément</v>
      </c>
    </row>
    <row r="3631" spans="1:16" x14ac:dyDescent="0.25">
      <c r="A3631" s="84" t="s">
        <v>6908</v>
      </c>
      <c r="B3631" t="s">
        <v>6909</v>
      </c>
      <c r="C3631" t="s">
        <v>6910</v>
      </c>
      <c r="D3631" s="85">
        <v>41003</v>
      </c>
      <c r="E3631" t="s">
        <v>52</v>
      </c>
      <c r="F3631" s="84" t="s">
        <v>53</v>
      </c>
      <c r="G3631">
        <v>6099</v>
      </c>
      <c r="H3631" t="s">
        <v>6782</v>
      </c>
      <c r="I3631">
        <v>2026</v>
      </c>
      <c r="J3631" t="s">
        <v>63</v>
      </c>
      <c r="K3631">
        <v>0</v>
      </c>
      <c r="L3631" t="s">
        <v>56</v>
      </c>
      <c r="M3631" t="s">
        <v>178</v>
      </c>
      <c r="P3631" t="str">
        <f t="shared" si="56"/>
        <v>ESBRY Sasha</v>
      </c>
    </row>
    <row r="3632" spans="1:16" x14ac:dyDescent="0.25">
      <c r="A3632" s="84" t="s">
        <v>6911</v>
      </c>
      <c r="B3632" t="s">
        <v>146</v>
      </c>
      <c r="C3632" t="s">
        <v>543</v>
      </c>
      <c r="D3632" s="85">
        <v>26950</v>
      </c>
      <c r="E3632" t="s">
        <v>52</v>
      </c>
      <c r="F3632" s="84" t="s">
        <v>53</v>
      </c>
      <c r="G3632">
        <v>6136</v>
      </c>
      <c r="H3632" t="s">
        <v>6912</v>
      </c>
      <c r="I3632">
        <v>2026</v>
      </c>
      <c r="J3632" t="s">
        <v>55</v>
      </c>
      <c r="K3632">
        <v>0</v>
      </c>
      <c r="L3632" t="s">
        <v>56</v>
      </c>
      <c r="M3632" s="85">
        <v>46023</v>
      </c>
      <c r="P3632" t="str">
        <f t="shared" si="56"/>
        <v>SABATIER Yannick</v>
      </c>
    </row>
    <row r="3633" spans="1:16" x14ac:dyDescent="0.25">
      <c r="A3633" s="84" t="s">
        <v>6913</v>
      </c>
      <c r="B3633" t="s">
        <v>84</v>
      </c>
      <c r="C3633" t="s">
        <v>271</v>
      </c>
      <c r="D3633" s="85">
        <v>20709</v>
      </c>
      <c r="E3633" t="s">
        <v>52</v>
      </c>
      <c r="F3633" s="84" t="s">
        <v>53</v>
      </c>
      <c r="G3633">
        <v>6136</v>
      </c>
      <c r="H3633" t="s">
        <v>6912</v>
      </c>
      <c r="I3633">
        <v>2026</v>
      </c>
      <c r="J3633" t="s">
        <v>67</v>
      </c>
      <c r="K3633">
        <v>0</v>
      </c>
      <c r="L3633" t="s">
        <v>56</v>
      </c>
      <c r="M3633" s="85">
        <v>46023</v>
      </c>
      <c r="P3633" t="str">
        <f t="shared" si="56"/>
        <v>CHABAUD Christian</v>
      </c>
    </row>
    <row r="3634" spans="1:16" x14ac:dyDescent="0.25">
      <c r="A3634" s="84" t="s">
        <v>6914</v>
      </c>
      <c r="B3634" t="s">
        <v>6915</v>
      </c>
      <c r="C3634" t="s">
        <v>236</v>
      </c>
      <c r="D3634" s="85">
        <v>20374</v>
      </c>
      <c r="E3634" t="s">
        <v>52</v>
      </c>
      <c r="F3634" s="84" t="s">
        <v>53</v>
      </c>
      <c r="G3634">
        <v>6136</v>
      </c>
      <c r="H3634" t="s">
        <v>6912</v>
      </c>
      <c r="I3634">
        <v>2026</v>
      </c>
      <c r="J3634" t="s">
        <v>67</v>
      </c>
      <c r="K3634">
        <v>0</v>
      </c>
      <c r="L3634" t="s">
        <v>56</v>
      </c>
      <c r="M3634" s="85">
        <v>46023</v>
      </c>
      <c r="P3634" t="str">
        <f t="shared" si="56"/>
        <v>DEVORS Bernard</v>
      </c>
    </row>
    <row r="3635" spans="1:16" x14ac:dyDescent="0.25">
      <c r="A3635" s="84" t="s">
        <v>6916</v>
      </c>
      <c r="B3635" t="s">
        <v>6917</v>
      </c>
      <c r="C3635" t="s">
        <v>185</v>
      </c>
      <c r="D3635" s="85">
        <v>19753</v>
      </c>
      <c r="E3635" t="s">
        <v>52</v>
      </c>
      <c r="F3635" s="84" t="s">
        <v>53</v>
      </c>
      <c r="G3635">
        <v>6136</v>
      </c>
      <c r="H3635" t="s">
        <v>6912</v>
      </c>
      <c r="I3635">
        <v>2026</v>
      </c>
      <c r="J3635" t="s">
        <v>67</v>
      </c>
      <c r="K3635">
        <v>0</v>
      </c>
      <c r="L3635" t="s">
        <v>56</v>
      </c>
      <c r="M3635" s="85">
        <v>46023</v>
      </c>
      <c r="P3635" t="str">
        <f t="shared" si="56"/>
        <v>COMBES Jean-Luc</v>
      </c>
    </row>
    <row r="3636" spans="1:16" x14ac:dyDescent="0.25">
      <c r="A3636" s="84" t="s">
        <v>6918</v>
      </c>
      <c r="B3636" t="s">
        <v>3938</v>
      </c>
      <c r="C3636" t="s">
        <v>111</v>
      </c>
      <c r="D3636" s="85">
        <v>14974</v>
      </c>
      <c r="E3636" t="s">
        <v>52</v>
      </c>
      <c r="F3636" s="84" t="s">
        <v>53</v>
      </c>
      <c r="G3636">
        <v>6136</v>
      </c>
      <c r="H3636" t="s">
        <v>6912</v>
      </c>
      <c r="I3636">
        <v>2026</v>
      </c>
      <c r="J3636" t="s">
        <v>63</v>
      </c>
      <c r="K3636">
        <v>0</v>
      </c>
      <c r="L3636" t="s">
        <v>56</v>
      </c>
      <c r="M3636" s="85">
        <v>46023</v>
      </c>
      <c r="P3636" t="str">
        <f t="shared" si="56"/>
        <v>AVIT Jean-Claude</v>
      </c>
    </row>
    <row r="3637" spans="1:16" x14ac:dyDescent="0.25">
      <c r="A3637" s="84" t="s">
        <v>6919</v>
      </c>
      <c r="B3637" t="s">
        <v>6920</v>
      </c>
      <c r="C3637" t="s">
        <v>62</v>
      </c>
      <c r="D3637" s="85">
        <v>24518</v>
      </c>
      <c r="E3637" t="s">
        <v>52</v>
      </c>
      <c r="F3637" s="84" t="s">
        <v>53</v>
      </c>
      <c r="G3637">
        <v>6136</v>
      </c>
      <c r="H3637" t="s">
        <v>6912</v>
      </c>
      <c r="I3637">
        <v>2026</v>
      </c>
      <c r="J3637" t="s">
        <v>63</v>
      </c>
      <c r="K3637">
        <v>0</v>
      </c>
      <c r="L3637" t="s">
        <v>56</v>
      </c>
      <c r="M3637" s="85">
        <v>46023</v>
      </c>
      <c r="P3637" t="str">
        <f t="shared" si="56"/>
        <v>PELESE Michel</v>
      </c>
    </row>
    <row r="3638" spans="1:16" x14ac:dyDescent="0.25">
      <c r="A3638" s="84" t="s">
        <v>6921</v>
      </c>
      <c r="B3638" t="s">
        <v>6922</v>
      </c>
      <c r="C3638" t="s">
        <v>114</v>
      </c>
      <c r="D3638" s="85">
        <v>21297</v>
      </c>
      <c r="E3638" t="s">
        <v>52</v>
      </c>
      <c r="F3638" s="84" t="s">
        <v>53</v>
      </c>
      <c r="G3638">
        <v>6136</v>
      </c>
      <c r="H3638" t="s">
        <v>6912</v>
      </c>
      <c r="I3638">
        <v>2026</v>
      </c>
      <c r="J3638" t="s">
        <v>63</v>
      </c>
      <c r="K3638">
        <v>0</v>
      </c>
      <c r="L3638" t="s">
        <v>56</v>
      </c>
      <c r="M3638" s="85">
        <v>46023</v>
      </c>
      <c r="P3638" t="str">
        <f t="shared" si="56"/>
        <v>AUZOLLE Pierre</v>
      </c>
    </row>
    <row r="3639" spans="1:16" x14ac:dyDescent="0.25">
      <c r="A3639" s="84" t="s">
        <v>6923</v>
      </c>
      <c r="B3639" t="s">
        <v>2914</v>
      </c>
      <c r="C3639" t="s">
        <v>1604</v>
      </c>
      <c r="D3639" s="85">
        <v>22000</v>
      </c>
      <c r="E3639" t="s">
        <v>52</v>
      </c>
      <c r="F3639" s="84" t="s">
        <v>53</v>
      </c>
      <c r="G3639">
        <v>6136</v>
      </c>
      <c r="H3639" t="s">
        <v>6912</v>
      </c>
      <c r="I3639">
        <v>2026</v>
      </c>
      <c r="J3639" t="s">
        <v>67</v>
      </c>
      <c r="K3639">
        <v>0</v>
      </c>
      <c r="L3639" t="s">
        <v>56</v>
      </c>
      <c r="M3639" s="85">
        <v>46023</v>
      </c>
      <c r="P3639" t="str">
        <f t="shared" si="56"/>
        <v>FARGES Jean-Michel</v>
      </c>
    </row>
    <row r="3640" spans="1:16" x14ac:dyDescent="0.25">
      <c r="A3640" s="84" t="s">
        <v>6924</v>
      </c>
      <c r="B3640" t="s">
        <v>6925</v>
      </c>
      <c r="C3640" t="s">
        <v>181</v>
      </c>
      <c r="D3640" s="85">
        <v>14675</v>
      </c>
      <c r="E3640" t="s">
        <v>52</v>
      </c>
      <c r="F3640" s="84" t="s">
        <v>53</v>
      </c>
      <c r="G3640">
        <v>6136</v>
      </c>
      <c r="H3640" t="s">
        <v>6912</v>
      </c>
      <c r="I3640">
        <v>2026</v>
      </c>
      <c r="J3640" t="s">
        <v>63</v>
      </c>
      <c r="K3640">
        <v>0</v>
      </c>
      <c r="L3640" t="s">
        <v>56</v>
      </c>
      <c r="M3640" s="85">
        <v>46023</v>
      </c>
      <c r="P3640" t="str">
        <f t="shared" si="56"/>
        <v>DAUMONT Roger</v>
      </c>
    </row>
    <row r="3641" spans="1:16" x14ac:dyDescent="0.25">
      <c r="A3641" s="84" t="s">
        <v>6926</v>
      </c>
      <c r="B3641" t="s">
        <v>1904</v>
      </c>
      <c r="C3641" t="s">
        <v>114</v>
      </c>
      <c r="D3641" s="85">
        <v>22384</v>
      </c>
      <c r="E3641" t="s">
        <v>52</v>
      </c>
      <c r="F3641" s="84" t="s">
        <v>53</v>
      </c>
      <c r="G3641">
        <v>6136</v>
      </c>
      <c r="H3641" t="s">
        <v>6912</v>
      </c>
      <c r="I3641">
        <v>2026</v>
      </c>
      <c r="J3641" t="s">
        <v>55</v>
      </c>
      <c r="K3641">
        <v>0</v>
      </c>
      <c r="L3641" t="s">
        <v>56</v>
      </c>
      <c r="M3641" s="85">
        <v>46023</v>
      </c>
      <c r="P3641" t="str">
        <f t="shared" si="56"/>
        <v>PLANEIX Pierre</v>
      </c>
    </row>
    <row r="3642" spans="1:16" x14ac:dyDescent="0.25">
      <c r="A3642" s="84" t="s">
        <v>6927</v>
      </c>
      <c r="B3642" t="s">
        <v>3398</v>
      </c>
      <c r="C3642" t="s">
        <v>276</v>
      </c>
      <c r="D3642" s="85">
        <v>18664</v>
      </c>
      <c r="E3642" t="s">
        <v>52</v>
      </c>
      <c r="F3642" s="84" t="s">
        <v>53</v>
      </c>
      <c r="G3642">
        <v>6136</v>
      </c>
      <c r="H3642" t="s">
        <v>6912</v>
      </c>
      <c r="I3642">
        <v>2026</v>
      </c>
      <c r="J3642" t="s">
        <v>63</v>
      </c>
      <c r="K3642">
        <v>0</v>
      </c>
      <c r="L3642" t="s">
        <v>56</v>
      </c>
      <c r="M3642" s="85">
        <v>46023</v>
      </c>
      <c r="P3642" t="str">
        <f t="shared" si="56"/>
        <v>JOURDE Gérard</v>
      </c>
    </row>
    <row r="3643" spans="1:16" x14ac:dyDescent="0.25">
      <c r="A3643" s="84" t="s">
        <v>6928</v>
      </c>
      <c r="B3643" t="s">
        <v>6929</v>
      </c>
      <c r="C3643" t="s">
        <v>108</v>
      </c>
      <c r="D3643" s="85">
        <v>16471</v>
      </c>
      <c r="E3643" t="s">
        <v>52</v>
      </c>
      <c r="F3643" s="84" t="s">
        <v>53</v>
      </c>
      <c r="G3643">
        <v>6136</v>
      </c>
      <c r="H3643" t="s">
        <v>6912</v>
      </c>
      <c r="I3643">
        <v>2026</v>
      </c>
      <c r="J3643" t="s">
        <v>55</v>
      </c>
      <c r="K3643">
        <v>0</v>
      </c>
      <c r="L3643" t="s">
        <v>56</v>
      </c>
      <c r="M3643" s="85">
        <v>46023</v>
      </c>
      <c r="P3643" t="str">
        <f t="shared" si="56"/>
        <v>TITAUD Jacques</v>
      </c>
    </row>
    <row r="3644" spans="1:16" x14ac:dyDescent="0.25">
      <c r="A3644" s="84" t="s">
        <v>6930</v>
      </c>
      <c r="B3644" t="s">
        <v>6931</v>
      </c>
      <c r="C3644" t="s">
        <v>114</v>
      </c>
      <c r="D3644" s="85">
        <v>21431</v>
      </c>
      <c r="E3644" t="s">
        <v>52</v>
      </c>
      <c r="F3644" s="84" t="s">
        <v>53</v>
      </c>
      <c r="G3644">
        <v>6136</v>
      </c>
      <c r="H3644" t="s">
        <v>6912</v>
      </c>
      <c r="I3644">
        <v>2026</v>
      </c>
      <c r="J3644" t="s">
        <v>63</v>
      </c>
      <c r="K3644">
        <v>0</v>
      </c>
      <c r="L3644" t="s">
        <v>56</v>
      </c>
      <c r="M3644" s="85">
        <v>46023</v>
      </c>
      <c r="P3644" t="str">
        <f t="shared" si="56"/>
        <v>GRAVOIN Pierre</v>
      </c>
    </row>
    <row r="3645" spans="1:16" x14ac:dyDescent="0.25">
      <c r="A3645" s="84" t="s">
        <v>6932</v>
      </c>
      <c r="B3645" t="s">
        <v>315</v>
      </c>
      <c r="C3645" t="s">
        <v>1846</v>
      </c>
      <c r="D3645" s="85">
        <v>19961</v>
      </c>
      <c r="E3645" t="s">
        <v>52</v>
      </c>
      <c r="F3645" s="84" t="s">
        <v>53</v>
      </c>
      <c r="G3645">
        <v>6136</v>
      </c>
      <c r="H3645" t="s">
        <v>6912</v>
      </c>
      <c r="I3645">
        <v>2026</v>
      </c>
      <c r="J3645" t="s">
        <v>63</v>
      </c>
      <c r="K3645">
        <v>0</v>
      </c>
      <c r="L3645" t="s">
        <v>56</v>
      </c>
      <c r="M3645" s="85">
        <v>46023</v>
      </c>
      <c r="P3645" t="str">
        <f t="shared" si="56"/>
        <v>GONCALVES Carlos</v>
      </c>
    </row>
    <row r="3646" spans="1:16" x14ac:dyDescent="0.25">
      <c r="A3646" s="84" t="s">
        <v>6933</v>
      </c>
      <c r="B3646" t="s">
        <v>315</v>
      </c>
      <c r="C3646" t="s">
        <v>6934</v>
      </c>
      <c r="D3646" s="85">
        <v>21048</v>
      </c>
      <c r="E3646" t="s">
        <v>52</v>
      </c>
      <c r="F3646" s="84" t="s">
        <v>53</v>
      </c>
      <c r="G3646">
        <v>6136</v>
      </c>
      <c r="H3646" t="s">
        <v>6912</v>
      </c>
      <c r="I3646">
        <v>2026</v>
      </c>
      <c r="J3646" t="s">
        <v>63</v>
      </c>
      <c r="K3646">
        <v>0</v>
      </c>
      <c r="L3646" t="s">
        <v>56</v>
      </c>
      <c r="M3646" s="85">
        <v>46023</v>
      </c>
      <c r="P3646" t="str">
        <f t="shared" si="56"/>
        <v>GONCALVES Alcide</v>
      </c>
    </row>
    <row r="3647" spans="1:16" x14ac:dyDescent="0.25">
      <c r="A3647" s="84" t="s">
        <v>6935</v>
      </c>
      <c r="B3647" t="s">
        <v>6124</v>
      </c>
      <c r="C3647" t="s">
        <v>1604</v>
      </c>
      <c r="D3647" s="85">
        <v>22084</v>
      </c>
      <c r="E3647" t="s">
        <v>52</v>
      </c>
      <c r="F3647" s="84" t="s">
        <v>53</v>
      </c>
      <c r="G3647">
        <v>6136</v>
      </c>
      <c r="H3647" t="s">
        <v>6912</v>
      </c>
      <c r="I3647">
        <v>2026</v>
      </c>
      <c r="J3647" t="s">
        <v>55</v>
      </c>
      <c r="K3647">
        <v>0</v>
      </c>
      <c r="L3647" t="s">
        <v>56</v>
      </c>
      <c r="M3647" s="85">
        <v>46023</v>
      </c>
      <c r="P3647" t="str">
        <f t="shared" si="56"/>
        <v>AUBERGER Jean-Michel</v>
      </c>
    </row>
    <row r="3648" spans="1:16" x14ac:dyDescent="0.25">
      <c r="A3648" s="84" t="s">
        <v>6936</v>
      </c>
      <c r="B3648" t="s">
        <v>1661</v>
      </c>
      <c r="C3648" t="s">
        <v>124</v>
      </c>
      <c r="D3648" s="85">
        <v>23167</v>
      </c>
      <c r="E3648" t="s">
        <v>52</v>
      </c>
      <c r="F3648" s="84" t="s">
        <v>53</v>
      </c>
      <c r="G3648">
        <v>6136</v>
      </c>
      <c r="H3648" t="s">
        <v>6912</v>
      </c>
      <c r="I3648">
        <v>2026</v>
      </c>
      <c r="J3648" t="s">
        <v>55</v>
      </c>
      <c r="K3648">
        <v>0</v>
      </c>
      <c r="L3648" t="s">
        <v>56</v>
      </c>
      <c r="M3648" s="85">
        <v>46023</v>
      </c>
      <c r="P3648" t="str">
        <f t="shared" si="56"/>
        <v>SEGUIN Frederic</v>
      </c>
    </row>
    <row r="3649" spans="1:16" x14ac:dyDescent="0.25">
      <c r="A3649" s="84" t="s">
        <v>6937</v>
      </c>
      <c r="B3649" t="s">
        <v>1110</v>
      </c>
      <c r="C3649" t="s">
        <v>900</v>
      </c>
      <c r="D3649" s="85">
        <v>23297</v>
      </c>
      <c r="E3649" t="s">
        <v>52</v>
      </c>
      <c r="F3649" s="84" t="s">
        <v>53</v>
      </c>
      <c r="G3649">
        <v>6136</v>
      </c>
      <c r="H3649" t="s">
        <v>6912</v>
      </c>
      <c r="I3649">
        <v>2026</v>
      </c>
      <c r="J3649" t="s">
        <v>55</v>
      </c>
      <c r="K3649">
        <v>0</v>
      </c>
      <c r="L3649" t="s">
        <v>56</v>
      </c>
      <c r="M3649" s="85">
        <v>46023</v>
      </c>
      <c r="P3649" t="str">
        <f t="shared" si="56"/>
        <v>CHABORY Bruno</v>
      </c>
    </row>
    <row r="3650" spans="1:16" x14ac:dyDescent="0.25">
      <c r="A3650" s="84" t="s">
        <v>6938</v>
      </c>
      <c r="B3650" t="s">
        <v>6939</v>
      </c>
      <c r="C3650" t="s">
        <v>185</v>
      </c>
      <c r="D3650" s="85">
        <v>23446</v>
      </c>
      <c r="E3650" t="s">
        <v>52</v>
      </c>
      <c r="F3650" s="84" t="s">
        <v>53</v>
      </c>
      <c r="G3650">
        <v>6136</v>
      </c>
      <c r="H3650" t="s">
        <v>6912</v>
      </c>
      <c r="I3650">
        <v>2026</v>
      </c>
      <c r="J3650" t="s">
        <v>55</v>
      </c>
      <c r="K3650">
        <v>0</v>
      </c>
      <c r="L3650" t="s">
        <v>56</v>
      </c>
      <c r="M3650" s="85">
        <v>46023</v>
      </c>
      <c r="P3650" t="str">
        <f t="shared" si="56"/>
        <v>GALAS Jean-Luc</v>
      </c>
    </row>
    <row r="3651" spans="1:16" x14ac:dyDescent="0.25">
      <c r="A3651" s="84" t="s">
        <v>6940</v>
      </c>
      <c r="B3651" t="s">
        <v>6941</v>
      </c>
      <c r="C3651" t="s">
        <v>242</v>
      </c>
      <c r="D3651" s="85">
        <v>24760</v>
      </c>
      <c r="E3651" t="s">
        <v>52</v>
      </c>
      <c r="F3651" s="84" t="s">
        <v>53</v>
      </c>
      <c r="G3651">
        <v>6136</v>
      </c>
      <c r="H3651" t="s">
        <v>6912</v>
      </c>
      <c r="I3651">
        <v>2026</v>
      </c>
      <c r="J3651" t="s">
        <v>63</v>
      </c>
      <c r="K3651">
        <v>2</v>
      </c>
      <c r="L3651" t="s">
        <v>56</v>
      </c>
      <c r="M3651" s="85">
        <v>46023</v>
      </c>
      <c r="P3651" t="str">
        <f t="shared" ref="P3651:P3714" si="57">(B3651 &amp; " " &amp; C3651)</f>
        <v>ROCHETTE Pascal</v>
      </c>
    </row>
    <row r="3652" spans="1:16" x14ac:dyDescent="0.25">
      <c r="A3652" s="84" t="s">
        <v>6942</v>
      </c>
      <c r="B3652" t="s">
        <v>6943</v>
      </c>
      <c r="C3652" t="s">
        <v>1662</v>
      </c>
      <c r="D3652" s="85">
        <v>16013</v>
      </c>
      <c r="E3652" t="s">
        <v>52</v>
      </c>
      <c r="F3652" s="84" t="s">
        <v>53</v>
      </c>
      <c r="G3652">
        <v>6136</v>
      </c>
      <c r="H3652" t="s">
        <v>6912</v>
      </c>
      <c r="I3652">
        <v>2026</v>
      </c>
      <c r="J3652" t="s">
        <v>63</v>
      </c>
      <c r="K3652">
        <v>0</v>
      </c>
      <c r="L3652" t="s">
        <v>56</v>
      </c>
      <c r="M3652" s="85">
        <v>46023</v>
      </c>
      <c r="P3652" t="str">
        <f t="shared" si="57"/>
        <v>LAQUENAIRE Rene</v>
      </c>
    </row>
    <row r="3653" spans="1:16" x14ac:dyDescent="0.25">
      <c r="A3653" s="84" t="s">
        <v>6944</v>
      </c>
      <c r="B3653" t="s">
        <v>6945</v>
      </c>
      <c r="C3653" t="s">
        <v>2648</v>
      </c>
      <c r="D3653" s="85">
        <v>17636</v>
      </c>
      <c r="E3653" t="s">
        <v>52</v>
      </c>
      <c r="F3653" s="84" t="s">
        <v>53</v>
      </c>
      <c r="G3653">
        <v>6136</v>
      </c>
      <c r="H3653" t="s">
        <v>6912</v>
      </c>
      <c r="I3653">
        <v>2026</v>
      </c>
      <c r="J3653" t="s">
        <v>63</v>
      </c>
      <c r="K3653">
        <v>0</v>
      </c>
      <c r="L3653" t="s">
        <v>56</v>
      </c>
      <c r="M3653" s="85">
        <v>46023</v>
      </c>
      <c r="P3653" t="str">
        <f t="shared" si="57"/>
        <v>PERRONE Mario</v>
      </c>
    </row>
    <row r="3654" spans="1:16" x14ac:dyDescent="0.25">
      <c r="A3654" s="84" t="s">
        <v>6946</v>
      </c>
      <c r="B3654" t="s">
        <v>6947</v>
      </c>
      <c r="C3654" t="s">
        <v>134</v>
      </c>
      <c r="D3654" s="85">
        <v>20788</v>
      </c>
      <c r="E3654" t="s">
        <v>52</v>
      </c>
      <c r="F3654" s="84" t="s">
        <v>53</v>
      </c>
      <c r="G3654">
        <v>6136</v>
      </c>
      <c r="H3654" t="s">
        <v>6912</v>
      </c>
      <c r="I3654">
        <v>2026</v>
      </c>
      <c r="J3654" t="s">
        <v>63</v>
      </c>
      <c r="K3654">
        <v>0</v>
      </c>
      <c r="L3654" t="s">
        <v>56</v>
      </c>
      <c r="M3654" s="85">
        <v>46023</v>
      </c>
      <c r="P3654" t="str">
        <f t="shared" si="57"/>
        <v>LAMATINA Yves</v>
      </c>
    </row>
    <row r="3655" spans="1:16" x14ac:dyDescent="0.25">
      <c r="A3655" s="84" t="s">
        <v>6948</v>
      </c>
      <c r="B3655" t="s">
        <v>3135</v>
      </c>
      <c r="C3655" t="s">
        <v>2161</v>
      </c>
      <c r="D3655" s="85">
        <v>36964</v>
      </c>
      <c r="E3655" t="s">
        <v>52</v>
      </c>
      <c r="F3655" s="84" t="s">
        <v>53</v>
      </c>
      <c r="G3655">
        <v>6136</v>
      </c>
      <c r="H3655" t="s">
        <v>6912</v>
      </c>
      <c r="I3655">
        <v>2026</v>
      </c>
      <c r="J3655" t="s">
        <v>63</v>
      </c>
      <c r="K3655">
        <v>0</v>
      </c>
      <c r="L3655" t="s">
        <v>56</v>
      </c>
      <c r="M3655" s="85">
        <v>46023</v>
      </c>
      <c r="P3655" t="str">
        <f t="shared" si="57"/>
        <v>BRU Benjamin</v>
      </c>
    </row>
    <row r="3656" spans="1:16" x14ac:dyDescent="0.25">
      <c r="A3656" s="84" t="s">
        <v>6949</v>
      </c>
      <c r="B3656" t="s">
        <v>3557</v>
      </c>
      <c r="C3656" t="s">
        <v>263</v>
      </c>
      <c r="D3656" s="85">
        <v>22298</v>
      </c>
      <c r="E3656" t="s">
        <v>52</v>
      </c>
      <c r="F3656" s="84" t="s">
        <v>53</v>
      </c>
      <c r="G3656">
        <v>6136</v>
      </c>
      <c r="H3656" t="s">
        <v>6912</v>
      </c>
      <c r="I3656">
        <v>2026</v>
      </c>
      <c r="J3656" t="s">
        <v>55</v>
      </c>
      <c r="K3656">
        <v>0</v>
      </c>
      <c r="L3656" t="s">
        <v>56</v>
      </c>
      <c r="M3656" s="85">
        <v>46023</v>
      </c>
      <c r="P3656" t="str">
        <f t="shared" si="57"/>
        <v>ANDRAUD Jean-Pierre</v>
      </c>
    </row>
    <row r="3657" spans="1:16" x14ac:dyDescent="0.25">
      <c r="A3657" s="84" t="s">
        <v>6950</v>
      </c>
      <c r="B3657" t="s">
        <v>6951</v>
      </c>
      <c r="C3657" t="s">
        <v>6952</v>
      </c>
      <c r="D3657" s="85">
        <v>23588</v>
      </c>
      <c r="E3657" t="s">
        <v>52</v>
      </c>
      <c r="F3657" s="84" t="s">
        <v>53</v>
      </c>
      <c r="G3657">
        <v>6136</v>
      </c>
      <c r="H3657" t="s">
        <v>6912</v>
      </c>
      <c r="I3657">
        <v>2026</v>
      </c>
      <c r="J3657" t="s">
        <v>55</v>
      </c>
      <c r="K3657">
        <v>0</v>
      </c>
      <c r="L3657" t="s">
        <v>56</v>
      </c>
      <c r="M3657" s="85">
        <v>46023</v>
      </c>
      <c r="P3657" t="str">
        <f t="shared" si="57"/>
        <v>BARA Abderrammane</v>
      </c>
    </row>
    <row r="3658" spans="1:16" x14ac:dyDescent="0.25">
      <c r="A3658" s="84" t="s">
        <v>6953</v>
      </c>
      <c r="B3658" t="s">
        <v>6954</v>
      </c>
      <c r="C3658" t="s">
        <v>400</v>
      </c>
      <c r="D3658" s="85">
        <v>21229</v>
      </c>
      <c r="E3658" t="s">
        <v>52</v>
      </c>
      <c r="F3658" s="84" t="s">
        <v>53</v>
      </c>
      <c r="G3658">
        <v>6136</v>
      </c>
      <c r="H3658" t="s">
        <v>6912</v>
      </c>
      <c r="I3658">
        <v>2026</v>
      </c>
      <c r="J3658" t="s">
        <v>63</v>
      </c>
      <c r="K3658">
        <v>0</v>
      </c>
      <c r="L3658" t="s">
        <v>56</v>
      </c>
      <c r="M3658" s="85">
        <v>46023</v>
      </c>
      <c r="P3658" t="str">
        <f t="shared" si="57"/>
        <v>ROCHER Dominique</v>
      </c>
    </row>
    <row r="3659" spans="1:16" x14ac:dyDescent="0.25">
      <c r="A3659" s="84" t="s">
        <v>6955</v>
      </c>
      <c r="B3659" t="s">
        <v>6956</v>
      </c>
      <c r="C3659" t="s">
        <v>59</v>
      </c>
      <c r="D3659" s="85">
        <v>21642</v>
      </c>
      <c r="E3659" t="s">
        <v>52</v>
      </c>
      <c r="F3659" s="84" t="s">
        <v>53</v>
      </c>
      <c r="G3659">
        <v>6136</v>
      </c>
      <c r="H3659" t="s">
        <v>6912</v>
      </c>
      <c r="I3659">
        <v>2026</v>
      </c>
      <c r="J3659" t="s">
        <v>63</v>
      </c>
      <c r="K3659">
        <v>0</v>
      </c>
      <c r="L3659" t="s">
        <v>56</v>
      </c>
      <c r="M3659" s="85">
        <v>46023</v>
      </c>
      <c r="P3659" t="str">
        <f t="shared" si="57"/>
        <v>LONGET Didier</v>
      </c>
    </row>
    <row r="3660" spans="1:16" x14ac:dyDescent="0.25">
      <c r="A3660" s="84" t="s">
        <v>6957</v>
      </c>
      <c r="B3660" t="s">
        <v>6958</v>
      </c>
      <c r="C3660" t="s">
        <v>205</v>
      </c>
      <c r="D3660" s="85">
        <v>20561</v>
      </c>
      <c r="E3660" t="s">
        <v>52</v>
      </c>
      <c r="F3660" s="84" t="s">
        <v>53</v>
      </c>
      <c r="G3660">
        <v>6136</v>
      </c>
      <c r="H3660" t="s">
        <v>6912</v>
      </c>
      <c r="I3660">
        <v>2026</v>
      </c>
      <c r="J3660" t="s">
        <v>63</v>
      </c>
      <c r="K3660">
        <v>0</v>
      </c>
      <c r="L3660" t="s">
        <v>56</v>
      </c>
      <c r="M3660" s="85">
        <v>46023</v>
      </c>
      <c r="P3660" t="str">
        <f t="shared" si="57"/>
        <v>CROUZET Alain</v>
      </c>
    </row>
    <row r="3661" spans="1:16" x14ac:dyDescent="0.25">
      <c r="A3661" s="84" t="s">
        <v>6959</v>
      </c>
      <c r="B3661" t="s">
        <v>2593</v>
      </c>
      <c r="C3661" t="s">
        <v>2083</v>
      </c>
      <c r="D3661" s="85">
        <v>37007</v>
      </c>
      <c r="E3661" t="s">
        <v>52</v>
      </c>
      <c r="F3661" s="84" t="s">
        <v>53</v>
      </c>
      <c r="G3661">
        <v>6136</v>
      </c>
      <c r="H3661" t="s">
        <v>6912</v>
      </c>
      <c r="I3661">
        <v>2026</v>
      </c>
      <c r="J3661" t="s">
        <v>63</v>
      </c>
      <c r="K3661">
        <v>0</v>
      </c>
      <c r="L3661" t="s">
        <v>56</v>
      </c>
      <c r="M3661" s="85">
        <v>46023</v>
      </c>
      <c r="P3661" t="str">
        <f t="shared" si="57"/>
        <v>PEREZ Corentin</v>
      </c>
    </row>
    <row r="3662" spans="1:16" x14ac:dyDescent="0.25">
      <c r="A3662" s="84" t="s">
        <v>6960</v>
      </c>
      <c r="B3662" t="s">
        <v>6649</v>
      </c>
      <c r="C3662" t="s">
        <v>62</v>
      </c>
      <c r="D3662" s="85">
        <v>22664</v>
      </c>
      <c r="E3662" t="s">
        <v>52</v>
      </c>
      <c r="F3662" s="84" t="s">
        <v>53</v>
      </c>
      <c r="G3662">
        <v>6136</v>
      </c>
      <c r="H3662" t="s">
        <v>6912</v>
      </c>
      <c r="I3662">
        <v>2026</v>
      </c>
      <c r="J3662" t="s">
        <v>63</v>
      </c>
      <c r="K3662">
        <v>0</v>
      </c>
      <c r="L3662" t="s">
        <v>56</v>
      </c>
      <c r="M3662" s="85">
        <v>46023</v>
      </c>
      <c r="P3662" t="str">
        <f t="shared" si="57"/>
        <v>RENVOISE Michel</v>
      </c>
    </row>
    <row r="3663" spans="1:16" x14ac:dyDescent="0.25">
      <c r="A3663" s="84" t="s">
        <v>6961</v>
      </c>
      <c r="B3663" t="s">
        <v>6962</v>
      </c>
      <c r="C3663" t="s">
        <v>6633</v>
      </c>
      <c r="D3663" s="85">
        <v>34850</v>
      </c>
      <c r="E3663" t="s">
        <v>52</v>
      </c>
      <c r="F3663" s="84" t="s">
        <v>53</v>
      </c>
      <c r="G3663">
        <v>6136</v>
      </c>
      <c r="H3663" t="s">
        <v>6912</v>
      </c>
      <c r="I3663">
        <v>2026</v>
      </c>
      <c r="J3663" t="s">
        <v>63</v>
      </c>
      <c r="K3663">
        <v>0</v>
      </c>
      <c r="L3663" t="s">
        <v>56</v>
      </c>
      <c r="M3663" t="s">
        <v>178</v>
      </c>
      <c r="P3663" t="str">
        <f t="shared" si="57"/>
        <v>VEZIAND Theo</v>
      </c>
    </row>
    <row r="3664" spans="1:16" x14ac:dyDescent="0.25">
      <c r="A3664" s="84" t="s">
        <v>6963</v>
      </c>
      <c r="B3664" t="s">
        <v>6964</v>
      </c>
      <c r="C3664" t="s">
        <v>846</v>
      </c>
      <c r="D3664" s="85">
        <v>36958</v>
      </c>
      <c r="E3664" t="s">
        <v>52</v>
      </c>
      <c r="F3664" s="84" t="s">
        <v>53</v>
      </c>
      <c r="G3664">
        <v>6136</v>
      </c>
      <c r="H3664" t="s">
        <v>6912</v>
      </c>
      <c r="I3664">
        <v>2026</v>
      </c>
      <c r="J3664" t="s">
        <v>63</v>
      </c>
      <c r="K3664">
        <v>0</v>
      </c>
      <c r="L3664" t="s">
        <v>56</v>
      </c>
      <c r="M3664" t="s">
        <v>178</v>
      </c>
      <c r="P3664" t="str">
        <f t="shared" si="57"/>
        <v>ZITELLI Anthony</v>
      </c>
    </row>
    <row r="3665" spans="1:16" x14ac:dyDescent="0.25">
      <c r="A3665" s="84" t="s">
        <v>6965</v>
      </c>
      <c r="B3665" t="s">
        <v>6966</v>
      </c>
      <c r="C3665" t="s">
        <v>6967</v>
      </c>
      <c r="D3665" s="85">
        <v>29719</v>
      </c>
      <c r="E3665" t="s">
        <v>56</v>
      </c>
      <c r="F3665" s="84" t="s">
        <v>53</v>
      </c>
      <c r="G3665">
        <v>6183</v>
      </c>
      <c r="H3665" t="s">
        <v>6968</v>
      </c>
      <c r="I3665">
        <v>2026</v>
      </c>
      <c r="J3665" t="s">
        <v>63</v>
      </c>
      <c r="K3665">
        <v>0</v>
      </c>
      <c r="L3665" t="s">
        <v>56</v>
      </c>
      <c r="M3665" s="85">
        <v>46023</v>
      </c>
      <c r="P3665" t="str">
        <f t="shared" si="57"/>
        <v>GONTHIER-FAYOLLE Emeline</v>
      </c>
    </row>
    <row r="3666" spans="1:16" x14ac:dyDescent="0.25">
      <c r="A3666" s="84" t="s">
        <v>6969</v>
      </c>
      <c r="B3666" t="s">
        <v>6970</v>
      </c>
      <c r="C3666" t="s">
        <v>76</v>
      </c>
      <c r="D3666" s="85">
        <v>19265</v>
      </c>
      <c r="E3666" t="s">
        <v>52</v>
      </c>
      <c r="F3666" s="84" t="s">
        <v>53</v>
      </c>
      <c r="G3666">
        <v>6183</v>
      </c>
      <c r="H3666" t="s">
        <v>6968</v>
      </c>
      <c r="I3666">
        <v>2026</v>
      </c>
      <c r="J3666" t="s">
        <v>63</v>
      </c>
      <c r="K3666">
        <v>0</v>
      </c>
      <c r="L3666" t="s">
        <v>56</v>
      </c>
      <c r="M3666" s="85">
        <v>46023</v>
      </c>
      <c r="P3666" t="str">
        <f t="shared" si="57"/>
        <v>VIALA Jean-Louis</v>
      </c>
    </row>
    <row r="3667" spans="1:16" x14ac:dyDescent="0.25">
      <c r="A3667" s="84" t="s">
        <v>6971</v>
      </c>
      <c r="B3667" t="s">
        <v>6972</v>
      </c>
      <c r="C3667" t="s">
        <v>2446</v>
      </c>
      <c r="D3667" s="85">
        <v>17008</v>
      </c>
      <c r="E3667" t="s">
        <v>56</v>
      </c>
      <c r="F3667" s="84" t="s">
        <v>53</v>
      </c>
      <c r="G3667">
        <v>6183</v>
      </c>
      <c r="H3667" t="s">
        <v>6968</v>
      </c>
      <c r="I3667">
        <v>2026</v>
      </c>
      <c r="J3667" t="s">
        <v>63</v>
      </c>
      <c r="K3667">
        <v>0</v>
      </c>
      <c r="L3667" t="s">
        <v>56</v>
      </c>
      <c r="M3667" s="85">
        <v>46023</v>
      </c>
      <c r="P3667" t="str">
        <f t="shared" si="57"/>
        <v>HAMEL Liliane</v>
      </c>
    </row>
    <row r="3668" spans="1:16" x14ac:dyDescent="0.25">
      <c r="A3668" s="84" t="s">
        <v>6973</v>
      </c>
      <c r="B3668" t="s">
        <v>6661</v>
      </c>
      <c r="C3668" t="s">
        <v>350</v>
      </c>
      <c r="D3668" s="85">
        <v>20833</v>
      </c>
      <c r="E3668" t="s">
        <v>52</v>
      </c>
      <c r="F3668" s="84" t="s">
        <v>53</v>
      </c>
      <c r="G3668">
        <v>6183</v>
      </c>
      <c r="H3668" t="s">
        <v>6968</v>
      </c>
      <c r="I3668">
        <v>2026</v>
      </c>
      <c r="J3668" t="s">
        <v>63</v>
      </c>
      <c r="K3668">
        <v>0</v>
      </c>
      <c r="L3668" t="s">
        <v>56</v>
      </c>
      <c r="M3668" s="85">
        <v>46023</v>
      </c>
      <c r="P3668" t="str">
        <f t="shared" si="57"/>
        <v>DUFRAISSE Robert</v>
      </c>
    </row>
    <row r="3669" spans="1:16" x14ac:dyDescent="0.25">
      <c r="A3669" s="84" t="s">
        <v>6974</v>
      </c>
      <c r="B3669" t="s">
        <v>6975</v>
      </c>
      <c r="C3669" t="s">
        <v>260</v>
      </c>
      <c r="D3669" s="85">
        <v>25640</v>
      </c>
      <c r="E3669" t="s">
        <v>56</v>
      </c>
      <c r="F3669" s="84" t="s">
        <v>53</v>
      </c>
      <c r="G3669">
        <v>6183</v>
      </c>
      <c r="H3669" t="s">
        <v>6968</v>
      </c>
      <c r="I3669">
        <v>2026</v>
      </c>
      <c r="J3669" t="s">
        <v>63</v>
      </c>
      <c r="K3669">
        <v>0</v>
      </c>
      <c r="L3669" t="s">
        <v>56</v>
      </c>
      <c r="M3669" s="85">
        <v>46023</v>
      </c>
      <c r="P3669" t="str">
        <f t="shared" si="57"/>
        <v>JEANROY Sylvie</v>
      </c>
    </row>
    <row r="3670" spans="1:16" x14ac:dyDescent="0.25">
      <c r="A3670" s="84" t="s">
        <v>6976</v>
      </c>
      <c r="B3670" t="s">
        <v>6977</v>
      </c>
      <c r="C3670" t="s">
        <v>382</v>
      </c>
      <c r="D3670" s="85">
        <v>25619</v>
      </c>
      <c r="E3670" t="s">
        <v>52</v>
      </c>
      <c r="F3670" s="84" t="s">
        <v>53</v>
      </c>
      <c r="G3670">
        <v>6183</v>
      </c>
      <c r="H3670" t="s">
        <v>6968</v>
      </c>
      <c r="I3670">
        <v>2026</v>
      </c>
      <c r="J3670" t="s">
        <v>55</v>
      </c>
      <c r="K3670">
        <v>0</v>
      </c>
      <c r="L3670" t="s">
        <v>56</v>
      </c>
      <c r="M3670" s="85">
        <v>46023</v>
      </c>
      <c r="P3670" t="str">
        <f t="shared" si="57"/>
        <v>RAVET Patrice</v>
      </c>
    </row>
    <row r="3671" spans="1:16" x14ac:dyDescent="0.25">
      <c r="A3671" s="84" t="s">
        <v>6978</v>
      </c>
      <c r="B3671" t="s">
        <v>2705</v>
      </c>
      <c r="C3671" t="s">
        <v>233</v>
      </c>
      <c r="D3671" s="85">
        <v>29315</v>
      </c>
      <c r="E3671" t="s">
        <v>52</v>
      </c>
      <c r="F3671" s="84" t="s">
        <v>53</v>
      </c>
      <c r="G3671">
        <v>6183</v>
      </c>
      <c r="H3671" t="s">
        <v>6968</v>
      </c>
      <c r="I3671">
        <v>2026</v>
      </c>
      <c r="J3671" t="s">
        <v>55</v>
      </c>
      <c r="K3671">
        <v>0</v>
      </c>
      <c r="L3671" t="s">
        <v>56</v>
      </c>
      <c r="M3671" s="85">
        <v>46023</v>
      </c>
      <c r="P3671" t="str">
        <f t="shared" si="57"/>
        <v>CORNET Gilles</v>
      </c>
    </row>
    <row r="3672" spans="1:16" x14ac:dyDescent="0.25">
      <c r="A3672" s="84" t="s">
        <v>6979</v>
      </c>
      <c r="B3672" t="s">
        <v>6980</v>
      </c>
      <c r="C3672" t="s">
        <v>85</v>
      </c>
      <c r="D3672" s="85">
        <v>25073</v>
      </c>
      <c r="E3672" t="s">
        <v>52</v>
      </c>
      <c r="F3672" s="84" t="s">
        <v>53</v>
      </c>
      <c r="G3672">
        <v>6183</v>
      </c>
      <c r="H3672" t="s">
        <v>6968</v>
      </c>
      <c r="I3672">
        <v>2026</v>
      </c>
      <c r="J3672" t="s">
        <v>55</v>
      </c>
      <c r="K3672">
        <v>0</v>
      </c>
      <c r="L3672" t="s">
        <v>56</v>
      </c>
      <c r="M3672" s="85">
        <v>46023</v>
      </c>
      <c r="P3672" t="str">
        <f t="shared" si="57"/>
        <v>CHAUTY Christophe</v>
      </c>
    </row>
    <row r="3673" spans="1:16" x14ac:dyDescent="0.25">
      <c r="A3673" s="84" t="s">
        <v>6981</v>
      </c>
      <c r="B3673" t="s">
        <v>6982</v>
      </c>
      <c r="C3673" t="s">
        <v>239</v>
      </c>
      <c r="D3673" s="85">
        <v>24444</v>
      </c>
      <c r="E3673" t="s">
        <v>52</v>
      </c>
      <c r="F3673" s="84" t="s">
        <v>53</v>
      </c>
      <c r="G3673">
        <v>6183</v>
      </c>
      <c r="H3673" t="s">
        <v>6968</v>
      </c>
      <c r="I3673">
        <v>2026</v>
      </c>
      <c r="J3673" t="s">
        <v>63</v>
      </c>
      <c r="K3673">
        <v>0</v>
      </c>
      <c r="L3673" t="s">
        <v>56</v>
      </c>
      <c r="M3673" s="85">
        <v>46023</v>
      </c>
      <c r="P3673" t="str">
        <f t="shared" si="57"/>
        <v>GOIN Richard</v>
      </c>
    </row>
    <row r="3674" spans="1:16" x14ac:dyDescent="0.25">
      <c r="A3674" s="84" t="s">
        <v>6983</v>
      </c>
      <c r="B3674" t="s">
        <v>485</v>
      </c>
      <c r="C3674" t="s">
        <v>139</v>
      </c>
      <c r="D3674" s="85">
        <v>26999</v>
      </c>
      <c r="E3674" t="s">
        <v>52</v>
      </c>
      <c r="F3674" s="84" t="s">
        <v>53</v>
      </c>
      <c r="G3674">
        <v>6183</v>
      </c>
      <c r="H3674" t="s">
        <v>6968</v>
      </c>
      <c r="I3674">
        <v>2026</v>
      </c>
      <c r="J3674" t="s">
        <v>67</v>
      </c>
      <c r="K3674">
        <v>0</v>
      </c>
      <c r="L3674" t="s">
        <v>56</v>
      </c>
      <c r="M3674" s="85">
        <v>46023</v>
      </c>
      <c r="P3674" t="str">
        <f t="shared" si="57"/>
        <v>VEDRENNE David</v>
      </c>
    </row>
    <row r="3675" spans="1:16" x14ac:dyDescent="0.25">
      <c r="A3675" s="84" t="s">
        <v>6984</v>
      </c>
      <c r="B3675" t="s">
        <v>6985</v>
      </c>
      <c r="C3675" t="s">
        <v>463</v>
      </c>
      <c r="D3675" s="85">
        <v>27159</v>
      </c>
      <c r="E3675" t="s">
        <v>56</v>
      </c>
      <c r="F3675" s="84" t="s">
        <v>53</v>
      </c>
      <c r="G3675">
        <v>6183</v>
      </c>
      <c r="H3675" t="s">
        <v>6968</v>
      </c>
      <c r="I3675">
        <v>2026</v>
      </c>
      <c r="J3675" t="s">
        <v>55</v>
      </c>
      <c r="K3675">
        <v>0</v>
      </c>
      <c r="L3675" t="s">
        <v>56</v>
      </c>
      <c r="M3675" s="85">
        <v>46023</v>
      </c>
      <c r="P3675" t="str">
        <f t="shared" si="57"/>
        <v>CHARREYRAS Nathalie</v>
      </c>
    </row>
    <row r="3676" spans="1:16" x14ac:dyDescent="0.25">
      <c r="A3676" s="84" t="s">
        <v>6986</v>
      </c>
      <c r="B3676" t="s">
        <v>6987</v>
      </c>
      <c r="C3676" t="s">
        <v>51</v>
      </c>
      <c r="D3676" s="85">
        <v>32511</v>
      </c>
      <c r="E3676" t="s">
        <v>52</v>
      </c>
      <c r="F3676" s="84" t="s">
        <v>53</v>
      </c>
      <c r="G3676">
        <v>6183</v>
      </c>
      <c r="H3676" t="s">
        <v>6968</v>
      </c>
      <c r="I3676">
        <v>2026</v>
      </c>
      <c r="J3676" t="s">
        <v>55</v>
      </c>
      <c r="K3676">
        <v>0</v>
      </c>
      <c r="L3676" t="s">
        <v>56</v>
      </c>
      <c r="M3676" s="85">
        <v>46023</v>
      </c>
      <c r="P3676" t="str">
        <f t="shared" si="57"/>
        <v>DURON Jonathan</v>
      </c>
    </row>
    <row r="3677" spans="1:16" x14ac:dyDescent="0.25">
      <c r="A3677" s="84" t="s">
        <v>6988</v>
      </c>
      <c r="B3677" t="s">
        <v>490</v>
      </c>
      <c r="C3677" t="s">
        <v>271</v>
      </c>
      <c r="D3677" s="85">
        <v>22413</v>
      </c>
      <c r="E3677" t="s">
        <v>52</v>
      </c>
      <c r="F3677" s="84" t="s">
        <v>53</v>
      </c>
      <c r="G3677">
        <v>6183</v>
      </c>
      <c r="H3677" t="s">
        <v>6968</v>
      </c>
      <c r="I3677">
        <v>2026</v>
      </c>
      <c r="J3677" t="s">
        <v>63</v>
      </c>
      <c r="K3677">
        <v>0</v>
      </c>
      <c r="L3677" t="s">
        <v>56</v>
      </c>
      <c r="M3677" s="85">
        <v>46023</v>
      </c>
      <c r="P3677" t="str">
        <f t="shared" si="57"/>
        <v>CHALUS Christian</v>
      </c>
    </row>
    <row r="3678" spans="1:16" x14ac:dyDescent="0.25">
      <c r="A3678" s="84" t="s">
        <v>6989</v>
      </c>
      <c r="B3678" t="s">
        <v>6990</v>
      </c>
      <c r="C3678" t="s">
        <v>62</v>
      </c>
      <c r="D3678" s="85">
        <v>26464</v>
      </c>
      <c r="E3678" t="s">
        <v>52</v>
      </c>
      <c r="F3678" s="84" t="s">
        <v>53</v>
      </c>
      <c r="G3678">
        <v>6183</v>
      </c>
      <c r="H3678" t="s">
        <v>6968</v>
      </c>
      <c r="I3678">
        <v>2026</v>
      </c>
      <c r="J3678" t="s">
        <v>55</v>
      </c>
      <c r="K3678">
        <v>0</v>
      </c>
      <c r="L3678" t="s">
        <v>56</v>
      </c>
      <c r="M3678" s="85">
        <v>46023</v>
      </c>
      <c r="P3678" t="str">
        <f t="shared" si="57"/>
        <v>ROSSI Michel</v>
      </c>
    </row>
    <row r="3679" spans="1:16" x14ac:dyDescent="0.25">
      <c r="A3679" s="84" t="s">
        <v>6991</v>
      </c>
      <c r="B3679" t="s">
        <v>6992</v>
      </c>
      <c r="C3679" t="s">
        <v>463</v>
      </c>
      <c r="D3679" s="85">
        <v>28772</v>
      </c>
      <c r="E3679" t="s">
        <v>56</v>
      </c>
      <c r="F3679" s="84" t="s">
        <v>53</v>
      </c>
      <c r="G3679">
        <v>6183</v>
      </c>
      <c r="H3679" t="s">
        <v>6968</v>
      </c>
      <c r="I3679">
        <v>2026</v>
      </c>
      <c r="J3679" t="s">
        <v>63</v>
      </c>
      <c r="K3679">
        <v>0</v>
      </c>
      <c r="L3679" t="s">
        <v>56</v>
      </c>
      <c r="M3679" s="85">
        <v>46023</v>
      </c>
      <c r="P3679" t="str">
        <f t="shared" si="57"/>
        <v>CORDOBA Nathalie</v>
      </c>
    </row>
    <row r="3680" spans="1:16" x14ac:dyDescent="0.25">
      <c r="A3680" s="84" t="s">
        <v>6993</v>
      </c>
      <c r="B3680" t="s">
        <v>6994</v>
      </c>
      <c r="C3680" t="s">
        <v>97</v>
      </c>
      <c r="D3680" s="85">
        <v>23099</v>
      </c>
      <c r="E3680" t="s">
        <v>52</v>
      </c>
      <c r="F3680" s="84" t="s">
        <v>53</v>
      </c>
      <c r="G3680">
        <v>6183</v>
      </c>
      <c r="H3680" t="s">
        <v>6968</v>
      </c>
      <c r="I3680">
        <v>2026</v>
      </c>
      <c r="J3680" t="s">
        <v>63</v>
      </c>
      <c r="K3680">
        <v>0</v>
      </c>
      <c r="L3680" t="s">
        <v>56</v>
      </c>
      <c r="M3680" s="85">
        <v>46023</v>
      </c>
      <c r="P3680" t="str">
        <f t="shared" si="57"/>
        <v>PARDONNET Denis</v>
      </c>
    </row>
    <row r="3681" spans="1:16" x14ac:dyDescent="0.25">
      <c r="A3681" s="84" t="s">
        <v>6995</v>
      </c>
      <c r="B3681" t="s">
        <v>6607</v>
      </c>
      <c r="C3681" t="s">
        <v>3453</v>
      </c>
      <c r="D3681" s="85">
        <v>25778</v>
      </c>
      <c r="E3681" t="s">
        <v>56</v>
      </c>
      <c r="F3681" s="84" t="s">
        <v>53</v>
      </c>
      <c r="G3681">
        <v>6183</v>
      </c>
      <c r="H3681" t="s">
        <v>6968</v>
      </c>
      <c r="I3681">
        <v>2026</v>
      </c>
      <c r="J3681" t="s">
        <v>63</v>
      </c>
      <c r="K3681">
        <v>0</v>
      </c>
      <c r="L3681" t="s">
        <v>56</v>
      </c>
      <c r="M3681" s="85">
        <v>46023</v>
      </c>
      <c r="P3681" t="str">
        <f t="shared" si="57"/>
        <v>PETITCOLIN Sabrina</v>
      </c>
    </row>
    <row r="3682" spans="1:16" x14ac:dyDescent="0.25">
      <c r="A3682" s="84" t="s">
        <v>6996</v>
      </c>
      <c r="B3682" t="s">
        <v>6997</v>
      </c>
      <c r="C3682" t="s">
        <v>163</v>
      </c>
      <c r="D3682" s="85">
        <v>30513</v>
      </c>
      <c r="E3682" t="s">
        <v>52</v>
      </c>
      <c r="F3682" s="84" t="s">
        <v>53</v>
      </c>
      <c r="G3682">
        <v>6183</v>
      </c>
      <c r="H3682" t="s">
        <v>6968</v>
      </c>
      <c r="I3682">
        <v>2026</v>
      </c>
      <c r="J3682" t="s">
        <v>63</v>
      </c>
      <c r="K3682">
        <v>0</v>
      </c>
      <c r="L3682" t="s">
        <v>56</v>
      </c>
      <c r="M3682" s="85">
        <v>46023</v>
      </c>
      <c r="P3682" t="str">
        <f t="shared" si="57"/>
        <v>ROBILLON Nicolas</v>
      </c>
    </row>
    <row r="3683" spans="1:16" x14ac:dyDescent="0.25">
      <c r="A3683" s="84" t="s">
        <v>6998</v>
      </c>
      <c r="B3683" t="s">
        <v>6982</v>
      </c>
      <c r="C3683" t="s">
        <v>1237</v>
      </c>
      <c r="D3683" s="85">
        <v>39007</v>
      </c>
      <c r="E3683" t="s">
        <v>52</v>
      </c>
      <c r="F3683" s="84" t="s">
        <v>53</v>
      </c>
      <c r="G3683">
        <v>6183</v>
      </c>
      <c r="H3683" t="s">
        <v>6968</v>
      </c>
      <c r="I3683">
        <v>2026</v>
      </c>
      <c r="J3683" t="s">
        <v>63</v>
      </c>
      <c r="K3683">
        <v>0</v>
      </c>
      <c r="L3683" t="s">
        <v>56</v>
      </c>
      <c r="M3683" s="85">
        <v>46023</v>
      </c>
      <c r="P3683" t="str">
        <f t="shared" si="57"/>
        <v>GOIN Nathan</v>
      </c>
    </row>
    <row r="3684" spans="1:16" x14ac:dyDescent="0.25">
      <c r="A3684" s="84" t="s">
        <v>6999</v>
      </c>
      <c r="B3684" t="s">
        <v>630</v>
      </c>
      <c r="C3684" t="s">
        <v>322</v>
      </c>
      <c r="D3684" s="85">
        <v>22228</v>
      </c>
      <c r="E3684" t="s">
        <v>52</v>
      </c>
      <c r="F3684" s="84" t="s">
        <v>53</v>
      </c>
      <c r="G3684">
        <v>6183</v>
      </c>
      <c r="H3684" t="s">
        <v>6968</v>
      </c>
      <c r="I3684">
        <v>2026</v>
      </c>
      <c r="J3684" t="s">
        <v>63</v>
      </c>
      <c r="K3684">
        <v>0</v>
      </c>
      <c r="L3684" t="s">
        <v>56</v>
      </c>
      <c r="M3684" s="85">
        <v>46023</v>
      </c>
      <c r="P3684" t="str">
        <f t="shared" si="57"/>
        <v>CHARRIER Claude</v>
      </c>
    </row>
    <row r="3685" spans="1:16" x14ac:dyDescent="0.25">
      <c r="A3685" s="84" t="s">
        <v>7000</v>
      </c>
      <c r="B3685" t="s">
        <v>442</v>
      </c>
      <c r="C3685" t="s">
        <v>944</v>
      </c>
      <c r="D3685" s="85">
        <v>25950</v>
      </c>
      <c r="E3685" t="s">
        <v>52</v>
      </c>
      <c r="F3685" s="84" t="s">
        <v>53</v>
      </c>
      <c r="G3685">
        <v>6183</v>
      </c>
      <c r="H3685" t="s">
        <v>6968</v>
      </c>
      <c r="I3685">
        <v>2026</v>
      </c>
      <c r="J3685" t="s">
        <v>63</v>
      </c>
      <c r="K3685">
        <v>0</v>
      </c>
      <c r="L3685" t="s">
        <v>56</v>
      </c>
      <c r="M3685" s="85">
        <v>46023</v>
      </c>
      <c r="P3685" t="str">
        <f t="shared" si="57"/>
        <v>BELLIER Laurent</v>
      </c>
    </row>
    <row r="3686" spans="1:16" x14ac:dyDescent="0.25">
      <c r="A3686" s="84" t="s">
        <v>7001</v>
      </c>
      <c r="B3686" t="s">
        <v>3685</v>
      </c>
      <c r="C3686" t="s">
        <v>4118</v>
      </c>
      <c r="D3686" s="85">
        <v>36362</v>
      </c>
      <c r="E3686" t="s">
        <v>52</v>
      </c>
      <c r="F3686" s="84" t="s">
        <v>53</v>
      </c>
      <c r="G3686">
        <v>6183</v>
      </c>
      <c r="H3686" t="s">
        <v>6968</v>
      </c>
      <c r="I3686">
        <v>2026</v>
      </c>
      <c r="J3686" t="s">
        <v>63</v>
      </c>
      <c r="K3686">
        <v>0</v>
      </c>
      <c r="L3686" t="s">
        <v>56</v>
      </c>
      <c r="M3686" s="85">
        <v>46023</v>
      </c>
      <c r="P3686" t="str">
        <f t="shared" si="57"/>
        <v>CARPENTIER Thibaut</v>
      </c>
    </row>
    <row r="3687" spans="1:16" x14ac:dyDescent="0.25">
      <c r="A3687" s="84" t="s">
        <v>7002</v>
      </c>
      <c r="B3687" t="s">
        <v>3685</v>
      </c>
      <c r="C3687" t="s">
        <v>325</v>
      </c>
      <c r="D3687" s="85">
        <v>23184</v>
      </c>
      <c r="E3687" t="s">
        <v>52</v>
      </c>
      <c r="F3687" s="84" t="s">
        <v>53</v>
      </c>
      <c r="G3687">
        <v>6183</v>
      </c>
      <c r="H3687" t="s">
        <v>6968</v>
      </c>
      <c r="I3687">
        <v>2026</v>
      </c>
      <c r="J3687" t="s">
        <v>63</v>
      </c>
      <c r="K3687">
        <v>0</v>
      </c>
      <c r="L3687" t="s">
        <v>56</v>
      </c>
      <c r="M3687" s="85">
        <v>46023</v>
      </c>
      <c r="P3687" t="str">
        <f t="shared" si="57"/>
        <v>CARPENTIER Eric</v>
      </c>
    </row>
    <row r="3688" spans="1:16" x14ac:dyDescent="0.25">
      <c r="A3688" s="84" t="s">
        <v>7003</v>
      </c>
      <c r="B3688" t="s">
        <v>3685</v>
      </c>
      <c r="C3688" t="s">
        <v>313</v>
      </c>
      <c r="D3688" s="85">
        <v>40234</v>
      </c>
      <c r="E3688" t="s">
        <v>52</v>
      </c>
      <c r="F3688" s="84" t="s">
        <v>53</v>
      </c>
      <c r="G3688">
        <v>6183</v>
      </c>
      <c r="H3688" t="s">
        <v>6968</v>
      </c>
      <c r="I3688">
        <v>2026</v>
      </c>
      <c r="J3688" t="s">
        <v>63</v>
      </c>
      <c r="K3688">
        <v>0</v>
      </c>
      <c r="L3688" t="s">
        <v>56</v>
      </c>
      <c r="M3688" t="s">
        <v>178</v>
      </c>
      <c r="P3688" t="str">
        <f t="shared" si="57"/>
        <v>CARPENTIER Mickael</v>
      </c>
    </row>
    <row r="3689" spans="1:16" x14ac:dyDescent="0.25">
      <c r="A3689" s="84" t="s">
        <v>7004</v>
      </c>
      <c r="B3689" t="s">
        <v>7005</v>
      </c>
      <c r="C3689" t="s">
        <v>91</v>
      </c>
      <c r="D3689" s="85">
        <v>35777</v>
      </c>
      <c r="E3689" t="s">
        <v>52</v>
      </c>
      <c r="F3689" s="84" t="s">
        <v>53</v>
      </c>
      <c r="G3689">
        <v>6183</v>
      </c>
      <c r="H3689" t="s">
        <v>6968</v>
      </c>
      <c r="I3689">
        <v>2026</v>
      </c>
      <c r="J3689" t="s">
        <v>63</v>
      </c>
      <c r="K3689">
        <v>0</v>
      </c>
      <c r="L3689" t="s">
        <v>56</v>
      </c>
      <c r="M3689" t="s">
        <v>178</v>
      </c>
      <c r="P3689" t="str">
        <f t="shared" si="57"/>
        <v>CLAVIER Louis</v>
      </c>
    </row>
    <row r="3690" spans="1:16" x14ac:dyDescent="0.25">
      <c r="A3690" s="84" t="s">
        <v>7006</v>
      </c>
      <c r="B3690" t="s">
        <v>7007</v>
      </c>
      <c r="C3690" t="s">
        <v>636</v>
      </c>
      <c r="D3690" s="85">
        <v>28562</v>
      </c>
      <c r="E3690" t="s">
        <v>52</v>
      </c>
      <c r="F3690" s="84" t="s">
        <v>53</v>
      </c>
      <c r="G3690">
        <v>6183</v>
      </c>
      <c r="H3690" t="s">
        <v>6968</v>
      </c>
      <c r="I3690">
        <v>2026</v>
      </c>
      <c r="J3690" t="s">
        <v>63</v>
      </c>
      <c r="K3690">
        <v>0</v>
      </c>
      <c r="L3690" t="s">
        <v>56</v>
      </c>
      <c r="M3690" t="s">
        <v>178</v>
      </c>
      <c r="P3690" t="str">
        <f t="shared" si="57"/>
        <v>COELHO Stephane</v>
      </c>
    </row>
    <row r="3691" spans="1:16" x14ac:dyDescent="0.25">
      <c r="A3691" s="84" t="s">
        <v>7008</v>
      </c>
      <c r="B3691" t="s">
        <v>7009</v>
      </c>
      <c r="C3691" t="s">
        <v>263</v>
      </c>
      <c r="D3691" s="85">
        <v>21637</v>
      </c>
      <c r="E3691" t="s">
        <v>52</v>
      </c>
      <c r="F3691" s="84" t="s">
        <v>53</v>
      </c>
      <c r="G3691">
        <v>6196</v>
      </c>
      <c r="H3691" t="s">
        <v>7010</v>
      </c>
      <c r="I3691">
        <v>2026</v>
      </c>
      <c r="J3691" t="s">
        <v>67</v>
      </c>
      <c r="K3691">
        <v>0</v>
      </c>
      <c r="L3691" t="s">
        <v>56</v>
      </c>
      <c r="M3691" s="85">
        <v>46023</v>
      </c>
      <c r="P3691" t="str">
        <f t="shared" si="57"/>
        <v>CAZENAVE Jean-Pierre</v>
      </c>
    </row>
    <row r="3692" spans="1:16" x14ac:dyDescent="0.25">
      <c r="A3692" s="84" t="s">
        <v>7011</v>
      </c>
      <c r="B3692" t="s">
        <v>5494</v>
      </c>
      <c r="C3692" t="s">
        <v>521</v>
      </c>
      <c r="D3692" s="85">
        <v>22094</v>
      </c>
      <c r="E3692" t="s">
        <v>52</v>
      </c>
      <c r="F3692" s="84" t="s">
        <v>53</v>
      </c>
      <c r="G3692">
        <v>6196</v>
      </c>
      <c r="H3692" t="s">
        <v>7010</v>
      </c>
      <c r="I3692">
        <v>2026</v>
      </c>
      <c r="J3692" t="s">
        <v>67</v>
      </c>
      <c r="K3692">
        <v>2</v>
      </c>
      <c r="L3692" t="s">
        <v>56</v>
      </c>
      <c r="M3692" s="85">
        <v>46023</v>
      </c>
      <c r="P3692" t="str">
        <f t="shared" si="57"/>
        <v>GALLEGO François</v>
      </c>
    </row>
    <row r="3693" spans="1:16" x14ac:dyDescent="0.25">
      <c r="A3693" s="84" t="s">
        <v>7012</v>
      </c>
      <c r="B3693" t="s">
        <v>519</v>
      </c>
      <c r="C3693" t="s">
        <v>663</v>
      </c>
      <c r="D3693" s="85">
        <v>20624</v>
      </c>
      <c r="E3693" t="s">
        <v>52</v>
      </c>
      <c r="F3693" s="84" t="s">
        <v>53</v>
      </c>
      <c r="G3693">
        <v>6196</v>
      </c>
      <c r="H3693" t="s">
        <v>7010</v>
      </c>
      <c r="I3693">
        <v>2026</v>
      </c>
      <c r="J3693" t="s">
        <v>55</v>
      </c>
      <c r="K3693">
        <v>0</v>
      </c>
      <c r="L3693" t="s">
        <v>56</v>
      </c>
      <c r="M3693" s="85">
        <v>46023</v>
      </c>
      <c r="P3693" t="str">
        <f t="shared" si="57"/>
        <v>FERNANDES Manuel</v>
      </c>
    </row>
    <row r="3694" spans="1:16" x14ac:dyDescent="0.25">
      <c r="A3694" s="84" t="s">
        <v>7013</v>
      </c>
      <c r="B3694" t="s">
        <v>7014</v>
      </c>
      <c r="C3694" t="s">
        <v>1275</v>
      </c>
      <c r="D3694" s="85">
        <v>23167</v>
      </c>
      <c r="E3694" t="s">
        <v>52</v>
      </c>
      <c r="F3694" s="84" t="s">
        <v>53</v>
      </c>
      <c r="G3694">
        <v>6196</v>
      </c>
      <c r="H3694" t="s">
        <v>7010</v>
      </c>
      <c r="I3694">
        <v>2026</v>
      </c>
      <c r="J3694" t="s">
        <v>55</v>
      </c>
      <c r="K3694">
        <v>2</v>
      </c>
      <c r="L3694" t="s">
        <v>56</v>
      </c>
      <c r="M3694" s="85">
        <v>46023</v>
      </c>
      <c r="P3694" t="str">
        <f t="shared" si="57"/>
        <v>BRIQUET Aimé</v>
      </c>
    </row>
    <row r="3695" spans="1:16" x14ac:dyDescent="0.25">
      <c r="A3695" s="84" t="s">
        <v>7015</v>
      </c>
      <c r="B3695" t="s">
        <v>7016</v>
      </c>
      <c r="C3695" t="s">
        <v>276</v>
      </c>
      <c r="D3695" s="85">
        <v>18164</v>
      </c>
      <c r="E3695" t="s">
        <v>52</v>
      </c>
      <c r="F3695" s="84" t="s">
        <v>53</v>
      </c>
      <c r="G3695">
        <v>6196</v>
      </c>
      <c r="H3695" t="s">
        <v>7010</v>
      </c>
      <c r="I3695">
        <v>2026</v>
      </c>
      <c r="J3695" t="s">
        <v>67</v>
      </c>
      <c r="K3695">
        <v>0</v>
      </c>
      <c r="L3695" t="s">
        <v>56</v>
      </c>
      <c r="M3695" s="85">
        <v>46023</v>
      </c>
      <c r="P3695" t="str">
        <f t="shared" si="57"/>
        <v>REYMOND Gérard</v>
      </c>
    </row>
    <row r="3696" spans="1:16" x14ac:dyDescent="0.25">
      <c r="A3696" s="84" t="s">
        <v>7017</v>
      </c>
      <c r="B3696" t="s">
        <v>6977</v>
      </c>
      <c r="C3696" t="s">
        <v>4474</v>
      </c>
      <c r="D3696" s="85">
        <v>24717</v>
      </c>
      <c r="E3696" t="s">
        <v>52</v>
      </c>
      <c r="F3696" s="84" t="s">
        <v>53</v>
      </c>
      <c r="G3696">
        <v>6196</v>
      </c>
      <c r="H3696" t="s">
        <v>7010</v>
      </c>
      <c r="I3696">
        <v>2026</v>
      </c>
      <c r="J3696" t="s">
        <v>63</v>
      </c>
      <c r="K3696">
        <v>0</v>
      </c>
      <c r="L3696" t="s">
        <v>56</v>
      </c>
      <c r="M3696" s="85">
        <v>46023</v>
      </c>
      <c r="P3696" t="str">
        <f t="shared" si="57"/>
        <v>RAVET Hubert</v>
      </c>
    </row>
    <row r="3697" spans="1:16" x14ac:dyDescent="0.25">
      <c r="A3697" s="84" t="s">
        <v>7018</v>
      </c>
      <c r="B3697" t="s">
        <v>7019</v>
      </c>
      <c r="C3697" t="s">
        <v>163</v>
      </c>
      <c r="D3697" s="85">
        <v>26433</v>
      </c>
      <c r="E3697" t="s">
        <v>52</v>
      </c>
      <c r="F3697" s="84" t="s">
        <v>53</v>
      </c>
      <c r="G3697">
        <v>6196</v>
      </c>
      <c r="H3697" t="s">
        <v>7010</v>
      </c>
      <c r="I3697">
        <v>2026</v>
      </c>
      <c r="J3697" t="s">
        <v>63</v>
      </c>
      <c r="K3697">
        <v>0</v>
      </c>
      <c r="L3697" t="s">
        <v>56</v>
      </c>
      <c r="M3697" s="85">
        <v>46023</v>
      </c>
      <c r="P3697" t="str">
        <f t="shared" si="57"/>
        <v>BRAMENE Nicolas</v>
      </c>
    </row>
    <row r="3698" spans="1:16" x14ac:dyDescent="0.25">
      <c r="A3698" s="84" t="s">
        <v>7020</v>
      </c>
      <c r="B3698" t="s">
        <v>7021</v>
      </c>
      <c r="C3698" t="s">
        <v>134</v>
      </c>
      <c r="D3698" s="85">
        <v>21615</v>
      </c>
      <c r="E3698" t="s">
        <v>52</v>
      </c>
      <c r="F3698" s="84" t="s">
        <v>53</v>
      </c>
      <c r="G3698">
        <v>6196</v>
      </c>
      <c r="H3698" t="s">
        <v>7010</v>
      </c>
      <c r="I3698">
        <v>2026</v>
      </c>
      <c r="J3698" t="s">
        <v>67</v>
      </c>
      <c r="K3698">
        <v>0</v>
      </c>
      <c r="L3698" t="s">
        <v>56</v>
      </c>
      <c r="M3698" s="85">
        <v>46023</v>
      </c>
      <c r="P3698" t="str">
        <f t="shared" si="57"/>
        <v>LANTELME Yves</v>
      </c>
    </row>
    <row r="3699" spans="1:16" x14ac:dyDescent="0.25">
      <c r="A3699" s="84" t="s">
        <v>7022</v>
      </c>
      <c r="B3699" t="s">
        <v>7023</v>
      </c>
      <c r="C3699" t="s">
        <v>97</v>
      </c>
      <c r="D3699" s="85">
        <v>22996</v>
      </c>
      <c r="E3699" t="s">
        <v>52</v>
      </c>
      <c r="F3699" s="84" t="s">
        <v>53</v>
      </c>
      <c r="G3699">
        <v>6196</v>
      </c>
      <c r="H3699" t="s">
        <v>7010</v>
      </c>
      <c r="I3699">
        <v>2026</v>
      </c>
      <c r="J3699" t="s">
        <v>63</v>
      </c>
      <c r="K3699">
        <v>0</v>
      </c>
      <c r="L3699" t="s">
        <v>56</v>
      </c>
      <c r="M3699" s="85">
        <v>46023</v>
      </c>
      <c r="P3699" t="str">
        <f t="shared" si="57"/>
        <v>LAGARDE Denis</v>
      </c>
    </row>
    <row r="3700" spans="1:16" x14ac:dyDescent="0.25">
      <c r="A3700" s="84" t="s">
        <v>7024</v>
      </c>
      <c r="B3700" t="s">
        <v>7025</v>
      </c>
      <c r="C3700" t="s">
        <v>62</v>
      </c>
      <c r="D3700" s="85">
        <v>23642</v>
      </c>
      <c r="E3700" t="s">
        <v>52</v>
      </c>
      <c r="F3700" s="84" t="s">
        <v>53</v>
      </c>
      <c r="G3700">
        <v>6196</v>
      </c>
      <c r="H3700" t="s">
        <v>7010</v>
      </c>
      <c r="I3700">
        <v>2026</v>
      </c>
      <c r="J3700" t="s">
        <v>67</v>
      </c>
      <c r="K3700">
        <v>0</v>
      </c>
      <c r="L3700" t="s">
        <v>56</v>
      </c>
      <c r="M3700" s="85">
        <v>46023</v>
      </c>
      <c r="P3700" t="str">
        <f t="shared" si="57"/>
        <v>PAULET Michel</v>
      </c>
    </row>
    <row r="3701" spans="1:16" x14ac:dyDescent="0.25">
      <c r="A3701" s="84" t="s">
        <v>7026</v>
      </c>
      <c r="B3701" t="s">
        <v>7019</v>
      </c>
      <c r="C3701" t="s">
        <v>350</v>
      </c>
      <c r="D3701" s="85">
        <v>18098</v>
      </c>
      <c r="E3701" t="s">
        <v>52</v>
      </c>
      <c r="F3701" s="84" t="s">
        <v>53</v>
      </c>
      <c r="G3701">
        <v>6196</v>
      </c>
      <c r="H3701" t="s">
        <v>7010</v>
      </c>
      <c r="I3701">
        <v>2026</v>
      </c>
      <c r="J3701" t="s">
        <v>55</v>
      </c>
      <c r="K3701">
        <v>0</v>
      </c>
      <c r="L3701" t="s">
        <v>56</v>
      </c>
      <c r="M3701" s="85">
        <v>46023</v>
      </c>
      <c r="P3701" t="str">
        <f t="shared" si="57"/>
        <v>BRAMENE Robert</v>
      </c>
    </row>
    <row r="3702" spans="1:16" x14ac:dyDescent="0.25">
      <c r="A3702" s="84" t="s">
        <v>7027</v>
      </c>
      <c r="B3702" t="s">
        <v>7028</v>
      </c>
      <c r="C3702" t="s">
        <v>205</v>
      </c>
      <c r="D3702" s="85">
        <v>21526</v>
      </c>
      <c r="E3702" t="s">
        <v>52</v>
      </c>
      <c r="F3702" s="84" t="s">
        <v>53</v>
      </c>
      <c r="G3702">
        <v>6196</v>
      </c>
      <c r="H3702" t="s">
        <v>7010</v>
      </c>
      <c r="I3702">
        <v>2026</v>
      </c>
      <c r="J3702" t="s">
        <v>63</v>
      </c>
      <c r="K3702">
        <v>0</v>
      </c>
      <c r="L3702" t="s">
        <v>56</v>
      </c>
      <c r="M3702" s="85">
        <v>46023</v>
      </c>
      <c r="P3702" t="str">
        <f t="shared" si="57"/>
        <v>PUYFOUILHOUX Alain</v>
      </c>
    </row>
    <row r="3703" spans="1:16" x14ac:dyDescent="0.25">
      <c r="A3703" s="84" t="s">
        <v>7029</v>
      </c>
      <c r="B3703" t="s">
        <v>7030</v>
      </c>
      <c r="C3703" t="s">
        <v>666</v>
      </c>
      <c r="D3703" s="85">
        <v>24355</v>
      </c>
      <c r="E3703" t="s">
        <v>52</v>
      </c>
      <c r="F3703" s="84" t="s">
        <v>53</v>
      </c>
      <c r="G3703">
        <v>6196</v>
      </c>
      <c r="H3703" t="s">
        <v>7010</v>
      </c>
      <c r="I3703">
        <v>2026</v>
      </c>
      <c r="J3703" t="s">
        <v>55</v>
      </c>
      <c r="K3703">
        <v>0</v>
      </c>
      <c r="L3703" t="s">
        <v>56</v>
      </c>
      <c r="M3703" s="85">
        <v>46023</v>
      </c>
      <c r="P3703" t="str">
        <f t="shared" si="57"/>
        <v>CORBIN Joel</v>
      </c>
    </row>
    <row r="3704" spans="1:16" x14ac:dyDescent="0.25">
      <c r="A3704" s="84" t="s">
        <v>7031</v>
      </c>
      <c r="B3704" t="s">
        <v>796</v>
      </c>
      <c r="C3704" t="s">
        <v>385</v>
      </c>
      <c r="D3704" s="85">
        <v>15810</v>
      </c>
      <c r="E3704" t="s">
        <v>52</v>
      </c>
      <c r="F3704" s="84" t="s">
        <v>53</v>
      </c>
      <c r="G3704">
        <v>6196</v>
      </c>
      <c r="H3704" t="s">
        <v>7010</v>
      </c>
      <c r="I3704">
        <v>2026</v>
      </c>
      <c r="J3704" t="s">
        <v>63</v>
      </c>
      <c r="K3704">
        <v>0</v>
      </c>
      <c r="L3704" t="s">
        <v>56</v>
      </c>
      <c r="M3704" s="85">
        <v>46023</v>
      </c>
      <c r="P3704" t="str">
        <f t="shared" si="57"/>
        <v>VIDAL André</v>
      </c>
    </row>
    <row r="3705" spans="1:16" x14ac:dyDescent="0.25">
      <c r="A3705" s="84" t="s">
        <v>7032</v>
      </c>
      <c r="B3705" t="s">
        <v>6492</v>
      </c>
      <c r="C3705" t="s">
        <v>268</v>
      </c>
      <c r="D3705" s="85">
        <v>21568</v>
      </c>
      <c r="E3705" t="s">
        <v>52</v>
      </c>
      <c r="F3705" s="84" t="s">
        <v>53</v>
      </c>
      <c r="G3705">
        <v>6196</v>
      </c>
      <c r="H3705" t="s">
        <v>7010</v>
      </c>
      <c r="I3705">
        <v>2026</v>
      </c>
      <c r="J3705" t="s">
        <v>55</v>
      </c>
      <c r="K3705">
        <v>2</v>
      </c>
      <c r="L3705" t="s">
        <v>56</v>
      </c>
      <c r="M3705" s="85">
        <v>46023</v>
      </c>
      <c r="P3705" t="str">
        <f t="shared" si="57"/>
        <v>ABOULINC Jean-Yves</v>
      </c>
    </row>
    <row r="3706" spans="1:16" x14ac:dyDescent="0.25">
      <c r="A3706" s="84" t="s">
        <v>7033</v>
      </c>
      <c r="B3706" t="s">
        <v>7034</v>
      </c>
      <c r="C3706" t="s">
        <v>242</v>
      </c>
      <c r="D3706" s="85">
        <v>23112</v>
      </c>
      <c r="E3706" t="s">
        <v>52</v>
      </c>
      <c r="F3706" s="84" t="s">
        <v>53</v>
      </c>
      <c r="G3706">
        <v>6196</v>
      </c>
      <c r="H3706" t="s">
        <v>7010</v>
      </c>
      <c r="I3706">
        <v>2026</v>
      </c>
      <c r="J3706" t="s">
        <v>63</v>
      </c>
      <c r="K3706">
        <v>0</v>
      </c>
      <c r="L3706" t="s">
        <v>56</v>
      </c>
      <c r="M3706" s="85">
        <v>46023</v>
      </c>
      <c r="P3706" t="str">
        <f t="shared" si="57"/>
        <v>CHARTOIRE Pascal</v>
      </c>
    </row>
    <row r="3707" spans="1:16" x14ac:dyDescent="0.25">
      <c r="A3707" s="84" t="s">
        <v>7035</v>
      </c>
      <c r="B3707" t="s">
        <v>1628</v>
      </c>
      <c r="C3707" t="s">
        <v>94</v>
      </c>
      <c r="D3707" s="85">
        <v>24036</v>
      </c>
      <c r="E3707" t="s">
        <v>52</v>
      </c>
      <c r="F3707" s="84" t="s">
        <v>53</v>
      </c>
      <c r="G3707">
        <v>6196</v>
      </c>
      <c r="H3707" t="s">
        <v>7010</v>
      </c>
      <c r="I3707">
        <v>2026</v>
      </c>
      <c r="J3707" t="s">
        <v>55</v>
      </c>
      <c r="K3707">
        <v>0</v>
      </c>
      <c r="L3707" t="s">
        <v>56</v>
      </c>
      <c r="M3707" s="85">
        <v>46023</v>
      </c>
      <c r="P3707" t="str">
        <f t="shared" si="57"/>
        <v>FERREIRA Jean-François</v>
      </c>
    </row>
    <row r="3708" spans="1:16" x14ac:dyDescent="0.25">
      <c r="A3708" s="84" t="s">
        <v>7036</v>
      </c>
      <c r="B3708" t="s">
        <v>613</v>
      </c>
      <c r="C3708" t="s">
        <v>944</v>
      </c>
      <c r="D3708" s="85">
        <v>29393</v>
      </c>
      <c r="E3708" t="s">
        <v>52</v>
      </c>
      <c r="F3708" s="84" t="s">
        <v>53</v>
      </c>
      <c r="G3708">
        <v>6196</v>
      </c>
      <c r="H3708" t="s">
        <v>7010</v>
      </c>
      <c r="I3708">
        <v>2026</v>
      </c>
      <c r="J3708" t="s">
        <v>63</v>
      </c>
      <c r="K3708">
        <v>0</v>
      </c>
      <c r="L3708" t="s">
        <v>56</v>
      </c>
      <c r="M3708" s="85">
        <v>46023</v>
      </c>
      <c r="P3708" t="str">
        <f t="shared" si="57"/>
        <v>GUILLAUME Laurent</v>
      </c>
    </row>
    <row r="3709" spans="1:16" x14ac:dyDescent="0.25">
      <c r="A3709" s="84" t="s">
        <v>7037</v>
      </c>
      <c r="B3709" t="s">
        <v>7038</v>
      </c>
      <c r="C3709" t="s">
        <v>1128</v>
      </c>
      <c r="D3709" s="85">
        <v>26175</v>
      </c>
      <c r="E3709" t="s">
        <v>52</v>
      </c>
      <c r="F3709" s="84" t="s">
        <v>53</v>
      </c>
      <c r="G3709">
        <v>6196</v>
      </c>
      <c r="H3709" t="s">
        <v>7010</v>
      </c>
      <c r="I3709">
        <v>2026</v>
      </c>
      <c r="J3709" t="s">
        <v>63</v>
      </c>
      <c r="K3709">
        <v>0</v>
      </c>
      <c r="L3709" t="s">
        <v>56</v>
      </c>
      <c r="M3709" s="85">
        <v>46023</v>
      </c>
      <c r="P3709" t="str">
        <f t="shared" si="57"/>
        <v>FERNANDES-DEOLIVEIRA Stéphane</v>
      </c>
    </row>
    <row r="3710" spans="1:16" x14ac:dyDescent="0.25">
      <c r="A3710" s="84" t="s">
        <v>7039</v>
      </c>
      <c r="B3710" t="s">
        <v>7030</v>
      </c>
      <c r="C3710" t="s">
        <v>7040</v>
      </c>
      <c r="D3710" s="85">
        <v>32633</v>
      </c>
      <c r="E3710" t="s">
        <v>52</v>
      </c>
      <c r="F3710" s="84" t="s">
        <v>53</v>
      </c>
      <c r="G3710">
        <v>6196</v>
      </c>
      <c r="H3710" t="s">
        <v>7010</v>
      </c>
      <c r="I3710">
        <v>2026</v>
      </c>
      <c r="J3710" t="s">
        <v>55</v>
      </c>
      <c r="K3710">
        <v>0</v>
      </c>
      <c r="L3710" t="s">
        <v>56</v>
      </c>
      <c r="M3710" s="85">
        <v>46023</v>
      </c>
      <c r="P3710" t="str">
        <f t="shared" si="57"/>
        <v>CORBIN Judicaël</v>
      </c>
    </row>
    <row r="3711" spans="1:16" x14ac:dyDescent="0.25">
      <c r="A3711" s="84" t="s">
        <v>7041</v>
      </c>
      <c r="B3711" t="s">
        <v>3972</v>
      </c>
      <c r="C3711" t="s">
        <v>233</v>
      </c>
      <c r="D3711" s="85">
        <v>21238</v>
      </c>
      <c r="E3711" t="s">
        <v>52</v>
      </c>
      <c r="F3711" s="84" t="s">
        <v>53</v>
      </c>
      <c r="G3711">
        <v>6196</v>
      </c>
      <c r="H3711" t="s">
        <v>7010</v>
      </c>
      <c r="I3711">
        <v>2026</v>
      </c>
      <c r="J3711" t="s">
        <v>63</v>
      </c>
      <c r="K3711">
        <v>0</v>
      </c>
      <c r="L3711" t="s">
        <v>56</v>
      </c>
      <c r="M3711" s="85">
        <v>46023</v>
      </c>
      <c r="P3711" t="str">
        <f t="shared" si="57"/>
        <v>GOMEZ Gilles</v>
      </c>
    </row>
    <row r="3712" spans="1:16" x14ac:dyDescent="0.25">
      <c r="A3712" s="84" t="s">
        <v>7042</v>
      </c>
      <c r="B3712" t="s">
        <v>7043</v>
      </c>
      <c r="C3712" t="s">
        <v>447</v>
      </c>
      <c r="D3712" s="85">
        <v>21547</v>
      </c>
      <c r="E3712" t="s">
        <v>52</v>
      </c>
      <c r="F3712" s="84" t="s">
        <v>53</v>
      </c>
      <c r="G3712">
        <v>6196</v>
      </c>
      <c r="H3712" t="s">
        <v>7010</v>
      </c>
      <c r="I3712">
        <v>2026</v>
      </c>
      <c r="J3712" t="s">
        <v>63</v>
      </c>
      <c r="K3712">
        <v>2</v>
      </c>
      <c r="L3712" t="s">
        <v>56</v>
      </c>
      <c r="M3712" s="85">
        <v>46023</v>
      </c>
      <c r="P3712" t="str">
        <f t="shared" si="57"/>
        <v>LIABEUF Jean-Paul</v>
      </c>
    </row>
    <row r="3713" spans="1:16" x14ac:dyDescent="0.25">
      <c r="A3713" s="84" t="s">
        <v>7044</v>
      </c>
      <c r="B3713" t="s">
        <v>7043</v>
      </c>
      <c r="C3713" t="s">
        <v>4659</v>
      </c>
      <c r="D3713" s="85">
        <v>22305</v>
      </c>
      <c r="E3713" t="s">
        <v>56</v>
      </c>
      <c r="F3713" s="84" t="s">
        <v>53</v>
      </c>
      <c r="G3713">
        <v>6196</v>
      </c>
      <c r="H3713" t="s">
        <v>7010</v>
      </c>
      <c r="I3713">
        <v>2026</v>
      </c>
      <c r="J3713" t="s">
        <v>63</v>
      </c>
      <c r="K3713">
        <v>2</v>
      </c>
      <c r="L3713" t="s">
        <v>56</v>
      </c>
      <c r="M3713" s="85">
        <v>46023</v>
      </c>
      <c r="P3713" t="str">
        <f t="shared" si="57"/>
        <v>LIABEUF Véronique</v>
      </c>
    </row>
    <row r="3714" spans="1:16" x14ac:dyDescent="0.25">
      <c r="A3714" s="84" t="s">
        <v>7045</v>
      </c>
      <c r="B3714" t="s">
        <v>7046</v>
      </c>
      <c r="C3714" t="s">
        <v>276</v>
      </c>
      <c r="D3714" s="85">
        <v>22473</v>
      </c>
      <c r="E3714" t="s">
        <v>52</v>
      </c>
      <c r="F3714" s="84" t="s">
        <v>53</v>
      </c>
      <c r="G3714">
        <v>6196</v>
      </c>
      <c r="H3714" t="s">
        <v>7010</v>
      </c>
      <c r="I3714">
        <v>2026</v>
      </c>
      <c r="J3714" t="s">
        <v>63</v>
      </c>
      <c r="K3714">
        <v>0</v>
      </c>
      <c r="L3714" t="s">
        <v>56</v>
      </c>
      <c r="M3714" s="85">
        <v>46023</v>
      </c>
      <c r="P3714" t="str">
        <f t="shared" si="57"/>
        <v>GEILLE Gérard</v>
      </c>
    </row>
    <row r="3715" spans="1:16" x14ac:dyDescent="0.25">
      <c r="A3715" s="84" t="s">
        <v>7047</v>
      </c>
      <c r="B3715" t="s">
        <v>7030</v>
      </c>
      <c r="C3715" t="s">
        <v>497</v>
      </c>
      <c r="D3715" s="85">
        <v>33348</v>
      </c>
      <c r="E3715" t="s">
        <v>52</v>
      </c>
      <c r="F3715" s="84" t="s">
        <v>53</v>
      </c>
      <c r="G3715">
        <v>6196</v>
      </c>
      <c r="H3715" t="s">
        <v>7010</v>
      </c>
      <c r="I3715">
        <v>2026</v>
      </c>
      <c r="J3715" t="s">
        <v>63</v>
      </c>
      <c r="K3715">
        <v>0</v>
      </c>
      <c r="L3715" t="s">
        <v>56</v>
      </c>
      <c r="M3715" s="85">
        <v>46023</v>
      </c>
      <c r="P3715" t="str">
        <f t="shared" ref="P3715:P3778" si="58">(B3715 &amp; " " &amp; C3715)</f>
        <v>CORBIN Yoan</v>
      </c>
    </row>
    <row r="3716" spans="1:16" x14ac:dyDescent="0.25">
      <c r="A3716" s="84" t="s">
        <v>7048</v>
      </c>
      <c r="B3716" t="s">
        <v>7049</v>
      </c>
      <c r="C3716" t="s">
        <v>7050</v>
      </c>
      <c r="D3716" s="85">
        <v>27976</v>
      </c>
      <c r="E3716" t="s">
        <v>52</v>
      </c>
      <c r="F3716" s="84" t="s">
        <v>53</v>
      </c>
      <c r="G3716">
        <v>6196</v>
      </c>
      <c r="H3716" t="s">
        <v>7010</v>
      </c>
      <c r="I3716">
        <v>2026</v>
      </c>
      <c r="J3716" t="s">
        <v>63</v>
      </c>
      <c r="K3716">
        <v>0</v>
      </c>
      <c r="L3716" t="s">
        <v>56</v>
      </c>
      <c r="M3716" s="85">
        <v>46023</v>
      </c>
      <c r="P3716" t="str">
        <f t="shared" si="58"/>
        <v>DOLIVEIRA Filipe</v>
      </c>
    </row>
    <row r="3717" spans="1:16" x14ac:dyDescent="0.25">
      <c r="A3717" s="84" t="s">
        <v>7051</v>
      </c>
      <c r="B3717" t="s">
        <v>7052</v>
      </c>
      <c r="C3717" t="s">
        <v>460</v>
      </c>
      <c r="D3717" s="85">
        <v>29179</v>
      </c>
      <c r="E3717" t="s">
        <v>52</v>
      </c>
      <c r="F3717" s="84" t="s">
        <v>53</v>
      </c>
      <c r="G3717">
        <v>6196</v>
      </c>
      <c r="H3717" t="s">
        <v>7010</v>
      </c>
      <c r="I3717">
        <v>2026</v>
      </c>
      <c r="J3717" t="s">
        <v>55</v>
      </c>
      <c r="K3717">
        <v>0</v>
      </c>
      <c r="L3717" t="s">
        <v>56</v>
      </c>
      <c r="M3717" s="85">
        <v>46023</v>
      </c>
      <c r="P3717" t="str">
        <f t="shared" si="58"/>
        <v>SIRY Francois</v>
      </c>
    </row>
    <row r="3718" spans="1:16" x14ac:dyDescent="0.25">
      <c r="A3718" s="84" t="s">
        <v>7053</v>
      </c>
      <c r="B3718" t="s">
        <v>7054</v>
      </c>
      <c r="C3718" t="s">
        <v>5507</v>
      </c>
      <c r="D3718" s="85">
        <v>23037</v>
      </c>
      <c r="E3718" t="s">
        <v>52</v>
      </c>
      <c r="F3718" s="84" t="s">
        <v>53</v>
      </c>
      <c r="G3718">
        <v>6196</v>
      </c>
      <c r="H3718" t="s">
        <v>7010</v>
      </c>
      <c r="I3718">
        <v>2026</v>
      </c>
      <c r="J3718" t="s">
        <v>55</v>
      </c>
      <c r="K3718">
        <v>0</v>
      </c>
      <c r="L3718" t="s">
        <v>56</v>
      </c>
      <c r="M3718" s="85">
        <v>46023</v>
      </c>
      <c r="P3718" t="str">
        <f t="shared" si="58"/>
        <v>GREGORIO-DA-SILVA Luis</v>
      </c>
    </row>
    <row r="3719" spans="1:16" x14ac:dyDescent="0.25">
      <c r="A3719" s="84" t="s">
        <v>7055</v>
      </c>
      <c r="B3719" t="s">
        <v>2268</v>
      </c>
      <c r="C3719" t="s">
        <v>153</v>
      </c>
      <c r="D3719" s="85">
        <v>28728</v>
      </c>
      <c r="E3719" t="s">
        <v>52</v>
      </c>
      <c r="F3719" s="84" t="s">
        <v>53</v>
      </c>
      <c r="G3719">
        <v>6196</v>
      </c>
      <c r="H3719" t="s">
        <v>7010</v>
      </c>
      <c r="I3719">
        <v>2026</v>
      </c>
      <c r="J3719" t="s">
        <v>55</v>
      </c>
      <c r="K3719">
        <v>0</v>
      </c>
      <c r="L3719" t="s">
        <v>56</v>
      </c>
      <c r="M3719" s="85">
        <v>46023</v>
      </c>
      <c r="P3719" t="str">
        <f t="shared" si="58"/>
        <v>DE-OLIVEIRA Gabriel</v>
      </c>
    </row>
    <row r="3720" spans="1:16" x14ac:dyDescent="0.25">
      <c r="A3720" s="84" t="s">
        <v>7056</v>
      </c>
      <c r="B3720" t="s">
        <v>7057</v>
      </c>
      <c r="C3720" t="s">
        <v>139</v>
      </c>
      <c r="D3720" s="85">
        <v>29016</v>
      </c>
      <c r="E3720" t="s">
        <v>52</v>
      </c>
      <c r="F3720" s="84" t="s">
        <v>53</v>
      </c>
      <c r="G3720">
        <v>6196</v>
      </c>
      <c r="H3720" t="s">
        <v>7010</v>
      </c>
      <c r="I3720">
        <v>2026</v>
      </c>
      <c r="J3720" t="s">
        <v>63</v>
      </c>
      <c r="K3720">
        <v>0</v>
      </c>
      <c r="L3720" t="s">
        <v>56</v>
      </c>
      <c r="M3720" s="85">
        <v>46023</v>
      </c>
      <c r="P3720" t="str">
        <f t="shared" si="58"/>
        <v>DE-BARROS-SIMOES David</v>
      </c>
    </row>
    <row r="3721" spans="1:16" x14ac:dyDescent="0.25">
      <c r="A3721" s="84" t="s">
        <v>7058</v>
      </c>
      <c r="B3721" t="s">
        <v>519</v>
      </c>
      <c r="C3721" t="s">
        <v>452</v>
      </c>
      <c r="D3721" s="85">
        <v>27786</v>
      </c>
      <c r="E3721" t="s">
        <v>56</v>
      </c>
      <c r="F3721" s="84" t="s">
        <v>53</v>
      </c>
      <c r="G3721">
        <v>6196</v>
      </c>
      <c r="H3721" t="s">
        <v>7010</v>
      </c>
      <c r="I3721">
        <v>2026</v>
      </c>
      <c r="J3721" t="s">
        <v>63</v>
      </c>
      <c r="K3721">
        <v>0</v>
      </c>
      <c r="L3721" t="s">
        <v>56</v>
      </c>
      <c r="M3721" s="85">
        <v>46023</v>
      </c>
      <c r="P3721" t="str">
        <f t="shared" si="58"/>
        <v>FERNANDES Sophie</v>
      </c>
    </row>
    <row r="3722" spans="1:16" x14ac:dyDescent="0.25">
      <c r="A3722" s="84" t="s">
        <v>7059</v>
      </c>
      <c r="B3722" t="s">
        <v>7060</v>
      </c>
      <c r="C3722" t="s">
        <v>119</v>
      </c>
      <c r="D3722" s="85">
        <v>22876</v>
      </c>
      <c r="E3722" t="s">
        <v>52</v>
      </c>
      <c r="F3722" s="84" t="s">
        <v>53</v>
      </c>
      <c r="G3722">
        <v>6196</v>
      </c>
      <c r="H3722" t="s">
        <v>7010</v>
      </c>
      <c r="I3722">
        <v>2026</v>
      </c>
      <c r="J3722" t="s">
        <v>63</v>
      </c>
      <c r="K3722">
        <v>0</v>
      </c>
      <c r="L3722" t="s">
        <v>56</v>
      </c>
      <c r="M3722" s="85">
        <v>46023</v>
      </c>
      <c r="P3722" t="str">
        <f t="shared" si="58"/>
        <v>BASPEYRAT Daniel</v>
      </c>
    </row>
    <row r="3723" spans="1:16" x14ac:dyDescent="0.25">
      <c r="A3723" s="84" t="s">
        <v>7061</v>
      </c>
      <c r="B3723" t="s">
        <v>7062</v>
      </c>
      <c r="C3723" t="s">
        <v>7063</v>
      </c>
      <c r="D3723" s="85">
        <v>41124</v>
      </c>
      <c r="E3723" t="s">
        <v>52</v>
      </c>
      <c r="F3723" s="84" t="s">
        <v>53</v>
      </c>
      <c r="G3723">
        <v>6196</v>
      </c>
      <c r="H3723" t="s">
        <v>7010</v>
      </c>
      <c r="I3723">
        <v>2026</v>
      </c>
      <c r="J3723" t="s">
        <v>55</v>
      </c>
      <c r="K3723">
        <v>0</v>
      </c>
      <c r="L3723" t="s">
        <v>56</v>
      </c>
      <c r="M3723" s="85">
        <v>46023</v>
      </c>
      <c r="P3723" t="str">
        <f t="shared" si="58"/>
        <v>JOUANNY Sandro</v>
      </c>
    </row>
    <row r="3724" spans="1:16" x14ac:dyDescent="0.25">
      <c r="A3724" s="84" t="s">
        <v>7064</v>
      </c>
      <c r="B3724" t="s">
        <v>7065</v>
      </c>
      <c r="C3724" t="s">
        <v>2379</v>
      </c>
      <c r="D3724" s="85">
        <v>28336</v>
      </c>
      <c r="E3724" t="s">
        <v>52</v>
      </c>
      <c r="F3724" s="84" t="s">
        <v>53</v>
      </c>
      <c r="G3724">
        <v>6196</v>
      </c>
      <c r="H3724" t="s">
        <v>7010</v>
      </c>
      <c r="I3724">
        <v>2026</v>
      </c>
      <c r="J3724" t="s">
        <v>63</v>
      </c>
      <c r="K3724">
        <v>0</v>
      </c>
      <c r="L3724" t="s">
        <v>56</v>
      </c>
      <c r="M3724" s="85">
        <v>46023</v>
      </c>
      <c r="P3724" t="str">
        <f t="shared" si="58"/>
        <v>LONCAN Fabien</v>
      </c>
    </row>
    <row r="3725" spans="1:16" x14ac:dyDescent="0.25">
      <c r="A3725" s="84" t="s">
        <v>7066</v>
      </c>
      <c r="B3725" t="s">
        <v>7067</v>
      </c>
      <c r="C3725" t="s">
        <v>85</v>
      </c>
      <c r="D3725" s="85">
        <v>29434</v>
      </c>
      <c r="E3725" t="s">
        <v>52</v>
      </c>
      <c r="F3725" s="84" t="s">
        <v>53</v>
      </c>
      <c r="G3725">
        <v>6196</v>
      </c>
      <c r="H3725" t="s">
        <v>7010</v>
      </c>
      <c r="I3725">
        <v>2026</v>
      </c>
      <c r="J3725" t="s">
        <v>63</v>
      </c>
      <c r="K3725">
        <v>0</v>
      </c>
      <c r="L3725" t="s">
        <v>56</v>
      </c>
      <c r="M3725" s="85">
        <v>46023</v>
      </c>
      <c r="P3725" t="str">
        <f t="shared" si="58"/>
        <v>DE-CASTRO Christophe</v>
      </c>
    </row>
    <row r="3726" spans="1:16" x14ac:dyDescent="0.25">
      <c r="A3726" s="84" t="s">
        <v>7068</v>
      </c>
      <c r="B3726" t="s">
        <v>7069</v>
      </c>
      <c r="C3726" t="s">
        <v>260</v>
      </c>
      <c r="D3726" s="85">
        <v>23533</v>
      </c>
      <c r="E3726" t="s">
        <v>56</v>
      </c>
      <c r="F3726" s="84" t="s">
        <v>53</v>
      </c>
      <c r="G3726">
        <v>6196</v>
      </c>
      <c r="H3726" t="s">
        <v>7010</v>
      </c>
      <c r="I3726">
        <v>2026</v>
      </c>
      <c r="J3726" t="s">
        <v>63</v>
      </c>
      <c r="K3726">
        <v>0</v>
      </c>
      <c r="L3726" t="s">
        <v>56</v>
      </c>
      <c r="M3726" t="s">
        <v>178</v>
      </c>
      <c r="P3726" t="str">
        <f t="shared" si="58"/>
        <v>RABASTE Sylvie</v>
      </c>
    </row>
    <row r="3727" spans="1:16" x14ac:dyDescent="0.25">
      <c r="A3727" s="84" t="s">
        <v>7070</v>
      </c>
      <c r="B3727" t="s">
        <v>429</v>
      </c>
      <c r="C3727" t="s">
        <v>233</v>
      </c>
      <c r="D3727" s="85">
        <v>24464</v>
      </c>
      <c r="E3727" t="s">
        <v>52</v>
      </c>
      <c r="F3727" s="84" t="s">
        <v>53</v>
      </c>
      <c r="G3727">
        <v>6196</v>
      </c>
      <c r="H3727" t="s">
        <v>7010</v>
      </c>
      <c r="I3727">
        <v>2026</v>
      </c>
      <c r="J3727" t="s">
        <v>63</v>
      </c>
      <c r="K3727">
        <v>0</v>
      </c>
      <c r="L3727" t="s">
        <v>56</v>
      </c>
      <c r="M3727" t="s">
        <v>178</v>
      </c>
      <c r="P3727" t="str">
        <f t="shared" si="58"/>
        <v>VALLEIX Gilles</v>
      </c>
    </row>
    <row r="3728" spans="1:16" x14ac:dyDescent="0.25">
      <c r="A3728" s="84" t="s">
        <v>7071</v>
      </c>
      <c r="B3728" t="s">
        <v>7072</v>
      </c>
      <c r="C3728" t="s">
        <v>1912</v>
      </c>
      <c r="D3728" s="85">
        <v>20821</v>
      </c>
      <c r="E3728" t="s">
        <v>52</v>
      </c>
      <c r="F3728" s="84" t="s">
        <v>53</v>
      </c>
      <c r="G3728">
        <v>6196</v>
      </c>
      <c r="H3728" t="s">
        <v>7010</v>
      </c>
      <c r="I3728">
        <v>2026</v>
      </c>
      <c r="J3728" t="s">
        <v>63</v>
      </c>
      <c r="K3728">
        <v>0</v>
      </c>
      <c r="L3728" t="s">
        <v>56</v>
      </c>
      <c r="M3728" t="s">
        <v>178</v>
      </c>
      <c r="P3728" t="str">
        <f t="shared" si="58"/>
        <v>TEIXEIRA José</v>
      </c>
    </row>
    <row r="3729" spans="1:16" x14ac:dyDescent="0.25">
      <c r="A3729" s="84" t="s">
        <v>7073</v>
      </c>
      <c r="B3729" t="s">
        <v>7074</v>
      </c>
      <c r="C3729" t="s">
        <v>1604</v>
      </c>
      <c r="D3729" s="85">
        <v>21254</v>
      </c>
      <c r="E3729" t="s">
        <v>52</v>
      </c>
      <c r="F3729" s="84" t="s">
        <v>53</v>
      </c>
      <c r="G3729">
        <v>6196</v>
      </c>
      <c r="H3729" t="s">
        <v>7010</v>
      </c>
      <c r="I3729">
        <v>2026</v>
      </c>
      <c r="J3729" t="s">
        <v>63</v>
      </c>
      <c r="K3729">
        <v>0</v>
      </c>
      <c r="L3729" t="s">
        <v>56</v>
      </c>
      <c r="M3729" t="s">
        <v>178</v>
      </c>
      <c r="P3729" t="str">
        <f t="shared" si="58"/>
        <v>GICQUEL Jean-Michel</v>
      </c>
    </row>
    <row r="3730" spans="1:16" x14ac:dyDescent="0.25">
      <c r="A3730" s="84" t="s">
        <v>7075</v>
      </c>
      <c r="B3730" t="s">
        <v>1552</v>
      </c>
      <c r="C3730" t="s">
        <v>230</v>
      </c>
      <c r="D3730" s="85">
        <v>20035</v>
      </c>
      <c r="E3730" t="s">
        <v>52</v>
      </c>
      <c r="F3730" s="84" t="s">
        <v>53</v>
      </c>
      <c r="G3730">
        <v>6198</v>
      </c>
      <c r="H3730" t="s">
        <v>7076</v>
      </c>
      <c r="I3730">
        <v>2026</v>
      </c>
      <c r="J3730" t="s">
        <v>63</v>
      </c>
      <c r="K3730">
        <v>0</v>
      </c>
      <c r="L3730" t="s">
        <v>56</v>
      </c>
      <c r="M3730" s="85">
        <v>46023</v>
      </c>
      <c r="P3730" t="str">
        <f t="shared" si="58"/>
        <v>ROUSSEAU René</v>
      </c>
    </row>
    <row r="3731" spans="1:16" x14ac:dyDescent="0.25">
      <c r="A3731" s="84" t="s">
        <v>7077</v>
      </c>
      <c r="B3731" t="s">
        <v>1434</v>
      </c>
      <c r="C3731" t="s">
        <v>376</v>
      </c>
      <c r="D3731" s="85">
        <v>16840</v>
      </c>
      <c r="E3731" t="s">
        <v>56</v>
      </c>
      <c r="F3731" s="84" t="s">
        <v>53</v>
      </c>
      <c r="G3731">
        <v>6198</v>
      </c>
      <c r="H3731" t="s">
        <v>7076</v>
      </c>
      <c r="I3731">
        <v>2026</v>
      </c>
      <c r="J3731" t="s">
        <v>63</v>
      </c>
      <c r="K3731">
        <v>0</v>
      </c>
      <c r="L3731" t="s">
        <v>56</v>
      </c>
      <c r="M3731" s="85">
        <v>46023</v>
      </c>
      <c r="P3731" t="str">
        <f t="shared" si="58"/>
        <v>MARTINEZ Christiane</v>
      </c>
    </row>
    <row r="3732" spans="1:16" x14ac:dyDescent="0.25">
      <c r="A3732" s="84" t="s">
        <v>7078</v>
      </c>
      <c r="B3732" t="s">
        <v>7079</v>
      </c>
      <c r="C3732" t="s">
        <v>5170</v>
      </c>
      <c r="D3732" s="85">
        <v>28309</v>
      </c>
      <c r="E3732" t="s">
        <v>52</v>
      </c>
      <c r="F3732" s="84" t="s">
        <v>53</v>
      </c>
      <c r="G3732">
        <v>6198</v>
      </c>
      <c r="H3732" t="s">
        <v>7076</v>
      </c>
      <c r="I3732">
        <v>2026</v>
      </c>
      <c r="J3732" t="s">
        <v>55</v>
      </c>
      <c r="K3732">
        <v>0</v>
      </c>
      <c r="L3732" t="s">
        <v>56</v>
      </c>
      <c r="M3732" s="85">
        <v>46023</v>
      </c>
      <c r="P3732" t="str">
        <f t="shared" si="58"/>
        <v>PIGNON Jérôme</v>
      </c>
    </row>
    <row r="3733" spans="1:16" x14ac:dyDescent="0.25">
      <c r="A3733" s="84" t="s">
        <v>7080</v>
      </c>
      <c r="B3733" t="s">
        <v>7081</v>
      </c>
      <c r="C3733" t="s">
        <v>88</v>
      </c>
      <c r="D3733" s="85">
        <v>20360</v>
      </c>
      <c r="E3733" t="s">
        <v>52</v>
      </c>
      <c r="F3733" s="84" t="s">
        <v>53</v>
      </c>
      <c r="G3733">
        <v>6198</v>
      </c>
      <c r="H3733" t="s">
        <v>7076</v>
      </c>
      <c r="I3733">
        <v>2026</v>
      </c>
      <c r="J3733" t="s">
        <v>63</v>
      </c>
      <c r="K3733">
        <v>0</v>
      </c>
      <c r="L3733" t="s">
        <v>56</v>
      </c>
      <c r="M3733" s="85">
        <v>46023</v>
      </c>
      <c r="P3733" t="str">
        <f t="shared" si="58"/>
        <v>POURCHER Guy</v>
      </c>
    </row>
    <row r="3734" spans="1:16" x14ac:dyDescent="0.25">
      <c r="A3734" s="84" t="s">
        <v>7082</v>
      </c>
      <c r="B3734" t="s">
        <v>6513</v>
      </c>
      <c r="C3734" t="s">
        <v>2746</v>
      </c>
      <c r="D3734" s="85">
        <v>27706</v>
      </c>
      <c r="E3734" t="s">
        <v>52</v>
      </c>
      <c r="F3734" s="84" t="s">
        <v>53</v>
      </c>
      <c r="G3734">
        <v>6198</v>
      </c>
      <c r="H3734" t="s">
        <v>7076</v>
      </c>
      <c r="I3734">
        <v>2026</v>
      </c>
      <c r="J3734" t="s">
        <v>55</v>
      </c>
      <c r="K3734">
        <v>0</v>
      </c>
      <c r="L3734" t="s">
        <v>56</v>
      </c>
      <c r="M3734" s="85">
        <v>46023</v>
      </c>
      <c r="P3734" t="str">
        <f t="shared" si="58"/>
        <v>RUEDA Raphaël</v>
      </c>
    </row>
    <row r="3735" spans="1:16" x14ac:dyDescent="0.25">
      <c r="A3735" s="84" t="s">
        <v>7083</v>
      </c>
      <c r="B3735" t="s">
        <v>7084</v>
      </c>
      <c r="C3735" t="s">
        <v>3761</v>
      </c>
      <c r="D3735" s="85">
        <v>25932</v>
      </c>
      <c r="E3735" t="s">
        <v>56</v>
      </c>
      <c r="F3735" s="84" t="s">
        <v>53</v>
      </c>
      <c r="G3735">
        <v>6198</v>
      </c>
      <c r="H3735" t="s">
        <v>7076</v>
      </c>
      <c r="I3735">
        <v>2026</v>
      </c>
      <c r="J3735" t="s">
        <v>63</v>
      </c>
      <c r="K3735">
        <v>0</v>
      </c>
      <c r="L3735" t="s">
        <v>56</v>
      </c>
      <c r="M3735" s="85">
        <v>46023</v>
      </c>
      <c r="P3735" t="str">
        <f t="shared" si="58"/>
        <v>CANCELA Sylvia</v>
      </c>
    </row>
    <row r="3736" spans="1:16" x14ac:dyDescent="0.25">
      <c r="A3736" s="84" t="s">
        <v>7085</v>
      </c>
      <c r="B3736" t="s">
        <v>7086</v>
      </c>
      <c r="C3736" t="s">
        <v>59</v>
      </c>
      <c r="D3736" s="85">
        <v>22054</v>
      </c>
      <c r="E3736" t="s">
        <v>52</v>
      </c>
      <c r="F3736" s="84" t="s">
        <v>53</v>
      </c>
      <c r="G3736">
        <v>6198</v>
      </c>
      <c r="H3736" t="s">
        <v>7076</v>
      </c>
      <c r="I3736">
        <v>2026</v>
      </c>
      <c r="J3736" t="s">
        <v>63</v>
      </c>
      <c r="K3736">
        <v>0</v>
      </c>
      <c r="L3736" t="s">
        <v>56</v>
      </c>
      <c r="M3736" s="85">
        <v>46023</v>
      </c>
      <c r="P3736" t="str">
        <f t="shared" si="58"/>
        <v>LAGADEC Didier</v>
      </c>
    </row>
    <row r="3737" spans="1:16" x14ac:dyDescent="0.25">
      <c r="A3737" s="84" t="s">
        <v>7087</v>
      </c>
      <c r="B3737" t="s">
        <v>7084</v>
      </c>
      <c r="C3737" t="s">
        <v>7088</v>
      </c>
      <c r="D3737" s="85">
        <v>25471</v>
      </c>
      <c r="E3737" t="s">
        <v>52</v>
      </c>
      <c r="F3737" s="84" t="s">
        <v>53</v>
      </c>
      <c r="G3737">
        <v>6198</v>
      </c>
      <c r="H3737" t="s">
        <v>7076</v>
      </c>
      <c r="I3737">
        <v>2026</v>
      </c>
      <c r="J3737" t="s">
        <v>55</v>
      </c>
      <c r="K3737">
        <v>0</v>
      </c>
      <c r="L3737" t="s">
        <v>56</v>
      </c>
      <c r="M3737" s="85">
        <v>46023</v>
      </c>
      <c r="P3737" t="str">
        <f t="shared" si="58"/>
        <v>CANCELA Martino</v>
      </c>
    </row>
    <row r="3738" spans="1:16" x14ac:dyDescent="0.25">
      <c r="A3738" s="84" t="s">
        <v>7089</v>
      </c>
      <c r="B3738" t="s">
        <v>427</v>
      </c>
      <c r="C3738" t="s">
        <v>1078</v>
      </c>
      <c r="D3738" s="85">
        <v>22136</v>
      </c>
      <c r="E3738" t="s">
        <v>56</v>
      </c>
      <c r="F3738" s="84" t="s">
        <v>53</v>
      </c>
      <c r="G3738">
        <v>6198</v>
      </c>
      <c r="H3738" t="s">
        <v>7076</v>
      </c>
      <c r="I3738">
        <v>2026</v>
      </c>
      <c r="J3738" t="s">
        <v>63</v>
      </c>
      <c r="K3738">
        <v>0</v>
      </c>
      <c r="L3738" t="s">
        <v>56</v>
      </c>
      <c r="M3738" s="85">
        <v>46023</v>
      </c>
      <c r="P3738" t="str">
        <f t="shared" si="58"/>
        <v>ROUSSEL Nadine</v>
      </c>
    </row>
    <row r="3739" spans="1:16" x14ac:dyDescent="0.25">
      <c r="A3739" s="84" t="s">
        <v>7090</v>
      </c>
      <c r="B3739" t="s">
        <v>1342</v>
      </c>
      <c r="C3739" t="s">
        <v>62</v>
      </c>
      <c r="D3739" s="85">
        <v>18778</v>
      </c>
      <c r="E3739" t="s">
        <v>52</v>
      </c>
      <c r="F3739" s="84" t="s">
        <v>53</v>
      </c>
      <c r="G3739">
        <v>6198</v>
      </c>
      <c r="H3739" t="s">
        <v>7076</v>
      </c>
      <c r="I3739">
        <v>2026</v>
      </c>
      <c r="J3739" t="s">
        <v>63</v>
      </c>
      <c r="K3739">
        <v>0</v>
      </c>
      <c r="L3739" t="s">
        <v>56</v>
      </c>
      <c r="M3739" s="85">
        <v>46023</v>
      </c>
      <c r="P3739" t="str">
        <f t="shared" si="58"/>
        <v>VIANNE Michel</v>
      </c>
    </row>
    <row r="3740" spans="1:16" x14ac:dyDescent="0.25">
      <c r="A3740" s="84" t="s">
        <v>7091</v>
      </c>
      <c r="B3740" t="s">
        <v>7092</v>
      </c>
      <c r="C3740" t="s">
        <v>242</v>
      </c>
      <c r="D3740" s="85">
        <v>22769</v>
      </c>
      <c r="E3740" t="s">
        <v>52</v>
      </c>
      <c r="F3740" s="84" t="s">
        <v>53</v>
      </c>
      <c r="G3740">
        <v>6198</v>
      </c>
      <c r="H3740" t="s">
        <v>7076</v>
      </c>
      <c r="I3740">
        <v>2026</v>
      </c>
      <c r="J3740" t="s">
        <v>55</v>
      </c>
      <c r="K3740">
        <v>0</v>
      </c>
      <c r="L3740" t="s">
        <v>56</v>
      </c>
      <c r="M3740" s="85">
        <v>46023</v>
      </c>
      <c r="P3740" t="str">
        <f t="shared" si="58"/>
        <v>MOURLON Pascal</v>
      </c>
    </row>
    <row r="3741" spans="1:16" x14ac:dyDescent="0.25">
      <c r="A3741" s="84" t="s">
        <v>7093</v>
      </c>
      <c r="B3741" t="s">
        <v>7094</v>
      </c>
      <c r="C3741" t="s">
        <v>521</v>
      </c>
      <c r="D3741" s="85">
        <v>21783</v>
      </c>
      <c r="E3741" t="s">
        <v>52</v>
      </c>
      <c r="F3741" s="84" t="s">
        <v>53</v>
      </c>
      <c r="G3741">
        <v>6198</v>
      </c>
      <c r="H3741" t="s">
        <v>7076</v>
      </c>
      <c r="I3741">
        <v>2026</v>
      </c>
      <c r="J3741" t="s">
        <v>55</v>
      </c>
      <c r="K3741">
        <v>2</v>
      </c>
      <c r="L3741" t="s">
        <v>56</v>
      </c>
      <c r="M3741" s="85">
        <v>46023</v>
      </c>
      <c r="P3741" t="str">
        <f t="shared" si="58"/>
        <v>REZIG François</v>
      </c>
    </row>
    <row r="3742" spans="1:16" x14ac:dyDescent="0.25">
      <c r="A3742" s="84" t="s">
        <v>7095</v>
      </c>
      <c r="B3742" t="s">
        <v>3464</v>
      </c>
      <c r="C3742" t="s">
        <v>892</v>
      </c>
      <c r="D3742" s="85">
        <v>28338</v>
      </c>
      <c r="E3742" t="s">
        <v>52</v>
      </c>
      <c r="F3742" s="84" t="s">
        <v>53</v>
      </c>
      <c r="G3742">
        <v>6198</v>
      </c>
      <c r="H3742" t="s">
        <v>7076</v>
      </c>
      <c r="I3742">
        <v>2026</v>
      </c>
      <c r="J3742" t="s">
        <v>63</v>
      </c>
      <c r="K3742">
        <v>0</v>
      </c>
      <c r="L3742" t="s">
        <v>56</v>
      </c>
      <c r="M3742" s="85">
        <v>46023</v>
      </c>
      <c r="P3742" t="str">
        <f t="shared" si="58"/>
        <v>BOISSON Damien</v>
      </c>
    </row>
    <row r="3743" spans="1:16" x14ac:dyDescent="0.25">
      <c r="A3743" s="84" t="s">
        <v>7096</v>
      </c>
      <c r="B3743" t="s">
        <v>7097</v>
      </c>
      <c r="C3743" t="s">
        <v>1136</v>
      </c>
      <c r="D3743" s="85">
        <v>25742</v>
      </c>
      <c r="E3743" t="s">
        <v>56</v>
      </c>
      <c r="F3743" s="84" t="s">
        <v>53</v>
      </c>
      <c r="G3743">
        <v>6198</v>
      </c>
      <c r="H3743" t="s">
        <v>7076</v>
      </c>
      <c r="I3743">
        <v>2026</v>
      </c>
      <c r="J3743" t="s">
        <v>63</v>
      </c>
      <c r="K3743">
        <v>0</v>
      </c>
      <c r="L3743" t="s">
        <v>56</v>
      </c>
      <c r="M3743" s="85">
        <v>46023</v>
      </c>
      <c r="P3743" t="str">
        <f t="shared" si="58"/>
        <v>SCATTOLINI Florence</v>
      </c>
    </row>
    <row r="3744" spans="1:16" x14ac:dyDescent="0.25">
      <c r="A3744" s="84" t="s">
        <v>7098</v>
      </c>
      <c r="B3744" t="s">
        <v>7084</v>
      </c>
      <c r="C3744" t="s">
        <v>1912</v>
      </c>
      <c r="D3744" s="85">
        <v>24612</v>
      </c>
      <c r="E3744" t="s">
        <v>52</v>
      </c>
      <c r="F3744" s="84" t="s">
        <v>53</v>
      </c>
      <c r="G3744">
        <v>6198</v>
      </c>
      <c r="H3744" t="s">
        <v>7076</v>
      </c>
      <c r="I3744">
        <v>2026</v>
      </c>
      <c r="J3744" t="s">
        <v>63</v>
      </c>
      <c r="K3744">
        <v>0</v>
      </c>
      <c r="L3744" t="s">
        <v>56</v>
      </c>
      <c r="M3744" s="85">
        <v>46023</v>
      </c>
      <c r="P3744" t="str">
        <f t="shared" si="58"/>
        <v>CANCELA José</v>
      </c>
    </row>
    <row r="3745" spans="1:16" x14ac:dyDescent="0.25">
      <c r="A3745" s="84" t="s">
        <v>7099</v>
      </c>
      <c r="B3745" t="s">
        <v>7084</v>
      </c>
      <c r="C3745" t="s">
        <v>1353</v>
      </c>
      <c r="D3745" s="85">
        <v>22690</v>
      </c>
      <c r="E3745" t="s">
        <v>52</v>
      </c>
      <c r="F3745" s="84" t="s">
        <v>53</v>
      </c>
      <c r="G3745">
        <v>6198</v>
      </c>
      <c r="H3745" t="s">
        <v>7076</v>
      </c>
      <c r="I3745">
        <v>2026</v>
      </c>
      <c r="J3745" t="s">
        <v>55</v>
      </c>
      <c r="K3745">
        <v>0</v>
      </c>
      <c r="L3745" t="s">
        <v>56</v>
      </c>
      <c r="M3745" s="85">
        <v>46023</v>
      </c>
      <c r="P3745" t="str">
        <f t="shared" si="58"/>
        <v>CANCELA Francisco</v>
      </c>
    </row>
    <row r="3746" spans="1:16" x14ac:dyDescent="0.25">
      <c r="A3746" s="84" t="s">
        <v>7100</v>
      </c>
      <c r="B3746" t="s">
        <v>7101</v>
      </c>
      <c r="C3746" t="s">
        <v>7102</v>
      </c>
      <c r="D3746" s="85">
        <v>23997</v>
      </c>
      <c r="E3746" t="s">
        <v>52</v>
      </c>
      <c r="F3746" s="84" t="s">
        <v>53</v>
      </c>
      <c r="G3746">
        <v>6198</v>
      </c>
      <c r="H3746" t="s">
        <v>7076</v>
      </c>
      <c r="I3746">
        <v>2026</v>
      </c>
      <c r="J3746" t="s">
        <v>63</v>
      </c>
      <c r="K3746">
        <v>0</v>
      </c>
      <c r="L3746" t="s">
        <v>1167</v>
      </c>
      <c r="M3746" s="85">
        <v>46023</v>
      </c>
      <c r="P3746" t="str">
        <f t="shared" si="58"/>
        <v>RIVAS-DELGADO Juan-Carlos</v>
      </c>
    </row>
    <row r="3747" spans="1:16" x14ac:dyDescent="0.25">
      <c r="A3747" s="84" t="s">
        <v>7103</v>
      </c>
      <c r="B3747" t="s">
        <v>7104</v>
      </c>
      <c r="C3747" t="s">
        <v>3022</v>
      </c>
      <c r="D3747" s="85">
        <v>20860</v>
      </c>
      <c r="E3747" t="s">
        <v>56</v>
      </c>
      <c r="F3747" s="84" t="s">
        <v>53</v>
      </c>
      <c r="G3747">
        <v>6198</v>
      </c>
      <c r="H3747" t="s">
        <v>7076</v>
      </c>
      <c r="I3747">
        <v>2026</v>
      </c>
      <c r="J3747" t="s">
        <v>63</v>
      </c>
      <c r="K3747">
        <v>0</v>
      </c>
      <c r="L3747" t="s">
        <v>56</v>
      </c>
      <c r="M3747" s="85">
        <v>46023</v>
      </c>
      <c r="P3747" t="str">
        <f t="shared" si="58"/>
        <v>SIAUGUES Josette</v>
      </c>
    </row>
    <row r="3748" spans="1:16" x14ac:dyDescent="0.25">
      <c r="A3748" s="84" t="s">
        <v>7105</v>
      </c>
      <c r="B3748" t="s">
        <v>7086</v>
      </c>
      <c r="C3748" t="s">
        <v>2474</v>
      </c>
      <c r="D3748" s="85">
        <v>22215</v>
      </c>
      <c r="E3748" t="s">
        <v>56</v>
      </c>
      <c r="F3748" s="84" t="s">
        <v>53</v>
      </c>
      <c r="G3748">
        <v>6198</v>
      </c>
      <c r="H3748" t="s">
        <v>7076</v>
      </c>
      <c r="I3748">
        <v>2026</v>
      </c>
      <c r="J3748" t="s">
        <v>63</v>
      </c>
      <c r="K3748">
        <v>0</v>
      </c>
      <c r="L3748" t="s">
        <v>56</v>
      </c>
      <c r="M3748" s="85">
        <v>46023</v>
      </c>
      <c r="P3748" t="str">
        <f t="shared" si="58"/>
        <v>LAGADEC Christine</v>
      </c>
    </row>
    <row r="3749" spans="1:16" x14ac:dyDescent="0.25">
      <c r="A3749" s="84" t="s">
        <v>7106</v>
      </c>
      <c r="B3749" t="s">
        <v>1342</v>
      </c>
      <c r="C3749" t="s">
        <v>1318</v>
      </c>
      <c r="D3749" s="85">
        <v>18266</v>
      </c>
      <c r="E3749" t="s">
        <v>56</v>
      </c>
      <c r="F3749" s="84" t="s">
        <v>53</v>
      </c>
      <c r="G3749">
        <v>6198</v>
      </c>
      <c r="H3749" t="s">
        <v>7076</v>
      </c>
      <c r="I3749">
        <v>2026</v>
      </c>
      <c r="J3749" t="s">
        <v>63</v>
      </c>
      <c r="K3749">
        <v>0</v>
      </c>
      <c r="L3749" t="s">
        <v>56</v>
      </c>
      <c r="M3749" s="85">
        <v>46023</v>
      </c>
      <c r="P3749" t="str">
        <f t="shared" si="58"/>
        <v>VIANNE Jocelyne</v>
      </c>
    </row>
    <row r="3750" spans="1:16" x14ac:dyDescent="0.25">
      <c r="A3750" s="84" t="s">
        <v>7107</v>
      </c>
      <c r="B3750" t="s">
        <v>1160</v>
      </c>
      <c r="C3750" t="s">
        <v>1196</v>
      </c>
      <c r="D3750" s="85">
        <v>32868</v>
      </c>
      <c r="E3750" t="s">
        <v>52</v>
      </c>
      <c r="F3750" s="84" t="s">
        <v>53</v>
      </c>
      <c r="G3750">
        <v>6198</v>
      </c>
      <c r="H3750" t="s">
        <v>7076</v>
      </c>
      <c r="I3750">
        <v>2026</v>
      </c>
      <c r="J3750" t="s">
        <v>63</v>
      </c>
      <c r="K3750">
        <v>0</v>
      </c>
      <c r="L3750" t="s">
        <v>56</v>
      </c>
      <c r="M3750" s="85">
        <v>46023</v>
      </c>
      <c r="P3750" t="str">
        <f t="shared" si="58"/>
        <v>BOUSSET Ludovic</v>
      </c>
    </row>
    <row r="3751" spans="1:16" x14ac:dyDescent="0.25">
      <c r="A3751" s="84" t="s">
        <v>7108</v>
      </c>
      <c r="B3751" t="s">
        <v>7109</v>
      </c>
      <c r="C3751" t="s">
        <v>139</v>
      </c>
      <c r="D3751" s="85">
        <v>31504</v>
      </c>
      <c r="E3751" t="s">
        <v>52</v>
      </c>
      <c r="F3751" s="84" t="s">
        <v>53</v>
      </c>
      <c r="G3751">
        <v>6198</v>
      </c>
      <c r="H3751" t="s">
        <v>7076</v>
      </c>
      <c r="I3751">
        <v>2026</v>
      </c>
      <c r="J3751" t="s">
        <v>63</v>
      </c>
      <c r="K3751">
        <v>0</v>
      </c>
      <c r="L3751" t="s">
        <v>56</v>
      </c>
      <c r="M3751" s="85">
        <v>46023</v>
      </c>
      <c r="P3751" t="str">
        <f t="shared" si="58"/>
        <v>MARIE David</v>
      </c>
    </row>
    <row r="3752" spans="1:16" x14ac:dyDescent="0.25">
      <c r="A3752" s="84" t="s">
        <v>7110</v>
      </c>
      <c r="B3752" t="s">
        <v>7111</v>
      </c>
      <c r="C3752" t="s">
        <v>79</v>
      </c>
      <c r="D3752" s="85">
        <v>30374</v>
      </c>
      <c r="E3752" t="s">
        <v>52</v>
      </c>
      <c r="F3752" s="84" t="s">
        <v>53</v>
      </c>
      <c r="G3752">
        <v>6198</v>
      </c>
      <c r="H3752" t="s">
        <v>7076</v>
      </c>
      <c r="I3752">
        <v>2026</v>
      </c>
      <c r="J3752" t="s">
        <v>63</v>
      </c>
      <c r="K3752">
        <v>0</v>
      </c>
      <c r="L3752" t="s">
        <v>56</v>
      </c>
      <c r="M3752" s="85">
        <v>46023</v>
      </c>
      <c r="P3752" t="str">
        <f t="shared" si="58"/>
        <v>COMBE Jean</v>
      </c>
    </row>
    <row r="3753" spans="1:16" x14ac:dyDescent="0.25">
      <c r="A3753" s="84" t="s">
        <v>7112</v>
      </c>
      <c r="B3753" t="s">
        <v>7113</v>
      </c>
      <c r="C3753" t="s">
        <v>195</v>
      </c>
      <c r="D3753" s="85">
        <v>23179</v>
      </c>
      <c r="E3753" t="s">
        <v>52</v>
      </c>
      <c r="F3753" s="84" t="s">
        <v>53</v>
      </c>
      <c r="G3753">
        <v>6198</v>
      </c>
      <c r="H3753" t="s">
        <v>7076</v>
      </c>
      <c r="I3753">
        <v>2026</v>
      </c>
      <c r="J3753" t="s">
        <v>63</v>
      </c>
      <c r="K3753">
        <v>0</v>
      </c>
      <c r="L3753" t="s">
        <v>56</v>
      </c>
      <c r="M3753" s="85">
        <v>46023</v>
      </c>
      <c r="P3753" t="str">
        <f t="shared" si="58"/>
        <v>FLEURY Xavier</v>
      </c>
    </row>
    <row r="3754" spans="1:16" x14ac:dyDescent="0.25">
      <c r="A3754" s="84" t="s">
        <v>7114</v>
      </c>
      <c r="B3754" t="s">
        <v>7115</v>
      </c>
      <c r="C3754" t="s">
        <v>382</v>
      </c>
      <c r="D3754" s="85">
        <v>24457</v>
      </c>
      <c r="E3754" t="s">
        <v>52</v>
      </c>
      <c r="F3754" s="84" t="s">
        <v>53</v>
      </c>
      <c r="G3754">
        <v>6205</v>
      </c>
      <c r="H3754" t="s">
        <v>7116</v>
      </c>
      <c r="I3754">
        <v>2026</v>
      </c>
      <c r="J3754" t="s">
        <v>63</v>
      </c>
      <c r="K3754">
        <v>0</v>
      </c>
      <c r="L3754" t="s">
        <v>56</v>
      </c>
      <c r="M3754" s="85">
        <v>46023</v>
      </c>
      <c r="P3754" t="str">
        <f t="shared" si="58"/>
        <v>DUMONNET Patrice</v>
      </c>
    </row>
    <row r="3755" spans="1:16" x14ac:dyDescent="0.25">
      <c r="A3755" s="84" t="s">
        <v>7117</v>
      </c>
      <c r="B3755" t="s">
        <v>7118</v>
      </c>
      <c r="C3755" t="s">
        <v>276</v>
      </c>
      <c r="D3755" s="85">
        <v>17235</v>
      </c>
      <c r="E3755" t="s">
        <v>52</v>
      </c>
      <c r="F3755" s="84" t="s">
        <v>53</v>
      </c>
      <c r="G3755">
        <v>6205</v>
      </c>
      <c r="H3755" t="s">
        <v>7116</v>
      </c>
      <c r="I3755">
        <v>2026</v>
      </c>
      <c r="J3755" t="s">
        <v>63</v>
      </c>
      <c r="K3755">
        <v>0</v>
      </c>
      <c r="L3755" t="s">
        <v>56</v>
      </c>
      <c r="M3755" s="85">
        <v>46023</v>
      </c>
      <c r="P3755" t="str">
        <f t="shared" si="58"/>
        <v>BALBON Gérard</v>
      </c>
    </row>
    <row r="3756" spans="1:16" x14ac:dyDescent="0.25">
      <c r="A3756" s="84" t="s">
        <v>7119</v>
      </c>
      <c r="B3756" t="s">
        <v>7120</v>
      </c>
      <c r="C3756" t="s">
        <v>276</v>
      </c>
      <c r="D3756" s="85">
        <v>17797</v>
      </c>
      <c r="E3756" t="s">
        <v>52</v>
      </c>
      <c r="F3756" s="84" t="s">
        <v>53</v>
      </c>
      <c r="G3756">
        <v>6205</v>
      </c>
      <c r="H3756" t="s">
        <v>7116</v>
      </c>
      <c r="I3756">
        <v>2026</v>
      </c>
      <c r="J3756" t="s">
        <v>63</v>
      </c>
      <c r="K3756">
        <v>0</v>
      </c>
      <c r="L3756" t="s">
        <v>56</v>
      </c>
      <c r="M3756" s="85">
        <v>46023</v>
      </c>
      <c r="P3756" t="str">
        <f t="shared" si="58"/>
        <v>METROT Gérard</v>
      </c>
    </row>
    <row r="3757" spans="1:16" x14ac:dyDescent="0.25">
      <c r="A3757" s="84" t="s">
        <v>7121</v>
      </c>
      <c r="B3757" t="s">
        <v>7122</v>
      </c>
      <c r="C3757" t="s">
        <v>1268</v>
      </c>
      <c r="D3757" s="85">
        <v>19401</v>
      </c>
      <c r="E3757" t="s">
        <v>52</v>
      </c>
      <c r="F3757" s="84" t="s">
        <v>53</v>
      </c>
      <c r="G3757">
        <v>6205</v>
      </c>
      <c r="H3757" t="s">
        <v>7116</v>
      </c>
      <c r="I3757">
        <v>2026</v>
      </c>
      <c r="J3757" t="s">
        <v>63</v>
      </c>
      <c r="K3757">
        <v>0</v>
      </c>
      <c r="L3757" t="s">
        <v>56</v>
      </c>
      <c r="M3757" s="85">
        <v>46023</v>
      </c>
      <c r="P3757" t="str">
        <f t="shared" si="58"/>
        <v>MARCOS Antonio</v>
      </c>
    </row>
    <row r="3758" spans="1:16" x14ac:dyDescent="0.25">
      <c r="A3758" s="84" t="s">
        <v>7123</v>
      </c>
      <c r="B3758" t="s">
        <v>380</v>
      </c>
      <c r="C3758" t="s">
        <v>3894</v>
      </c>
      <c r="D3758" s="85">
        <v>22027</v>
      </c>
      <c r="E3758" t="s">
        <v>52</v>
      </c>
      <c r="F3758" s="84" t="s">
        <v>53</v>
      </c>
      <c r="G3758">
        <v>6205</v>
      </c>
      <c r="H3758" t="s">
        <v>7116</v>
      </c>
      <c r="I3758">
        <v>2026</v>
      </c>
      <c r="J3758" t="s">
        <v>63</v>
      </c>
      <c r="K3758">
        <v>0</v>
      </c>
      <c r="L3758" t="s">
        <v>56</v>
      </c>
      <c r="M3758" s="85">
        <v>46023</v>
      </c>
      <c r="P3758" t="str">
        <f t="shared" si="58"/>
        <v>DOS-SANTOS Raoul</v>
      </c>
    </row>
    <row r="3759" spans="1:16" x14ac:dyDescent="0.25">
      <c r="A3759" s="84" t="s">
        <v>7124</v>
      </c>
      <c r="B3759" t="s">
        <v>7125</v>
      </c>
      <c r="C3759" t="s">
        <v>7126</v>
      </c>
      <c r="D3759" s="85">
        <v>23572</v>
      </c>
      <c r="E3759" t="s">
        <v>56</v>
      </c>
      <c r="F3759" s="84" t="s">
        <v>53</v>
      </c>
      <c r="G3759">
        <v>6205</v>
      </c>
      <c r="H3759" t="s">
        <v>7116</v>
      </c>
      <c r="I3759">
        <v>2026</v>
      </c>
      <c r="J3759" t="s">
        <v>63</v>
      </c>
      <c r="K3759">
        <v>0</v>
      </c>
      <c r="L3759" t="s">
        <v>56</v>
      </c>
      <c r="M3759" s="85">
        <v>46023</v>
      </c>
      <c r="P3759" t="str">
        <f t="shared" si="58"/>
        <v>LEYRIT Myriam</v>
      </c>
    </row>
    <row r="3760" spans="1:16" x14ac:dyDescent="0.25">
      <c r="A3760" s="84" t="s">
        <v>7127</v>
      </c>
      <c r="B3760" t="s">
        <v>7128</v>
      </c>
      <c r="C3760" t="s">
        <v>271</v>
      </c>
      <c r="D3760" s="85">
        <v>19906</v>
      </c>
      <c r="E3760" t="s">
        <v>52</v>
      </c>
      <c r="F3760" s="84" t="s">
        <v>53</v>
      </c>
      <c r="G3760">
        <v>6205</v>
      </c>
      <c r="H3760" t="s">
        <v>7116</v>
      </c>
      <c r="I3760">
        <v>2026</v>
      </c>
      <c r="J3760" t="s">
        <v>63</v>
      </c>
      <c r="K3760">
        <v>0</v>
      </c>
      <c r="L3760" t="s">
        <v>56</v>
      </c>
      <c r="M3760" s="85">
        <v>46023</v>
      </c>
      <c r="P3760" t="str">
        <f t="shared" si="58"/>
        <v>CLABAUX Christian</v>
      </c>
    </row>
    <row r="3761" spans="1:16" x14ac:dyDescent="0.25">
      <c r="A3761" s="84" t="s">
        <v>7129</v>
      </c>
      <c r="B3761" t="s">
        <v>7130</v>
      </c>
      <c r="C3761" t="s">
        <v>350</v>
      </c>
      <c r="D3761" s="85">
        <v>18147</v>
      </c>
      <c r="E3761" t="s">
        <v>52</v>
      </c>
      <c r="F3761" s="84" t="s">
        <v>53</v>
      </c>
      <c r="G3761">
        <v>6205</v>
      </c>
      <c r="H3761" t="s">
        <v>7116</v>
      </c>
      <c r="I3761">
        <v>2026</v>
      </c>
      <c r="J3761" t="s">
        <v>63</v>
      </c>
      <c r="K3761">
        <v>0</v>
      </c>
      <c r="L3761" t="s">
        <v>56</v>
      </c>
      <c r="M3761" s="85">
        <v>46023</v>
      </c>
      <c r="P3761" t="str">
        <f t="shared" si="58"/>
        <v>TROUBADY Robert</v>
      </c>
    </row>
    <row r="3762" spans="1:16" x14ac:dyDescent="0.25">
      <c r="A3762" s="84" t="s">
        <v>7131</v>
      </c>
      <c r="B3762" t="s">
        <v>7132</v>
      </c>
      <c r="C3762" t="s">
        <v>660</v>
      </c>
      <c r="D3762" s="85">
        <v>19021</v>
      </c>
      <c r="E3762" t="s">
        <v>56</v>
      </c>
      <c r="F3762" s="84" t="s">
        <v>53</v>
      </c>
      <c r="G3762">
        <v>6205</v>
      </c>
      <c r="H3762" t="s">
        <v>7116</v>
      </c>
      <c r="I3762">
        <v>2026</v>
      </c>
      <c r="J3762" t="s">
        <v>63</v>
      </c>
      <c r="K3762">
        <v>0</v>
      </c>
      <c r="L3762" t="s">
        <v>56</v>
      </c>
      <c r="M3762" s="85">
        <v>46023</v>
      </c>
      <c r="P3762" t="str">
        <f t="shared" si="58"/>
        <v>GLEIZE Eliane</v>
      </c>
    </row>
    <row r="3763" spans="1:16" x14ac:dyDescent="0.25">
      <c r="A3763" s="84" t="s">
        <v>7133</v>
      </c>
      <c r="B3763" t="s">
        <v>2835</v>
      </c>
      <c r="C3763" t="s">
        <v>480</v>
      </c>
      <c r="D3763" s="85">
        <v>26228</v>
      </c>
      <c r="E3763" t="s">
        <v>56</v>
      </c>
      <c r="F3763" s="84" t="s">
        <v>53</v>
      </c>
      <c r="G3763">
        <v>6205</v>
      </c>
      <c r="H3763" t="s">
        <v>7116</v>
      </c>
      <c r="I3763">
        <v>2026</v>
      </c>
      <c r="J3763" t="s">
        <v>63</v>
      </c>
      <c r="K3763">
        <v>2</v>
      </c>
      <c r="L3763" t="s">
        <v>56</v>
      </c>
      <c r="M3763" s="85">
        <v>46023</v>
      </c>
      <c r="P3763" t="str">
        <f t="shared" si="58"/>
        <v>BERNIER Catherine</v>
      </c>
    </row>
    <row r="3764" spans="1:16" x14ac:dyDescent="0.25">
      <c r="A3764" s="84" t="s">
        <v>7134</v>
      </c>
      <c r="B3764" t="s">
        <v>310</v>
      </c>
      <c r="C3764" t="s">
        <v>73</v>
      </c>
      <c r="D3764" s="85">
        <v>21568</v>
      </c>
      <c r="E3764" t="s">
        <v>56</v>
      </c>
      <c r="F3764" s="84" t="s">
        <v>53</v>
      </c>
      <c r="G3764">
        <v>6205</v>
      </c>
      <c r="H3764" t="s">
        <v>7116</v>
      </c>
      <c r="I3764">
        <v>2026</v>
      </c>
      <c r="J3764" t="s">
        <v>63</v>
      </c>
      <c r="K3764">
        <v>0</v>
      </c>
      <c r="L3764" t="s">
        <v>56</v>
      </c>
      <c r="M3764" s="85">
        <v>46023</v>
      </c>
      <c r="P3764" t="str">
        <f t="shared" si="58"/>
        <v>BESSON Elisabeth</v>
      </c>
    </row>
    <row r="3765" spans="1:16" x14ac:dyDescent="0.25">
      <c r="A3765" s="84" t="s">
        <v>7135</v>
      </c>
      <c r="B3765" t="s">
        <v>2151</v>
      </c>
      <c r="C3765" t="s">
        <v>114</v>
      </c>
      <c r="D3765" s="85">
        <v>21677</v>
      </c>
      <c r="E3765" t="s">
        <v>52</v>
      </c>
      <c r="F3765" s="84" t="s">
        <v>53</v>
      </c>
      <c r="G3765">
        <v>6205</v>
      </c>
      <c r="H3765" t="s">
        <v>7116</v>
      </c>
      <c r="I3765">
        <v>2026</v>
      </c>
      <c r="J3765" t="s">
        <v>63</v>
      </c>
      <c r="K3765">
        <v>0</v>
      </c>
      <c r="L3765" t="s">
        <v>56</v>
      </c>
      <c r="M3765" s="85">
        <v>46023</v>
      </c>
      <c r="P3765" t="str">
        <f t="shared" si="58"/>
        <v>BARDIN Pierre</v>
      </c>
    </row>
    <row r="3766" spans="1:16" x14ac:dyDescent="0.25">
      <c r="A3766" s="84" t="s">
        <v>7136</v>
      </c>
      <c r="B3766" t="s">
        <v>7115</v>
      </c>
      <c r="C3766" t="s">
        <v>567</v>
      </c>
      <c r="D3766" s="85">
        <v>36450</v>
      </c>
      <c r="E3766" t="s">
        <v>52</v>
      </c>
      <c r="F3766" s="84" t="s">
        <v>53</v>
      </c>
      <c r="G3766">
        <v>6205</v>
      </c>
      <c r="H3766" t="s">
        <v>7116</v>
      </c>
      <c r="I3766">
        <v>2026</v>
      </c>
      <c r="J3766" t="s">
        <v>63</v>
      </c>
      <c r="K3766">
        <v>0</v>
      </c>
      <c r="L3766" t="s">
        <v>56</v>
      </c>
      <c r="M3766" s="85">
        <v>46023</v>
      </c>
      <c r="P3766" t="str">
        <f t="shared" si="58"/>
        <v>DUMONNET Alexis</v>
      </c>
    </row>
    <row r="3767" spans="1:16" x14ac:dyDescent="0.25">
      <c r="A3767" s="84" t="s">
        <v>7137</v>
      </c>
      <c r="B3767" t="s">
        <v>7115</v>
      </c>
      <c r="C3767" t="s">
        <v>536</v>
      </c>
      <c r="D3767" s="85">
        <v>34258</v>
      </c>
      <c r="E3767" t="s">
        <v>52</v>
      </c>
      <c r="F3767" s="84" t="s">
        <v>53</v>
      </c>
      <c r="G3767">
        <v>6205</v>
      </c>
      <c r="H3767" t="s">
        <v>7116</v>
      </c>
      <c r="I3767">
        <v>2026</v>
      </c>
      <c r="J3767" t="s">
        <v>63</v>
      </c>
      <c r="K3767">
        <v>0</v>
      </c>
      <c r="L3767" t="s">
        <v>56</v>
      </c>
      <c r="M3767" s="85">
        <v>46023</v>
      </c>
      <c r="P3767" t="str">
        <f t="shared" si="58"/>
        <v>DUMONNET Sébastien</v>
      </c>
    </row>
    <row r="3768" spans="1:16" x14ac:dyDescent="0.25">
      <c r="A3768" s="84" t="s">
        <v>7138</v>
      </c>
      <c r="B3768" t="s">
        <v>7139</v>
      </c>
      <c r="C3768" t="s">
        <v>447</v>
      </c>
      <c r="D3768" s="85">
        <v>23805</v>
      </c>
      <c r="E3768" t="s">
        <v>52</v>
      </c>
      <c r="F3768" s="84" t="s">
        <v>53</v>
      </c>
      <c r="G3768">
        <v>6205</v>
      </c>
      <c r="H3768" t="s">
        <v>7116</v>
      </c>
      <c r="I3768">
        <v>2026</v>
      </c>
      <c r="J3768" t="s">
        <v>63</v>
      </c>
      <c r="K3768">
        <v>0</v>
      </c>
      <c r="L3768" t="s">
        <v>56</v>
      </c>
      <c r="M3768" s="85">
        <v>46023</v>
      </c>
      <c r="P3768" t="str">
        <f t="shared" si="58"/>
        <v>GUILLAUMIN Jean-Paul</v>
      </c>
    </row>
    <row r="3769" spans="1:16" x14ac:dyDescent="0.25">
      <c r="A3769" s="84" t="s">
        <v>7140</v>
      </c>
      <c r="B3769" t="s">
        <v>7141</v>
      </c>
      <c r="C3769" t="s">
        <v>2246</v>
      </c>
      <c r="D3769" s="85">
        <v>34725</v>
      </c>
      <c r="E3769" t="s">
        <v>52</v>
      </c>
      <c r="F3769" s="84" t="s">
        <v>53</v>
      </c>
      <c r="G3769">
        <v>6205</v>
      </c>
      <c r="H3769" t="s">
        <v>7116</v>
      </c>
      <c r="I3769">
        <v>2026</v>
      </c>
      <c r="J3769" t="s">
        <v>63</v>
      </c>
      <c r="K3769">
        <v>0</v>
      </c>
      <c r="L3769" t="s">
        <v>56</v>
      </c>
      <c r="M3769" s="85">
        <v>46023</v>
      </c>
      <c r="P3769" t="str">
        <f t="shared" si="58"/>
        <v>ALBERT Mathieu</v>
      </c>
    </row>
    <row r="3770" spans="1:16" x14ac:dyDescent="0.25">
      <c r="A3770" s="84" t="s">
        <v>7142</v>
      </c>
      <c r="B3770" t="s">
        <v>3571</v>
      </c>
      <c r="C3770" t="s">
        <v>132</v>
      </c>
      <c r="D3770" s="85">
        <v>34912</v>
      </c>
      <c r="E3770" t="s">
        <v>52</v>
      </c>
      <c r="F3770" s="84" t="s">
        <v>53</v>
      </c>
      <c r="G3770">
        <v>6205</v>
      </c>
      <c r="H3770" t="s">
        <v>7116</v>
      </c>
      <c r="I3770">
        <v>2026</v>
      </c>
      <c r="J3770" t="s">
        <v>55</v>
      </c>
      <c r="K3770">
        <v>0</v>
      </c>
      <c r="L3770" t="s">
        <v>56</v>
      </c>
      <c r="M3770" s="85">
        <v>46023</v>
      </c>
      <c r="P3770" t="str">
        <f t="shared" si="58"/>
        <v>BESSE Quentin</v>
      </c>
    </row>
    <row r="3771" spans="1:16" x14ac:dyDescent="0.25">
      <c r="A3771" s="84" t="s">
        <v>7143</v>
      </c>
      <c r="B3771" t="s">
        <v>7139</v>
      </c>
      <c r="C3771" t="s">
        <v>892</v>
      </c>
      <c r="D3771" s="85">
        <v>33815</v>
      </c>
      <c r="E3771" t="s">
        <v>52</v>
      </c>
      <c r="F3771" s="84" t="s">
        <v>53</v>
      </c>
      <c r="G3771">
        <v>6205</v>
      </c>
      <c r="H3771" t="s">
        <v>7116</v>
      </c>
      <c r="I3771">
        <v>2026</v>
      </c>
      <c r="J3771" t="s">
        <v>55</v>
      </c>
      <c r="K3771">
        <v>0</v>
      </c>
      <c r="L3771" t="s">
        <v>56</v>
      </c>
      <c r="M3771" s="85">
        <v>46023</v>
      </c>
      <c r="P3771" t="str">
        <f t="shared" si="58"/>
        <v>GUILLAUMIN Damien</v>
      </c>
    </row>
    <row r="3772" spans="1:16" x14ac:dyDescent="0.25">
      <c r="A3772" s="84" t="s">
        <v>7144</v>
      </c>
      <c r="B3772" t="s">
        <v>7145</v>
      </c>
      <c r="C3772" t="s">
        <v>4474</v>
      </c>
      <c r="D3772" s="85">
        <v>20739</v>
      </c>
      <c r="E3772" t="s">
        <v>52</v>
      </c>
      <c r="F3772" s="84" t="s">
        <v>53</v>
      </c>
      <c r="G3772">
        <v>6205</v>
      </c>
      <c r="H3772" t="s">
        <v>7116</v>
      </c>
      <c r="I3772">
        <v>2026</v>
      </c>
      <c r="J3772" t="s">
        <v>63</v>
      </c>
      <c r="K3772">
        <v>0</v>
      </c>
      <c r="L3772" t="s">
        <v>56</v>
      </c>
      <c r="M3772" s="85">
        <v>46023</v>
      </c>
      <c r="P3772" t="str">
        <f t="shared" si="58"/>
        <v>ALRIC Hubert</v>
      </c>
    </row>
    <row r="3773" spans="1:16" x14ac:dyDescent="0.25">
      <c r="A3773" s="84" t="s">
        <v>7146</v>
      </c>
      <c r="B3773" t="s">
        <v>7145</v>
      </c>
      <c r="C3773" t="s">
        <v>100</v>
      </c>
      <c r="D3773" s="85">
        <v>32918</v>
      </c>
      <c r="E3773" t="s">
        <v>52</v>
      </c>
      <c r="F3773" s="84" t="s">
        <v>53</v>
      </c>
      <c r="G3773">
        <v>6205</v>
      </c>
      <c r="H3773" t="s">
        <v>7116</v>
      </c>
      <c r="I3773">
        <v>2026</v>
      </c>
      <c r="J3773" t="s">
        <v>63</v>
      </c>
      <c r="K3773">
        <v>0</v>
      </c>
      <c r="L3773" t="s">
        <v>56</v>
      </c>
      <c r="M3773" s="85">
        <v>46023</v>
      </c>
      <c r="P3773" t="str">
        <f t="shared" si="58"/>
        <v>ALRIC Guillaume</v>
      </c>
    </row>
    <row r="3774" spans="1:16" x14ac:dyDescent="0.25">
      <c r="A3774" s="84" t="s">
        <v>7147</v>
      </c>
      <c r="B3774" t="s">
        <v>380</v>
      </c>
      <c r="C3774" t="s">
        <v>6831</v>
      </c>
      <c r="D3774" s="85">
        <v>28759</v>
      </c>
      <c r="E3774" t="s">
        <v>52</v>
      </c>
      <c r="F3774" s="84" t="s">
        <v>53</v>
      </c>
      <c r="G3774">
        <v>6205</v>
      </c>
      <c r="H3774" t="s">
        <v>7116</v>
      </c>
      <c r="I3774">
        <v>2026</v>
      </c>
      <c r="J3774" t="s">
        <v>55</v>
      </c>
      <c r="K3774">
        <v>0</v>
      </c>
      <c r="L3774" t="s">
        <v>56</v>
      </c>
      <c r="M3774" s="85">
        <v>46023</v>
      </c>
      <c r="P3774" t="str">
        <f t="shared" si="58"/>
        <v>DOS-SANTOS Raphael</v>
      </c>
    </row>
    <row r="3775" spans="1:16" x14ac:dyDescent="0.25">
      <c r="A3775" s="84" t="s">
        <v>7148</v>
      </c>
      <c r="B3775" t="s">
        <v>4573</v>
      </c>
      <c r="C3775" t="s">
        <v>855</v>
      </c>
      <c r="D3775" s="85">
        <v>20146</v>
      </c>
      <c r="E3775" t="s">
        <v>56</v>
      </c>
      <c r="F3775" s="84" t="s">
        <v>53</v>
      </c>
      <c r="G3775">
        <v>6205</v>
      </c>
      <c r="H3775" t="s">
        <v>7116</v>
      </c>
      <c r="I3775">
        <v>2026</v>
      </c>
      <c r="J3775" t="s">
        <v>63</v>
      </c>
      <c r="K3775">
        <v>0</v>
      </c>
      <c r="L3775" t="s">
        <v>56</v>
      </c>
      <c r="M3775" s="85">
        <v>46023</v>
      </c>
      <c r="P3775" t="str">
        <f t="shared" si="58"/>
        <v>MONTAGNE Patricia</v>
      </c>
    </row>
    <row r="3776" spans="1:16" x14ac:dyDescent="0.25">
      <c r="A3776" s="84" t="s">
        <v>7149</v>
      </c>
      <c r="B3776" t="s">
        <v>7150</v>
      </c>
      <c r="C3776" t="s">
        <v>7151</v>
      </c>
      <c r="D3776" s="85">
        <v>22410</v>
      </c>
      <c r="E3776" t="s">
        <v>52</v>
      </c>
      <c r="F3776" s="84" t="s">
        <v>53</v>
      </c>
      <c r="G3776">
        <v>6205</v>
      </c>
      <c r="H3776" t="s">
        <v>7116</v>
      </c>
      <c r="I3776">
        <v>2026</v>
      </c>
      <c r="J3776" t="s">
        <v>63</v>
      </c>
      <c r="K3776">
        <v>0</v>
      </c>
      <c r="L3776" t="s">
        <v>56</v>
      </c>
      <c r="M3776" s="85">
        <v>46023</v>
      </c>
      <c r="P3776" t="str">
        <f t="shared" si="58"/>
        <v>MOUAT Ali</v>
      </c>
    </row>
    <row r="3777" spans="1:16" x14ac:dyDescent="0.25">
      <c r="A3777" s="84" t="s">
        <v>7152</v>
      </c>
      <c r="B3777" t="s">
        <v>7153</v>
      </c>
      <c r="C3777" t="s">
        <v>239</v>
      </c>
      <c r="D3777" s="85">
        <v>24034</v>
      </c>
      <c r="E3777" t="s">
        <v>52</v>
      </c>
      <c r="F3777" s="84" t="s">
        <v>53</v>
      </c>
      <c r="G3777">
        <v>6205</v>
      </c>
      <c r="H3777" t="s">
        <v>7116</v>
      </c>
      <c r="I3777">
        <v>2026</v>
      </c>
      <c r="J3777" t="s">
        <v>55</v>
      </c>
      <c r="K3777">
        <v>0</v>
      </c>
      <c r="L3777" t="s">
        <v>56</v>
      </c>
      <c r="M3777" s="85">
        <v>46023</v>
      </c>
      <c r="P3777" t="str">
        <f t="shared" si="58"/>
        <v>BARLOT Richard</v>
      </c>
    </row>
    <row r="3778" spans="1:16" x14ac:dyDescent="0.25">
      <c r="A3778" s="84" t="s">
        <v>7154</v>
      </c>
      <c r="B3778" t="s">
        <v>7155</v>
      </c>
      <c r="C3778" t="s">
        <v>2083</v>
      </c>
      <c r="D3778" s="85">
        <v>34679</v>
      </c>
      <c r="E3778" t="s">
        <v>52</v>
      </c>
      <c r="F3778" s="84" t="s">
        <v>53</v>
      </c>
      <c r="G3778">
        <v>6205</v>
      </c>
      <c r="H3778" t="s">
        <v>7116</v>
      </c>
      <c r="I3778">
        <v>2026</v>
      </c>
      <c r="J3778" t="s">
        <v>67</v>
      </c>
      <c r="K3778">
        <v>0</v>
      </c>
      <c r="L3778" t="s">
        <v>56</v>
      </c>
      <c r="M3778" s="85">
        <v>46023</v>
      </c>
      <c r="P3778" t="str">
        <f t="shared" si="58"/>
        <v>CHASSARD Corentin</v>
      </c>
    </row>
    <row r="3779" spans="1:16" x14ac:dyDescent="0.25">
      <c r="A3779" s="84" t="s">
        <v>7156</v>
      </c>
      <c r="B3779" t="s">
        <v>2959</v>
      </c>
      <c r="C3779" t="s">
        <v>677</v>
      </c>
      <c r="D3779" s="85">
        <v>30153</v>
      </c>
      <c r="E3779" t="s">
        <v>52</v>
      </c>
      <c r="F3779" s="84" t="s">
        <v>53</v>
      </c>
      <c r="G3779">
        <v>6205</v>
      </c>
      <c r="H3779" t="s">
        <v>7116</v>
      </c>
      <c r="I3779">
        <v>2026</v>
      </c>
      <c r="J3779" t="s">
        <v>63</v>
      </c>
      <c r="K3779">
        <v>0</v>
      </c>
      <c r="L3779" t="s">
        <v>56</v>
      </c>
      <c r="M3779" s="85">
        <v>46023</v>
      </c>
      <c r="P3779" t="str">
        <f t="shared" ref="P3779:P3842" si="59">(B3779 &amp; " " &amp; C3779)</f>
        <v>BERTRAND Romain</v>
      </c>
    </row>
    <row r="3780" spans="1:16" x14ac:dyDescent="0.25">
      <c r="A3780" s="84" t="s">
        <v>7157</v>
      </c>
      <c r="B3780" t="s">
        <v>1666</v>
      </c>
      <c r="C3780" t="s">
        <v>455</v>
      </c>
      <c r="D3780" s="85">
        <v>27013</v>
      </c>
      <c r="E3780" t="s">
        <v>52</v>
      </c>
      <c r="F3780" s="84" t="s">
        <v>53</v>
      </c>
      <c r="G3780">
        <v>6205</v>
      </c>
      <c r="H3780" t="s">
        <v>7116</v>
      </c>
      <c r="I3780">
        <v>2026</v>
      </c>
      <c r="J3780" t="s">
        <v>63</v>
      </c>
      <c r="K3780">
        <v>0</v>
      </c>
      <c r="L3780" t="s">
        <v>56</v>
      </c>
      <c r="M3780" s="85">
        <v>46023</v>
      </c>
      <c r="P3780" t="str">
        <f t="shared" si="59"/>
        <v>DA-COSTA Alexandre</v>
      </c>
    </row>
    <row r="3781" spans="1:16" x14ac:dyDescent="0.25">
      <c r="A3781" s="84" t="s">
        <v>7158</v>
      </c>
      <c r="B3781" t="s">
        <v>7159</v>
      </c>
      <c r="C3781" t="s">
        <v>1555</v>
      </c>
      <c r="D3781" s="85">
        <v>33727</v>
      </c>
      <c r="E3781" t="s">
        <v>52</v>
      </c>
      <c r="F3781" s="84" t="s">
        <v>53</v>
      </c>
      <c r="G3781">
        <v>6205</v>
      </c>
      <c r="H3781" t="s">
        <v>7116</v>
      </c>
      <c r="I3781">
        <v>2026</v>
      </c>
      <c r="J3781" t="s">
        <v>63</v>
      </c>
      <c r="K3781">
        <v>0</v>
      </c>
      <c r="L3781" t="s">
        <v>56</v>
      </c>
      <c r="M3781" s="85">
        <v>46023</v>
      </c>
      <c r="P3781" t="str">
        <f t="shared" si="59"/>
        <v>HAUVILLE Benoit</v>
      </c>
    </row>
    <row r="3782" spans="1:16" x14ac:dyDescent="0.25">
      <c r="A3782" s="84" t="s">
        <v>7160</v>
      </c>
      <c r="B3782" t="s">
        <v>7161</v>
      </c>
      <c r="C3782" t="s">
        <v>163</v>
      </c>
      <c r="D3782" s="85">
        <v>30482</v>
      </c>
      <c r="E3782" t="s">
        <v>52</v>
      </c>
      <c r="F3782" s="84" t="s">
        <v>53</v>
      </c>
      <c r="G3782">
        <v>6205</v>
      </c>
      <c r="H3782" t="s">
        <v>7116</v>
      </c>
      <c r="I3782">
        <v>2026</v>
      </c>
      <c r="J3782" t="s">
        <v>63</v>
      </c>
      <c r="K3782">
        <v>2</v>
      </c>
      <c r="L3782" t="s">
        <v>56</v>
      </c>
      <c r="M3782" s="85">
        <v>46023</v>
      </c>
      <c r="P3782" t="str">
        <f t="shared" si="59"/>
        <v>LHEUREUX Nicolas</v>
      </c>
    </row>
    <row r="3783" spans="1:16" x14ac:dyDescent="0.25">
      <c r="A3783" s="84" t="s">
        <v>7162</v>
      </c>
      <c r="B3783" t="s">
        <v>7163</v>
      </c>
      <c r="C3783" t="s">
        <v>536</v>
      </c>
      <c r="D3783" s="85">
        <v>27967</v>
      </c>
      <c r="E3783" t="s">
        <v>52</v>
      </c>
      <c r="F3783" s="84" t="s">
        <v>53</v>
      </c>
      <c r="G3783">
        <v>6205</v>
      </c>
      <c r="H3783" t="s">
        <v>7116</v>
      </c>
      <c r="I3783">
        <v>2026</v>
      </c>
      <c r="J3783" t="s">
        <v>63</v>
      </c>
      <c r="K3783">
        <v>2</v>
      </c>
      <c r="L3783" t="s">
        <v>56</v>
      </c>
      <c r="M3783" s="85">
        <v>46023</v>
      </c>
      <c r="P3783" t="str">
        <f t="shared" si="59"/>
        <v>VIALLARD Sébastien</v>
      </c>
    </row>
    <row r="3784" spans="1:16" x14ac:dyDescent="0.25">
      <c r="A3784" s="84" t="s">
        <v>7164</v>
      </c>
      <c r="B3784" t="s">
        <v>7165</v>
      </c>
      <c r="C3784" t="s">
        <v>205</v>
      </c>
      <c r="D3784" s="85">
        <v>22187</v>
      </c>
      <c r="E3784" t="s">
        <v>52</v>
      </c>
      <c r="F3784" s="84" t="s">
        <v>53</v>
      </c>
      <c r="G3784">
        <v>6205</v>
      </c>
      <c r="H3784" t="s">
        <v>7116</v>
      </c>
      <c r="I3784">
        <v>2026</v>
      </c>
      <c r="J3784" t="s">
        <v>63</v>
      </c>
      <c r="K3784">
        <v>0</v>
      </c>
      <c r="L3784" t="s">
        <v>56</v>
      </c>
      <c r="M3784" s="85">
        <v>46023</v>
      </c>
      <c r="P3784" t="str">
        <f t="shared" si="59"/>
        <v>TEMPERE Alain</v>
      </c>
    </row>
    <row r="3785" spans="1:16" x14ac:dyDescent="0.25">
      <c r="A3785" s="84" t="s">
        <v>7166</v>
      </c>
      <c r="B3785" t="s">
        <v>3910</v>
      </c>
      <c r="C3785" t="s">
        <v>7167</v>
      </c>
      <c r="D3785" s="85">
        <v>24855</v>
      </c>
      <c r="E3785" t="s">
        <v>56</v>
      </c>
      <c r="F3785" s="84" t="s">
        <v>53</v>
      </c>
      <c r="G3785">
        <v>6205</v>
      </c>
      <c r="H3785" t="s">
        <v>7116</v>
      </c>
      <c r="I3785">
        <v>2026</v>
      </c>
      <c r="J3785" t="s">
        <v>63</v>
      </c>
      <c r="K3785">
        <v>0</v>
      </c>
      <c r="L3785" t="s">
        <v>56</v>
      </c>
      <c r="M3785" s="85">
        <v>46023</v>
      </c>
      <c r="P3785" t="str">
        <f t="shared" si="59"/>
        <v>MORANGE Marie-Claire</v>
      </c>
    </row>
    <row r="3786" spans="1:16" x14ac:dyDescent="0.25">
      <c r="A3786" s="84" t="s">
        <v>7168</v>
      </c>
      <c r="B3786" t="s">
        <v>2792</v>
      </c>
      <c r="C3786" t="s">
        <v>5057</v>
      </c>
      <c r="D3786" s="85">
        <v>27759</v>
      </c>
      <c r="E3786" t="s">
        <v>52</v>
      </c>
      <c r="F3786" s="84" t="s">
        <v>53</v>
      </c>
      <c r="G3786">
        <v>6205</v>
      </c>
      <c r="H3786" t="s">
        <v>7116</v>
      </c>
      <c r="I3786">
        <v>2026</v>
      </c>
      <c r="J3786" t="s">
        <v>55</v>
      </c>
      <c r="K3786">
        <v>2</v>
      </c>
      <c r="L3786" t="s">
        <v>56</v>
      </c>
      <c r="M3786" s="85">
        <v>46023</v>
      </c>
      <c r="P3786" t="str">
        <f t="shared" si="59"/>
        <v>BESSET Johan</v>
      </c>
    </row>
    <row r="3787" spans="1:16" x14ac:dyDescent="0.25">
      <c r="A3787" s="84" t="s">
        <v>7169</v>
      </c>
      <c r="B3787" t="s">
        <v>7170</v>
      </c>
      <c r="C3787" t="s">
        <v>414</v>
      </c>
      <c r="D3787" s="85">
        <v>24874</v>
      </c>
      <c r="E3787" t="s">
        <v>52</v>
      </c>
      <c r="F3787" s="84" t="s">
        <v>53</v>
      </c>
      <c r="G3787">
        <v>6205</v>
      </c>
      <c r="H3787" t="s">
        <v>7116</v>
      </c>
      <c r="I3787">
        <v>2026</v>
      </c>
      <c r="J3787" t="s">
        <v>55</v>
      </c>
      <c r="K3787">
        <v>0</v>
      </c>
      <c r="L3787" t="s">
        <v>56</v>
      </c>
      <c r="M3787" s="85">
        <v>46023</v>
      </c>
      <c r="P3787" t="str">
        <f t="shared" si="59"/>
        <v>BULIDON Georges</v>
      </c>
    </row>
    <row r="3788" spans="1:16" x14ac:dyDescent="0.25">
      <c r="A3788" s="84" t="s">
        <v>7171</v>
      </c>
      <c r="B3788" t="s">
        <v>7172</v>
      </c>
      <c r="C3788" t="s">
        <v>1061</v>
      </c>
      <c r="D3788" s="85">
        <v>27679</v>
      </c>
      <c r="E3788" t="s">
        <v>56</v>
      </c>
      <c r="F3788" s="84" t="s">
        <v>53</v>
      </c>
      <c r="G3788">
        <v>6205</v>
      </c>
      <c r="H3788" t="s">
        <v>7116</v>
      </c>
      <c r="I3788">
        <v>2026</v>
      </c>
      <c r="J3788" t="s">
        <v>63</v>
      </c>
      <c r="K3788">
        <v>0</v>
      </c>
      <c r="L3788" t="s">
        <v>56</v>
      </c>
      <c r="M3788" s="85">
        <v>46023</v>
      </c>
      <c r="P3788" t="str">
        <f t="shared" si="59"/>
        <v>ANDRE-GARCIA Virginie</v>
      </c>
    </row>
    <row r="3789" spans="1:16" x14ac:dyDescent="0.25">
      <c r="A3789" s="84" t="s">
        <v>7173</v>
      </c>
      <c r="B3789" t="s">
        <v>7141</v>
      </c>
      <c r="C3789" t="s">
        <v>1061</v>
      </c>
      <c r="D3789" s="85">
        <v>33190</v>
      </c>
      <c r="E3789" t="s">
        <v>56</v>
      </c>
      <c r="F3789" s="84" t="s">
        <v>53</v>
      </c>
      <c r="G3789">
        <v>6205</v>
      </c>
      <c r="H3789" t="s">
        <v>7116</v>
      </c>
      <c r="I3789">
        <v>2026</v>
      </c>
      <c r="J3789" t="s">
        <v>63</v>
      </c>
      <c r="K3789">
        <v>0</v>
      </c>
      <c r="L3789" t="s">
        <v>56</v>
      </c>
      <c r="M3789" s="85">
        <v>46023</v>
      </c>
      <c r="P3789" t="str">
        <f t="shared" si="59"/>
        <v>ALBERT Virginie</v>
      </c>
    </row>
    <row r="3790" spans="1:16" x14ac:dyDescent="0.25">
      <c r="A3790" s="84" t="s">
        <v>7174</v>
      </c>
      <c r="B3790" t="s">
        <v>7145</v>
      </c>
      <c r="C3790" t="s">
        <v>944</v>
      </c>
      <c r="D3790" s="85">
        <v>23698</v>
      </c>
      <c r="E3790" t="s">
        <v>52</v>
      </c>
      <c r="F3790" s="84" t="s">
        <v>53</v>
      </c>
      <c r="G3790">
        <v>6205</v>
      </c>
      <c r="H3790" t="s">
        <v>7116</v>
      </c>
      <c r="I3790">
        <v>2026</v>
      </c>
      <c r="J3790" t="s">
        <v>63</v>
      </c>
      <c r="K3790">
        <v>0</v>
      </c>
      <c r="L3790" t="s">
        <v>56</v>
      </c>
      <c r="M3790" s="85">
        <v>46023</v>
      </c>
      <c r="P3790" t="str">
        <f t="shared" si="59"/>
        <v>ALRIC Laurent</v>
      </c>
    </row>
    <row r="3791" spans="1:16" x14ac:dyDescent="0.25">
      <c r="A3791" s="84" t="s">
        <v>7175</v>
      </c>
      <c r="B3791" t="s">
        <v>7176</v>
      </c>
      <c r="C3791" t="s">
        <v>650</v>
      </c>
      <c r="D3791" s="85">
        <v>31127</v>
      </c>
      <c r="E3791" t="s">
        <v>56</v>
      </c>
      <c r="F3791" s="84" t="s">
        <v>53</v>
      </c>
      <c r="G3791">
        <v>6205</v>
      </c>
      <c r="H3791" t="s">
        <v>7116</v>
      </c>
      <c r="I3791">
        <v>2026</v>
      </c>
      <c r="J3791" t="s">
        <v>63</v>
      </c>
      <c r="K3791">
        <v>0</v>
      </c>
      <c r="L3791" t="s">
        <v>56</v>
      </c>
      <c r="M3791" s="85">
        <v>46023</v>
      </c>
      <c r="P3791" t="str">
        <f t="shared" si="59"/>
        <v>JOYON Audrey</v>
      </c>
    </row>
    <row r="3792" spans="1:16" x14ac:dyDescent="0.25">
      <c r="A3792" s="84" t="s">
        <v>7177</v>
      </c>
      <c r="B3792" t="s">
        <v>286</v>
      </c>
      <c r="C3792" t="s">
        <v>4313</v>
      </c>
      <c r="D3792" s="85">
        <v>33671</v>
      </c>
      <c r="E3792" t="s">
        <v>52</v>
      </c>
      <c r="F3792" s="84" t="s">
        <v>53</v>
      </c>
      <c r="G3792">
        <v>6205</v>
      </c>
      <c r="H3792" t="s">
        <v>7116</v>
      </c>
      <c r="I3792">
        <v>2026</v>
      </c>
      <c r="J3792" t="s">
        <v>63</v>
      </c>
      <c r="K3792">
        <v>0</v>
      </c>
      <c r="L3792" t="s">
        <v>56</v>
      </c>
      <c r="M3792" s="85">
        <v>46023</v>
      </c>
      <c r="P3792" t="str">
        <f t="shared" si="59"/>
        <v>CHOCOT Matthieu</v>
      </c>
    </row>
    <row r="3793" spans="1:16" x14ac:dyDescent="0.25">
      <c r="A3793" s="84" t="s">
        <v>7178</v>
      </c>
      <c r="B3793" t="s">
        <v>7128</v>
      </c>
      <c r="C3793" t="s">
        <v>606</v>
      </c>
      <c r="D3793" s="85">
        <v>20193</v>
      </c>
      <c r="E3793" t="s">
        <v>56</v>
      </c>
      <c r="F3793" s="84" t="s">
        <v>53</v>
      </c>
      <c r="G3793">
        <v>6205</v>
      </c>
      <c r="H3793" t="s">
        <v>7116</v>
      </c>
      <c r="I3793">
        <v>2026</v>
      </c>
      <c r="J3793" t="s">
        <v>63</v>
      </c>
      <c r="K3793">
        <v>0</v>
      </c>
      <c r="L3793" t="s">
        <v>56</v>
      </c>
      <c r="M3793" s="85">
        <v>46023</v>
      </c>
      <c r="P3793" t="str">
        <f t="shared" si="59"/>
        <v>CLABAUX Claudine</v>
      </c>
    </row>
    <row r="3794" spans="1:16" x14ac:dyDescent="0.25">
      <c r="A3794" s="84" t="s">
        <v>7179</v>
      </c>
      <c r="B3794" t="s">
        <v>380</v>
      </c>
      <c r="C3794" t="s">
        <v>603</v>
      </c>
      <c r="D3794" s="85">
        <v>29445</v>
      </c>
      <c r="E3794" t="s">
        <v>56</v>
      </c>
      <c r="F3794" s="84" t="s">
        <v>53</v>
      </c>
      <c r="G3794">
        <v>6205</v>
      </c>
      <c r="H3794" t="s">
        <v>7116</v>
      </c>
      <c r="I3794">
        <v>2026</v>
      </c>
      <c r="J3794" t="s">
        <v>63</v>
      </c>
      <c r="K3794">
        <v>0</v>
      </c>
      <c r="L3794" t="s">
        <v>56</v>
      </c>
      <c r="M3794" s="85">
        <v>46023</v>
      </c>
      <c r="P3794" t="str">
        <f t="shared" si="59"/>
        <v>DOS-SANTOS Isabelle</v>
      </c>
    </row>
    <row r="3795" spans="1:16" x14ac:dyDescent="0.25">
      <c r="A3795" s="84" t="s">
        <v>7180</v>
      </c>
      <c r="B3795" t="s">
        <v>7181</v>
      </c>
      <c r="C3795" t="s">
        <v>4578</v>
      </c>
      <c r="D3795" s="85">
        <v>29030</v>
      </c>
      <c r="E3795" t="s">
        <v>52</v>
      </c>
      <c r="F3795" s="84" t="s">
        <v>53</v>
      </c>
      <c r="G3795">
        <v>6205</v>
      </c>
      <c r="H3795" t="s">
        <v>7116</v>
      </c>
      <c r="I3795">
        <v>2026</v>
      </c>
      <c r="J3795" t="s">
        <v>63</v>
      </c>
      <c r="K3795">
        <v>0</v>
      </c>
      <c r="L3795" t="s">
        <v>56</v>
      </c>
      <c r="M3795" s="85">
        <v>46023</v>
      </c>
      <c r="P3795" t="str">
        <f t="shared" si="59"/>
        <v>FARTANT Mickaël</v>
      </c>
    </row>
    <row r="3796" spans="1:16" x14ac:dyDescent="0.25">
      <c r="A3796" s="84" t="s">
        <v>7182</v>
      </c>
      <c r="B3796" t="s">
        <v>7183</v>
      </c>
      <c r="C3796" t="s">
        <v>1061</v>
      </c>
      <c r="D3796" s="85">
        <v>30028</v>
      </c>
      <c r="E3796" t="s">
        <v>56</v>
      </c>
      <c r="F3796" s="84" t="s">
        <v>53</v>
      </c>
      <c r="G3796">
        <v>6205</v>
      </c>
      <c r="H3796" t="s">
        <v>7116</v>
      </c>
      <c r="I3796">
        <v>2026</v>
      </c>
      <c r="J3796" t="s">
        <v>63</v>
      </c>
      <c r="K3796">
        <v>0</v>
      </c>
      <c r="L3796" t="s">
        <v>56</v>
      </c>
      <c r="M3796" s="85">
        <v>46023</v>
      </c>
      <c r="P3796" t="str">
        <f t="shared" si="59"/>
        <v>BERRUE Virginie</v>
      </c>
    </row>
    <row r="3797" spans="1:16" x14ac:dyDescent="0.25">
      <c r="A3797" s="84" t="s">
        <v>7184</v>
      </c>
      <c r="B3797" t="s">
        <v>1848</v>
      </c>
      <c r="C3797" t="s">
        <v>7185</v>
      </c>
      <c r="D3797" s="85">
        <v>36354</v>
      </c>
      <c r="E3797" t="s">
        <v>52</v>
      </c>
      <c r="F3797" s="84" t="s">
        <v>53</v>
      </c>
      <c r="G3797">
        <v>6205</v>
      </c>
      <c r="H3797" t="s">
        <v>7116</v>
      </c>
      <c r="I3797">
        <v>2026</v>
      </c>
      <c r="J3797" t="s">
        <v>63</v>
      </c>
      <c r="K3797">
        <v>0</v>
      </c>
      <c r="L3797" t="s">
        <v>56</v>
      </c>
      <c r="M3797" s="85">
        <v>46023</v>
      </c>
      <c r="P3797" t="str">
        <f t="shared" si="59"/>
        <v>OFFMANN Esaie</v>
      </c>
    </row>
    <row r="3798" spans="1:16" x14ac:dyDescent="0.25">
      <c r="A3798" s="84" t="s">
        <v>7186</v>
      </c>
      <c r="B3798" t="s">
        <v>1848</v>
      </c>
      <c r="C3798" t="s">
        <v>7187</v>
      </c>
      <c r="D3798" s="85">
        <v>36004</v>
      </c>
      <c r="E3798" t="s">
        <v>52</v>
      </c>
      <c r="F3798" s="84" t="s">
        <v>53</v>
      </c>
      <c r="G3798">
        <v>6205</v>
      </c>
      <c r="H3798" t="s">
        <v>7116</v>
      </c>
      <c r="I3798">
        <v>2026</v>
      </c>
      <c r="J3798" t="s">
        <v>55</v>
      </c>
      <c r="K3798">
        <v>0</v>
      </c>
      <c r="L3798" t="s">
        <v>56</v>
      </c>
      <c r="M3798" s="85">
        <v>46023</v>
      </c>
      <c r="P3798" t="str">
        <f t="shared" si="59"/>
        <v>OFFMANN Titino</v>
      </c>
    </row>
    <row r="3799" spans="1:16" x14ac:dyDescent="0.25">
      <c r="A3799" s="84" t="s">
        <v>7188</v>
      </c>
      <c r="B3799" t="s">
        <v>7189</v>
      </c>
      <c r="C3799" t="s">
        <v>6875</v>
      </c>
      <c r="D3799" s="85">
        <v>36581</v>
      </c>
      <c r="E3799" t="s">
        <v>52</v>
      </c>
      <c r="F3799" s="84" t="s">
        <v>53</v>
      </c>
      <c r="G3799">
        <v>6205</v>
      </c>
      <c r="H3799" t="s">
        <v>7116</v>
      </c>
      <c r="I3799">
        <v>2026</v>
      </c>
      <c r="J3799" t="s">
        <v>55</v>
      </c>
      <c r="K3799">
        <v>0</v>
      </c>
      <c r="L3799" t="s">
        <v>56</v>
      </c>
      <c r="M3799" s="85">
        <v>46023</v>
      </c>
      <c r="P3799" t="str">
        <f t="shared" si="59"/>
        <v>WINTERSTEIN Kenzo</v>
      </c>
    </row>
    <row r="3800" spans="1:16" x14ac:dyDescent="0.25">
      <c r="A3800" s="84" t="s">
        <v>7190</v>
      </c>
      <c r="B3800" t="s">
        <v>7189</v>
      </c>
      <c r="C3800" t="s">
        <v>715</v>
      </c>
      <c r="D3800" s="85">
        <v>35577</v>
      </c>
      <c r="E3800" t="s">
        <v>52</v>
      </c>
      <c r="F3800" s="84" t="s">
        <v>53</v>
      </c>
      <c r="G3800">
        <v>6205</v>
      </c>
      <c r="H3800" t="s">
        <v>7116</v>
      </c>
      <c r="I3800">
        <v>2026</v>
      </c>
      <c r="J3800" t="s">
        <v>55</v>
      </c>
      <c r="K3800">
        <v>0</v>
      </c>
      <c r="L3800" t="s">
        <v>56</v>
      </c>
      <c r="M3800" s="85">
        <v>46023</v>
      </c>
      <c r="P3800" t="str">
        <f t="shared" si="59"/>
        <v>WINTERSTEIN Kevin</v>
      </c>
    </row>
    <row r="3801" spans="1:16" x14ac:dyDescent="0.25">
      <c r="A3801" s="84" t="s">
        <v>7191</v>
      </c>
      <c r="B3801" t="s">
        <v>7192</v>
      </c>
      <c r="C3801" t="s">
        <v>353</v>
      </c>
      <c r="D3801" s="85">
        <v>25345</v>
      </c>
      <c r="E3801" t="s">
        <v>52</v>
      </c>
      <c r="F3801" s="84" t="s">
        <v>53</v>
      </c>
      <c r="G3801">
        <v>6215</v>
      </c>
      <c r="H3801" t="s">
        <v>7193</v>
      </c>
      <c r="I3801">
        <v>2026</v>
      </c>
      <c r="J3801" t="s">
        <v>55</v>
      </c>
      <c r="K3801">
        <v>0</v>
      </c>
      <c r="L3801" t="s">
        <v>56</v>
      </c>
      <c r="M3801" s="85">
        <v>46023</v>
      </c>
      <c r="P3801" t="str">
        <f t="shared" si="59"/>
        <v>PILAT Olivier</v>
      </c>
    </row>
    <row r="3802" spans="1:16" x14ac:dyDescent="0.25">
      <c r="A3802" s="84" t="s">
        <v>7194</v>
      </c>
      <c r="B3802" t="s">
        <v>7195</v>
      </c>
      <c r="C3802" t="s">
        <v>636</v>
      </c>
      <c r="D3802" s="85">
        <v>28118</v>
      </c>
      <c r="E3802" t="s">
        <v>52</v>
      </c>
      <c r="F3802" s="84" t="s">
        <v>53</v>
      </c>
      <c r="G3802">
        <v>6215</v>
      </c>
      <c r="H3802" t="s">
        <v>7193</v>
      </c>
      <c r="I3802">
        <v>2026</v>
      </c>
      <c r="J3802" t="s">
        <v>55</v>
      </c>
      <c r="K3802">
        <v>0</v>
      </c>
      <c r="L3802" t="s">
        <v>56</v>
      </c>
      <c r="M3802" s="85">
        <v>46023</v>
      </c>
      <c r="P3802" t="str">
        <f t="shared" si="59"/>
        <v>GIMBERT Stephane</v>
      </c>
    </row>
    <row r="3803" spans="1:16" x14ac:dyDescent="0.25">
      <c r="A3803" s="84" t="s">
        <v>7196</v>
      </c>
      <c r="B3803" t="s">
        <v>7197</v>
      </c>
      <c r="C3803" t="s">
        <v>4892</v>
      </c>
      <c r="D3803" s="85">
        <v>15724</v>
      </c>
      <c r="E3803" t="s">
        <v>52</v>
      </c>
      <c r="F3803" s="84" t="s">
        <v>53</v>
      </c>
      <c r="G3803">
        <v>6215</v>
      </c>
      <c r="H3803" t="s">
        <v>7193</v>
      </c>
      <c r="I3803">
        <v>2026</v>
      </c>
      <c r="J3803" t="s">
        <v>63</v>
      </c>
      <c r="K3803">
        <v>0</v>
      </c>
      <c r="L3803" t="s">
        <v>56</v>
      </c>
      <c r="M3803" s="85">
        <v>46023</v>
      </c>
      <c r="P3803" t="str">
        <f t="shared" si="59"/>
        <v>MALVAL Elie</v>
      </c>
    </row>
    <row r="3804" spans="1:16" x14ac:dyDescent="0.25">
      <c r="A3804" s="84" t="s">
        <v>7198</v>
      </c>
      <c r="B3804" t="s">
        <v>7199</v>
      </c>
      <c r="C3804" t="s">
        <v>414</v>
      </c>
      <c r="D3804" s="85">
        <v>16993</v>
      </c>
      <c r="E3804" t="s">
        <v>52</v>
      </c>
      <c r="F3804" s="84" t="s">
        <v>53</v>
      </c>
      <c r="G3804">
        <v>6215</v>
      </c>
      <c r="H3804" t="s">
        <v>7193</v>
      </c>
      <c r="I3804">
        <v>2026</v>
      </c>
      <c r="J3804" t="s">
        <v>55</v>
      </c>
      <c r="K3804">
        <v>0</v>
      </c>
      <c r="L3804" t="s">
        <v>56</v>
      </c>
      <c r="M3804" s="85">
        <v>46023</v>
      </c>
      <c r="P3804" t="str">
        <f t="shared" si="59"/>
        <v>DE-LUCA Georges</v>
      </c>
    </row>
    <row r="3805" spans="1:16" x14ac:dyDescent="0.25">
      <c r="A3805" s="84" t="s">
        <v>7200</v>
      </c>
      <c r="B3805" t="s">
        <v>7199</v>
      </c>
      <c r="C3805" t="s">
        <v>100</v>
      </c>
      <c r="D3805" s="85">
        <v>28073</v>
      </c>
      <c r="E3805" t="s">
        <v>52</v>
      </c>
      <c r="F3805" s="84" t="s">
        <v>53</v>
      </c>
      <c r="G3805">
        <v>6215</v>
      </c>
      <c r="H3805" t="s">
        <v>7193</v>
      </c>
      <c r="I3805">
        <v>2026</v>
      </c>
      <c r="J3805" t="s">
        <v>63</v>
      </c>
      <c r="K3805">
        <v>2</v>
      </c>
      <c r="L3805" t="s">
        <v>56</v>
      </c>
      <c r="M3805" s="85">
        <v>46023</v>
      </c>
      <c r="P3805" t="str">
        <f t="shared" si="59"/>
        <v>DE-LUCA Guillaume</v>
      </c>
    </row>
    <row r="3806" spans="1:16" x14ac:dyDescent="0.25">
      <c r="A3806" s="84" t="s">
        <v>7201</v>
      </c>
      <c r="B3806" t="s">
        <v>7202</v>
      </c>
      <c r="C3806" t="s">
        <v>341</v>
      </c>
      <c r="D3806" s="85">
        <v>16651</v>
      </c>
      <c r="E3806" t="s">
        <v>52</v>
      </c>
      <c r="F3806" s="84" t="s">
        <v>53</v>
      </c>
      <c r="G3806">
        <v>6215</v>
      </c>
      <c r="H3806" t="s">
        <v>7193</v>
      </c>
      <c r="I3806">
        <v>2026</v>
      </c>
      <c r="J3806" t="s">
        <v>63</v>
      </c>
      <c r="K3806">
        <v>0</v>
      </c>
      <c r="L3806" t="s">
        <v>56</v>
      </c>
      <c r="M3806" s="85">
        <v>46023</v>
      </c>
      <c r="P3806" t="str">
        <f t="shared" si="59"/>
        <v>LARANJEIRA Joaquim</v>
      </c>
    </row>
    <row r="3807" spans="1:16" x14ac:dyDescent="0.25">
      <c r="A3807" s="84" t="s">
        <v>7203</v>
      </c>
      <c r="B3807" t="s">
        <v>724</v>
      </c>
      <c r="C3807" t="s">
        <v>322</v>
      </c>
      <c r="D3807" s="85">
        <v>18170</v>
      </c>
      <c r="E3807" t="s">
        <v>52</v>
      </c>
      <c r="F3807" s="84" t="s">
        <v>53</v>
      </c>
      <c r="G3807">
        <v>6215</v>
      </c>
      <c r="H3807" t="s">
        <v>7193</v>
      </c>
      <c r="I3807">
        <v>2026</v>
      </c>
      <c r="J3807" t="s">
        <v>63</v>
      </c>
      <c r="K3807">
        <v>0</v>
      </c>
      <c r="L3807" t="s">
        <v>56</v>
      </c>
      <c r="M3807" s="85">
        <v>46023</v>
      </c>
      <c r="P3807" t="str">
        <f t="shared" si="59"/>
        <v>ASTIER Claude</v>
      </c>
    </row>
    <row r="3808" spans="1:16" x14ac:dyDescent="0.25">
      <c r="A3808" s="84" t="s">
        <v>7204</v>
      </c>
      <c r="B3808" t="s">
        <v>7205</v>
      </c>
      <c r="C3808" t="s">
        <v>7206</v>
      </c>
      <c r="D3808" s="85">
        <v>29223</v>
      </c>
      <c r="E3808" t="s">
        <v>52</v>
      </c>
      <c r="F3808" s="84" t="s">
        <v>53</v>
      </c>
      <c r="G3808">
        <v>6215</v>
      </c>
      <c r="H3808" t="s">
        <v>7193</v>
      </c>
      <c r="I3808">
        <v>2026</v>
      </c>
      <c r="J3808" t="s">
        <v>63</v>
      </c>
      <c r="K3808">
        <v>2</v>
      </c>
      <c r="L3808" t="s">
        <v>56</v>
      </c>
      <c r="M3808" s="85">
        <v>46023</v>
      </c>
      <c r="P3808" t="str">
        <f t="shared" si="59"/>
        <v>LAFAIX Peter</v>
      </c>
    </row>
    <row r="3809" spans="1:16" x14ac:dyDescent="0.25">
      <c r="A3809" s="84" t="s">
        <v>7207</v>
      </c>
      <c r="B3809" t="s">
        <v>1500</v>
      </c>
      <c r="C3809" t="s">
        <v>4698</v>
      </c>
      <c r="D3809" s="85">
        <v>31622</v>
      </c>
      <c r="E3809" t="s">
        <v>52</v>
      </c>
      <c r="F3809" s="84" t="s">
        <v>53</v>
      </c>
      <c r="G3809">
        <v>6215</v>
      </c>
      <c r="H3809" t="s">
        <v>7193</v>
      </c>
      <c r="I3809">
        <v>2026</v>
      </c>
      <c r="J3809" t="s">
        <v>55</v>
      </c>
      <c r="K3809">
        <v>0</v>
      </c>
      <c r="L3809" t="s">
        <v>56</v>
      </c>
      <c r="M3809" s="85">
        <v>46023</v>
      </c>
      <c r="P3809" t="str">
        <f t="shared" si="59"/>
        <v>MARTIN Eddy</v>
      </c>
    </row>
    <row r="3810" spans="1:16" x14ac:dyDescent="0.25">
      <c r="A3810" s="84" t="s">
        <v>7208</v>
      </c>
      <c r="B3810" t="s">
        <v>7209</v>
      </c>
      <c r="C3810" t="s">
        <v>76</v>
      </c>
      <c r="D3810" s="85">
        <v>20251</v>
      </c>
      <c r="E3810" t="s">
        <v>52</v>
      </c>
      <c r="F3810" s="84" t="s">
        <v>53</v>
      </c>
      <c r="G3810">
        <v>6215</v>
      </c>
      <c r="H3810" t="s">
        <v>7193</v>
      </c>
      <c r="I3810">
        <v>2026</v>
      </c>
      <c r="J3810" t="s">
        <v>63</v>
      </c>
      <c r="K3810">
        <v>0</v>
      </c>
      <c r="L3810" t="s">
        <v>56</v>
      </c>
      <c r="M3810" s="85">
        <v>46023</v>
      </c>
      <c r="P3810" t="str">
        <f t="shared" si="59"/>
        <v>LAVERGNE Jean-Louis</v>
      </c>
    </row>
    <row r="3811" spans="1:16" x14ac:dyDescent="0.25">
      <c r="A3811" s="84" t="s">
        <v>7210</v>
      </c>
      <c r="B3811" t="s">
        <v>2932</v>
      </c>
      <c r="C3811" t="s">
        <v>944</v>
      </c>
      <c r="D3811" s="85">
        <v>26521</v>
      </c>
      <c r="E3811" t="s">
        <v>52</v>
      </c>
      <c r="F3811" s="84" t="s">
        <v>53</v>
      </c>
      <c r="G3811">
        <v>6215</v>
      </c>
      <c r="H3811" t="s">
        <v>7193</v>
      </c>
      <c r="I3811">
        <v>2026</v>
      </c>
      <c r="J3811" t="s">
        <v>55</v>
      </c>
      <c r="K3811">
        <v>2</v>
      </c>
      <c r="L3811" t="s">
        <v>56</v>
      </c>
      <c r="M3811" s="85">
        <v>46023</v>
      </c>
      <c r="P3811" t="str">
        <f t="shared" si="59"/>
        <v>TOURNAIRE Laurent</v>
      </c>
    </row>
    <row r="3812" spans="1:16" x14ac:dyDescent="0.25">
      <c r="A3812" s="84" t="s">
        <v>7211</v>
      </c>
      <c r="B3812" t="s">
        <v>1411</v>
      </c>
      <c r="C3812" t="s">
        <v>3224</v>
      </c>
      <c r="D3812" s="85">
        <v>36206</v>
      </c>
      <c r="E3812" t="s">
        <v>52</v>
      </c>
      <c r="F3812" s="84" t="s">
        <v>53</v>
      </c>
      <c r="G3812">
        <v>6215</v>
      </c>
      <c r="H3812" t="s">
        <v>7193</v>
      </c>
      <c r="I3812">
        <v>2026</v>
      </c>
      <c r="J3812" t="s">
        <v>67</v>
      </c>
      <c r="K3812">
        <v>0</v>
      </c>
      <c r="L3812" t="s">
        <v>56</v>
      </c>
      <c r="M3812" s="85">
        <v>46023</v>
      </c>
      <c r="P3812" t="str">
        <f t="shared" si="59"/>
        <v>GUEMON Dylan</v>
      </c>
    </row>
    <row r="3813" spans="1:16" x14ac:dyDescent="0.25">
      <c r="A3813" s="84" t="s">
        <v>7212</v>
      </c>
      <c r="B3813" t="s">
        <v>7213</v>
      </c>
      <c r="C3813" t="s">
        <v>998</v>
      </c>
      <c r="D3813" s="85">
        <v>23876</v>
      </c>
      <c r="E3813" t="s">
        <v>56</v>
      </c>
      <c r="F3813" s="84" t="s">
        <v>53</v>
      </c>
      <c r="G3813">
        <v>6215</v>
      </c>
      <c r="H3813" t="s">
        <v>7193</v>
      </c>
      <c r="I3813">
        <v>2026</v>
      </c>
      <c r="J3813" t="s">
        <v>63</v>
      </c>
      <c r="K3813">
        <v>0</v>
      </c>
      <c r="L3813" t="s">
        <v>56</v>
      </c>
      <c r="M3813" s="85">
        <v>46023</v>
      </c>
      <c r="P3813" t="str">
        <f t="shared" si="59"/>
        <v>TISSIER Corinne</v>
      </c>
    </row>
    <row r="3814" spans="1:16" x14ac:dyDescent="0.25">
      <c r="A3814" s="84" t="s">
        <v>7214</v>
      </c>
      <c r="B3814" t="s">
        <v>7215</v>
      </c>
      <c r="C3814" t="s">
        <v>810</v>
      </c>
      <c r="D3814" s="85">
        <v>29864</v>
      </c>
      <c r="E3814" t="s">
        <v>52</v>
      </c>
      <c r="F3814" s="84" t="s">
        <v>53</v>
      </c>
      <c r="G3814">
        <v>6215</v>
      </c>
      <c r="H3814" t="s">
        <v>7193</v>
      </c>
      <c r="I3814">
        <v>2026</v>
      </c>
      <c r="J3814" t="s">
        <v>55</v>
      </c>
      <c r="K3814">
        <v>0</v>
      </c>
      <c r="L3814" t="s">
        <v>56</v>
      </c>
      <c r="M3814" s="85">
        <v>46023</v>
      </c>
      <c r="P3814" t="str">
        <f t="shared" si="59"/>
        <v>VEXENAT Frédéric</v>
      </c>
    </row>
    <row r="3815" spans="1:16" x14ac:dyDescent="0.25">
      <c r="A3815" s="84" t="s">
        <v>7216</v>
      </c>
      <c r="B3815" t="s">
        <v>1661</v>
      </c>
      <c r="C3815" t="s">
        <v>4625</v>
      </c>
      <c r="D3815" s="85">
        <v>32300</v>
      </c>
      <c r="E3815" t="s">
        <v>52</v>
      </c>
      <c r="F3815" s="84" t="s">
        <v>53</v>
      </c>
      <c r="G3815">
        <v>6215</v>
      </c>
      <c r="H3815" t="s">
        <v>7193</v>
      </c>
      <c r="I3815">
        <v>2026</v>
      </c>
      <c r="J3815" t="s">
        <v>55</v>
      </c>
      <c r="K3815">
        <v>2</v>
      </c>
      <c r="L3815" t="s">
        <v>56</v>
      </c>
      <c r="M3815" s="85">
        <v>46023</v>
      </c>
      <c r="P3815" t="str">
        <f t="shared" si="59"/>
        <v>SEGUIN Rudy</v>
      </c>
    </row>
    <row r="3816" spans="1:16" x14ac:dyDescent="0.25">
      <c r="A3816" s="84" t="s">
        <v>7217</v>
      </c>
      <c r="B3816" t="s">
        <v>7218</v>
      </c>
      <c r="C3816" t="s">
        <v>97</v>
      </c>
      <c r="D3816" s="85">
        <v>27052</v>
      </c>
      <c r="E3816" t="s">
        <v>52</v>
      </c>
      <c r="F3816" s="84" t="s">
        <v>53</v>
      </c>
      <c r="G3816">
        <v>6215</v>
      </c>
      <c r="H3816" t="s">
        <v>7193</v>
      </c>
      <c r="I3816">
        <v>2026</v>
      </c>
      <c r="J3816" t="s">
        <v>55</v>
      </c>
      <c r="K3816">
        <v>0</v>
      </c>
      <c r="L3816" t="s">
        <v>56</v>
      </c>
      <c r="M3816" s="85">
        <v>46023</v>
      </c>
      <c r="P3816" t="str">
        <f t="shared" si="59"/>
        <v>CUZZUPOLI Denis</v>
      </c>
    </row>
    <row r="3817" spans="1:16" x14ac:dyDescent="0.25">
      <c r="A3817" s="84" t="s">
        <v>7219</v>
      </c>
      <c r="B3817" t="s">
        <v>7220</v>
      </c>
      <c r="C3817" t="s">
        <v>2985</v>
      </c>
      <c r="D3817" s="85">
        <v>23059</v>
      </c>
      <c r="E3817" t="s">
        <v>56</v>
      </c>
      <c r="F3817" s="84" t="s">
        <v>53</v>
      </c>
      <c r="G3817">
        <v>6215</v>
      </c>
      <c r="H3817" t="s">
        <v>7193</v>
      </c>
      <c r="I3817">
        <v>2026</v>
      </c>
      <c r="J3817" t="s">
        <v>63</v>
      </c>
      <c r="K3817">
        <v>0</v>
      </c>
      <c r="L3817" t="s">
        <v>56</v>
      </c>
      <c r="M3817" s="85">
        <v>46023</v>
      </c>
      <c r="P3817" t="str">
        <f t="shared" si="59"/>
        <v>BALLET Lucette</v>
      </c>
    </row>
    <row r="3818" spans="1:16" x14ac:dyDescent="0.25">
      <c r="A3818" s="84" t="s">
        <v>7221</v>
      </c>
      <c r="B3818" t="s">
        <v>7222</v>
      </c>
      <c r="C3818" t="s">
        <v>7223</v>
      </c>
      <c r="D3818" s="85">
        <v>24009</v>
      </c>
      <c r="E3818" t="s">
        <v>52</v>
      </c>
      <c r="F3818" s="84" t="s">
        <v>53</v>
      </c>
      <c r="G3818">
        <v>6215</v>
      </c>
      <c r="H3818" t="s">
        <v>7193</v>
      </c>
      <c r="I3818">
        <v>2026</v>
      </c>
      <c r="J3818" t="s">
        <v>67</v>
      </c>
      <c r="K3818">
        <v>0</v>
      </c>
      <c r="L3818" t="s">
        <v>56</v>
      </c>
      <c r="M3818" s="85">
        <v>46023</v>
      </c>
      <c r="P3818" t="str">
        <f t="shared" si="59"/>
        <v>DESMARTIN Pascal-Gerard</v>
      </c>
    </row>
    <row r="3819" spans="1:16" x14ac:dyDescent="0.25">
      <c r="A3819" s="84" t="s">
        <v>7224</v>
      </c>
      <c r="B3819" t="s">
        <v>1118</v>
      </c>
      <c r="C3819" t="s">
        <v>7225</v>
      </c>
      <c r="D3819" s="85">
        <v>35627</v>
      </c>
      <c r="E3819" t="s">
        <v>52</v>
      </c>
      <c r="F3819" s="84" t="s">
        <v>53</v>
      </c>
      <c r="G3819">
        <v>6215</v>
      </c>
      <c r="H3819" t="s">
        <v>7193</v>
      </c>
      <c r="I3819">
        <v>2026</v>
      </c>
      <c r="J3819" t="s">
        <v>55</v>
      </c>
      <c r="K3819">
        <v>0</v>
      </c>
      <c r="L3819" t="s">
        <v>56</v>
      </c>
      <c r="M3819" s="85">
        <v>46023</v>
      </c>
      <c r="P3819" t="str">
        <f t="shared" si="59"/>
        <v>FOURNIER Logan</v>
      </c>
    </row>
    <row r="3820" spans="1:16" x14ac:dyDescent="0.25">
      <c r="A3820" s="84" t="s">
        <v>7226</v>
      </c>
      <c r="B3820" t="s">
        <v>4647</v>
      </c>
      <c r="C3820" t="s">
        <v>130</v>
      </c>
      <c r="D3820" s="85">
        <v>34998</v>
      </c>
      <c r="E3820" t="s">
        <v>52</v>
      </c>
      <c r="F3820" s="84" t="s">
        <v>53</v>
      </c>
      <c r="G3820">
        <v>6215</v>
      </c>
      <c r="H3820" t="s">
        <v>7193</v>
      </c>
      <c r="I3820">
        <v>2026</v>
      </c>
      <c r="J3820" t="s">
        <v>55</v>
      </c>
      <c r="K3820">
        <v>2</v>
      </c>
      <c r="L3820" t="s">
        <v>56</v>
      </c>
      <c r="M3820" s="85">
        <v>46023</v>
      </c>
      <c r="P3820" t="str">
        <f t="shared" si="59"/>
        <v>MALORON Valentin</v>
      </c>
    </row>
    <row r="3821" spans="1:16" x14ac:dyDescent="0.25">
      <c r="A3821" s="84" t="s">
        <v>7227</v>
      </c>
      <c r="B3821" t="s">
        <v>7215</v>
      </c>
      <c r="C3821" t="s">
        <v>2083</v>
      </c>
      <c r="D3821" s="85">
        <v>39277</v>
      </c>
      <c r="E3821" t="s">
        <v>52</v>
      </c>
      <c r="F3821" s="84" t="s">
        <v>53</v>
      </c>
      <c r="G3821">
        <v>6215</v>
      </c>
      <c r="H3821" t="s">
        <v>7193</v>
      </c>
      <c r="I3821">
        <v>2026</v>
      </c>
      <c r="J3821" t="s">
        <v>63</v>
      </c>
      <c r="K3821">
        <v>0</v>
      </c>
      <c r="L3821" t="s">
        <v>56</v>
      </c>
      <c r="M3821" s="85">
        <v>46023</v>
      </c>
      <c r="P3821" t="str">
        <f t="shared" si="59"/>
        <v>VEXENAT Corentin</v>
      </c>
    </row>
    <row r="3822" spans="1:16" x14ac:dyDescent="0.25">
      <c r="A3822" s="84" t="s">
        <v>7228</v>
      </c>
      <c r="B3822" t="s">
        <v>7215</v>
      </c>
      <c r="C3822" t="s">
        <v>2743</v>
      </c>
      <c r="D3822" s="85">
        <v>31930</v>
      </c>
      <c r="E3822" t="s">
        <v>56</v>
      </c>
      <c r="F3822" s="84" t="s">
        <v>53</v>
      </c>
      <c r="G3822">
        <v>6215</v>
      </c>
      <c r="H3822" t="s">
        <v>7193</v>
      </c>
      <c r="I3822">
        <v>2026</v>
      </c>
      <c r="J3822" t="s">
        <v>55</v>
      </c>
      <c r="K3822">
        <v>0</v>
      </c>
      <c r="L3822" t="s">
        <v>56</v>
      </c>
      <c r="M3822" s="85">
        <v>46023</v>
      </c>
      <c r="P3822" t="str">
        <f t="shared" si="59"/>
        <v>VEXENAT Alexandra</v>
      </c>
    </row>
    <row r="3823" spans="1:16" x14ac:dyDescent="0.25">
      <c r="A3823" s="84" t="s">
        <v>7229</v>
      </c>
      <c r="B3823" t="s">
        <v>7230</v>
      </c>
      <c r="C3823" t="s">
        <v>263</v>
      </c>
      <c r="D3823" s="85">
        <v>20467</v>
      </c>
      <c r="E3823" t="s">
        <v>52</v>
      </c>
      <c r="F3823" s="84" t="s">
        <v>53</v>
      </c>
      <c r="G3823">
        <v>6215</v>
      </c>
      <c r="H3823" t="s">
        <v>7193</v>
      </c>
      <c r="I3823">
        <v>2026</v>
      </c>
      <c r="J3823" t="s">
        <v>63</v>
      </c>
      <c r="K3823">
        <v>0</v>
      </c>
      <c r="L3823" t="s">
        <v>56</v>
      </c>
      <c r="M3823" s="85">
        <v>46023</v>
      </c>
      <c r="P3823" t="str">
        <f t="shared" si="59"/>
        <v>COCHEUX Jean-Pierre</v>
      </c>
    </row>
    <row r="3824" spans="1:16" x14ac:dyDescent="0.25">
      <c r="A3824" s="84" t="s">
        <v>7231</v>
      </c>
      <c r="B3824" t="s">
        <v>2034</v>
      </c>
      <c r="C3824" t="s">
        <v>760</v>
      </c>
      <c r="D3824" s="85">
        <v>26302</v>
      </c>
      <c r="E3824" t="s">
        <v>56</v>
      </c>
      <c r="F3824" s="84" t="s">
        <v>53</v>
      </c>
      <c r="G3824">
        <v>6215</v>
      </c>
      <c r="H3824" t="s">
        <v>7193</v>
      </c>
      <c r="I3824">
        <v>2026</v>
      </c>
      <c r="J3824" t="s">
        <v>67</v>
      </c>
      <c r="K3824">
        <v>2</v>
      </c>
      <c r="L3824" t="s">
        <v>56</v>
      </c>
      <c r="M3824" s="85">
        <v>46023</v>
      </c>
      <c r="P3824" t="str">
        <f t="shared" si="59"/>
        <v>CHABRIER Beatrice</v>
      </c>
    </row>
    <row r="3825" spans="1:16" x14ac:dyDescent="0.25">
      <c r="A3825" s="84" t="s">
        <v>7232</v>
      </c>
      <c r="B3825" t="s">
        <v>7233</v>
      </c>
      <c r="C3825" t="s">
        <v>3481</v>
      </c>
      <c r="D3825" s="85">
        <v>24896</v>
      </c>
      <c r="E3825" t="s">
        <v>52</v>
      </c>
      <c r="F3825" s="84" t="s">
        <v>53</v>
      </c>
      <c r="G3825">
        <v>6215</v>
      </c>
      <c r="H3825" t="s">
        <v>7193</v>
      </c>
      <c r="I3825">
        <v>2026</v>
      </c>
      <c r="J3825" t="s">
        <v>55</v>
      </c>
      <c r="K3825">
        <v>2</v>
      </c>
      <c r="L3825" t="s">
        <v>56</v>
      </c>
      <c r="M3825" s="85">
        <v>46023</v>
      </c>
      <c r="P3825" t="str">
        <f t="shared" si="59"/>
        <v>RAINEVAL Bertrand</v>
      </c>
    </row>
    <row r="3826" spans="1:16" x14ac:dyDescent="0.25">
      <c r="A3826" s="84" t="s">
        <v>7234</v>
      </c>
      <c r="B3826" t="s">
        <v>1261</v>
      </c>
      <c r="C3826" t="s">
        <v>134</v>
      </c>
      <c r="D3826" s="85">
        <v>26299</v>
      </c>
      <c r="E3826" t="s">
        <v>52</v>
      </c>
      <c r="F3826" s="84" t="s">
        <v>53</v>
      </c>
      <c r="G3826">
        <v>6215</v>
      </c>
      <c r="H3826" t="s">
        <v>7193</v>
      </c>
      <c r="I3826">
        <v>2026</v>
      </c>
      <c r="J3826" t="s">
        <v>63</v>
      </c>
      <c r="K3826">
        <v>0</v>
      </c>
      <c r="L3826" t="s">
        <v>56</v>
      </c>
      <c r="M3826" s="85">
        <v>46023</v>
      </c>
      <c r="P3826" t="str">
        <f t="shared" si="59"/>
        <v>MOULIN Yves</v>
      </c>
    </row>
    <row r="3827" spans="1:16" x14ac:dyDescent="0.25">
      <c r="A3827" s="84" t="s">
        <v>7235</v>
      </c>
      <c r="B3827" t="s">
        <v>4198</v>
      </c>
      <c r="C3827" t="s">
        <v>463</v>
      </c>
      <c r="D3827" s="85">
        <v>27509</v>
      </c>
      <c r="E3827" t="s">
        <v>56</v>
      </c>
      <c r="F3827" s="84" t="s">
        <v>53</v>
      </c>
      <c r="G3827">
        <v>6215</v>
      </c>
      <c r="H3827" t="s">
        <v>7193</v>
      </c>
      <c r="I3827">
        <v>2026</v>
      </c>
      <c r="J3827" t="s">
        <v>63</v>
      </c>
      <c r="K3827">
        <v>0</v>
      </c>
      <c r="L3827" t="s">
        <v>56</v>
      </c>
      <c r="M3827" s="85">
        <v>46023</v>
      </c>
      <c r="P3827" t="str">
        <f t="shared" si="59"/>
        <v>GIRARD Nathalie</v>
      </c>
    </row>
    <row r="3828" spans="1:16" x14ac:dyDescent="0.25">
      <c r="A3828" s="84" t="s">
        <v>7236</v>
      </c>
      <c r="B3828" t="s">
        <v>7237</v>
      </c>
      <c r="C3828" t="s">
        <v>2743</v>
      </c>
      <c r="D3828" s="85">
        <v>29273</v>
      </c>
      <c r="E3828" t="s">
        <v>56</v>
      </c>
      <c r="F3828" s="84" t="s">
        <v>53</v>
      </c>
      <c r="G3828">
        <v>6215</v>
      </c>
      <c r="H3828" t="s">
        <v>7193</v>
      </c>
      <c r="I3828">
        <v>2026</v>
      </c>
      <c r="J3828" t="s">
        <v>55</v>
      </c>
      <c r="K3828">
        <v>2</v>
      </c>
      <c r="L3828" t="s">
        <v>56</v>
      </c>
      <c r="M3828" s="85">
        <v>46023</v>
      </c>
      <c r="P3828" t="str">
        <f t="shared" si="59"/>
        <v>MANCIC Alexandra</v>
      </c>
    </row>
    <row r="3829" spans="1:16" x14ac:dyDescent="0.25">
      <c r="A3829" s="84" t="s">
        <v>7238</v>
      </c>
      <c r="B3829" t="s">
        <v>7239</v>
      </c>
      <c r="C3829" t="s">
        <v>59</v>
      </c>
      <c r="D3829" s="85">
        <v>29125</v>
      </c>
      <c r="E3829" t="s">
        <v>52</v>
      </c>
      <c r="F3829" s="84" t="s">
        <v>53</v>
      </c>
      <c r="G3829">
        <v>6215</v>
      </c>
      <c r="H3829" t="s">
        <v>7193</v>
      </c>
      <c r="I3829">
        <v>2026</v>
      </c>
      <c r="J3829" t="s">
        <v>67</v>
      </c>
      <c r="K3829">
        <v>2</v>
      </c>
      <c r="L3829" t="s">
        <v>56</v>
      </c>
      <c r="M3829" s="85">
        <v>46023</v>
      </c>
      <c r="P3829" t="str">
        <f t="shared" si="59"/>
        <v>LACASSAGNE Didier</v>
      </c>
    </row>
    <row r="3830" spans="1:16" x14ac:dyDescent="0.25">
      <c r="A3830" s="84" t="s">
        <v>7240</v>
      </c>
      <c r="B3830" t="s">
        <v>7239</v>
      </c>
      <c r="C3830" t="s">
        <v>7241</v>
      </c>
      <c r="D3830" s="85">
        <v>30516</v>
      </c>
      <c r="E3830" t="s">
        <v>56</v>
      </c>
      <c r="F3830" s="84" t="s">
        <v>53</v>
      </c>
      <c r="G3830">
        <v>6215</v>
      </c>
      <c r="H3830" t="s">
        <v>7193</v>
      </c>
      <c r="I3830">
        <v>2026</v>
      </c>
      <c r="J3830" t="s">
        <v>67</v>
      </c>
      <c r="K3830">
        <v>2</v>
      </c>
      <c r="L3830" t="s">
        <v>56</v>
      </c>
      <c r="M3830" s="85">
        <v>46023</v>
      </c>
      <c r="P3830" t="str">
        <f t="shared" si="59"/>
        <v>LACASSAGNE Maryline</v>
      </c>
    </row>
    <row r="3831" spans="1:16" x14ac:dyDescent="0.25">
      <c r="A3831" s="84" t="s">
        <v>7242</v>
      </c>
      <c r="B3831" t="s">
        <v>7243</v>
      </c>
      <c r="C3831" t="s">
        <v>198</v>
      </c>
      <c r="D3831" s="85">
        <v>29128</v>
      </c>
      <c r="E3831" t="s">
        <v>52</v>
      </c>
      <c r="F3831" s="84" t="s">
        <v>53</v>
      </c>
      <c r="G3831">
        <v>6215</v>
      </c>
      <c r="H3831" t="s">
        <v>7193</v>
      </c>
      <c r="I3831">
        <v>2026</v>
      </c>
      <c r="J3831" t="s">
        <v>63</v>
      </c>
      <c r="K3831">
        <v>2</v>
      </c>
      <c r="L3831" t="s">
        <v>56</v>
      </c>
      <c r="M3831" s="85">
        <v>46023</v>
      </c>
      <c r="P3831" t="str">
        <f t="shared" si="59"/>
        <v>GIRAUDON Patrick</v>
      </c>
    </row>
    <row r="3832" spans="1:16" x14ac:dyDescent="0.25">
      <c r="A3832" s="84" t="s">
        <v>7244</v>
      </c>
      <c r="B3832" t="s">
        <v>7245</v>
      </c>
      <c r="C3832" t="s">
        <v>452</v>
      </c>
      <c r="D3832" s="85">
        <v>29775</v>
      </c>
      <c r="E3832" t="s">
        <v>56</v>
      </c>
      <c r="F3832" s="84" t="s">
        <v>53</v>
      </c>
      <c r="G3832">
        <v>6215</v>
      </c>
      <c r="H3832" t="s">
        <v>7193</v>
      </c>
      <c r="I3832">
        <v>2026</v>
      </c>
      <c r="J3832" t="s">
        <v>55</v>
      </c>
      <c r="K3832">
        <v>0</v>
      </c>
      <c r="L3832" t="s">
        <v>56</v>
      </c>
      <c r="M3832" s="85">
        <v>46023</v>
      </c>
      <c r="P3832" t="str">
        <f t="shared" si="59"/>
        <v>MOUCHOUX Sophie</v>
      </c>
    </row>
    <row r="3833" spans="1:16" x14ac:dyDescent="0.25">
      <c r="A3833" s="84" t="s">
        <v>7246</v>
      </c>
      <c r="B3833" t="s">
        <v>7247</v>
      </c>
      <c r="C3833" t="s">
        <v>242</v>
      </c>
      <c r="D3833" s="85">
        <v>22093</v>
      </c>
      <c r="E3833" t="s">
        <v>52</v>
      </c>
      <c r="F3833" s="84" t="s">
        <v>53</v>
      </c>
      <c r="G3833">
        <v>6215</v>
      </c>
      <c r="H3833" t="s">
        <v>7193</v>
      </c>
      <c r="I3833">
        <v>2026</v>
      </c>
      <c r="J3833" t="s">
        <v>55</v>
      </c>
      <c r="K3833">
        <v>0</v>
      </c>
      <c r="L3833" t="s">
        <v>56</v>
      </c>
      <c r="M3833" s="85">
        <v>46023</v>
      </c>
      <c r="P3833" t="str">
        <f t="shared" si="59"/>
        <v>BOUGEROL Pascal</v>
      </c>
    </row>
    <row r="3834" spans="1:16" x14ac:dyDescent="0.25">
      <c r="A3834" s="84" t="s">
        <v>7248</v>
      </c>
      <c r="B3834" t="s">
        <v>7249</v>
      </c>
      <c r="C3834" t="s">
        <v>6831</v>
      </c>
      <c r="D3834" s="85">
        <v>21245</v>
      </c>
      <c r="E3834" t="s">
        <v>52</v>
      </c>
      <c r="F3834" s="84" t="s">
        <v>53</v>
      </c>
      <c r="G3834">
        <v>6215</v>
      </c>
      <c r="H3834" t="s">
        <v>7193</v>
      </c>
      <c r="I3834">
        <v>2026</v>
      </c>
      <c r="J3834" t="s">
        <v>55</v>
      </c>
      <c r="K3834">
        <v>0</v>
      </c>
      <c r="L3834" t="s">
        <v>56</v>
      </c>
      <c r="M3834" s="85">
        <v>46023</v>
      </c>
      <c r="P3834" t="str">
        <f t="shared" si="59"/>
        <v>GADEAU Raphael</v>
      </c>
    </row>
    <row r="3835" spans="1:16" x14ac:dyDescent="0.25">
      <c r="A3835" s="84" t="s">
        <v>7250</v>
      </c>
      <c r="B3835" t="s">
        <v>110</v>
      </c>
      <c r="C3835" t="s">
        <v>271</v>
      </c>
      <c r="D3835" s="85">
        <v>21955</v>
      </c>
      <c r="E3835" t="s">
        <v>52</v>
      </c>
      <c r="F3835" s="84" t="s">
        <v>53</v>
      </c>
      <c r="G3835">
        <v>6215</v>
      </c>
      <c r="H3835" t="s">
        <v>7193</v>
      </c>
      <c r="I3835">
        <v>2026</v>
      </c>
      <c r="J3835" t="s">
        <v>63</v>
      </c>
      <c r="K3835">
        <v>0</v>
      </c>
      <c r="L3835" t="s">
        <v>56</v>
      </c>
      <c r="M3835" s="85">
        <v>46023</v>
      </c>
      <c r="P3835" t="str">
        <f t="shared" si="59"/>
        <v>TIXIER Christian</v>
      </c>
    </row>
    <row r="3836" spans="1:16" x14ac:dyDescent="0.25">
      <c r="A3836" s="84" t="s">
        <v>7251</v>
      </c>
      <c r="B3836" t="s">
        <v>7218</v>
      </c>
      <c r="C3836" t="s">
        <v>765</v>
      </c>
      <c r="D3836" s="85">
        <v>36940</v>
      </c>
      <c r="E3836" t="s">
        <v>52</v>
      </c>
      <c r="F3836" s="84" t="s">
        <v>53</v>
      </c>
      <c r="G3836">
        <v>6215</v>
      </c>
      <c r="H3836" t="s">
        <v>7193</v>
      </c>
      <c r="I3836">
        <v>2026</v>
      </c>
      <c r="J3836" t="s">
        <v>55</v>
      </c>
      <c r="K3836">
        <v>0</v>
      </c>
      <c r="L3836" t="s">
        <v>56</v>
      </c>
      <c r="M3836" s="85">
        <v>46023</v>
      </c>
      <c r="P3836" t="str">
        <f t="shared" si="59"/>
        <v>CUZZUPOLI Enzo</v>
      </c>
    </row>
    <row r="3837" spans="1:16" x14ac:dyDescent="0.25">
      <c r="A3837" s="84" t="s">
        <v>7252</v>
      </c>
      <c r="B3837" t="s">
        <v>5767</v>
      </c>
      <c r="C3837" t="s">
        <v>59</v>
      </c>
      <c r="D3837" s="85">
        <v>21307</v>
      </c>
      <c r="E3837" t="s">
        <v>52</v>
      </c>
      <c r="F3837" s="84" t="s">
        <v>53</v>
      </c>
      <c r="G3837">
        <v>6215</v>
      </c>
      <c r="H3837" t="s">
        <v>7193</v>
      </c>
      <c r="I3837">
        <v>2026</v>
      </c>
      <c r="J3837" t="s">
        <v>63</v>
      </c>
      <c r="K3837">
        <v>0</v>
      </c>
      <c r="L3837" t="s">
        <v>56</v>
      </c>
      <c r="M3837" s="85">
        <v>46023</v>
      </c>
      <c r="P3837" t="str">
        <f t="shared" si="59"/>
        <v>BARBIER Didier</v>
      </c>
    </row>
    <row r="3838" spans="1:16" x14ac:dyDescent="0.25">
      <c r="A3838" s="84" t="s">
        <v>7253</v>
      </c>
      <c r="B3838" t="s">
        <v>7254</v>
      </c>
      <c r="C3838" t="s">
        <v>7255</v>
      </c>
      <c r="D3838" s="85">
        <v>17207</v>
      </c>
      <c r="E3838" t="s">
        <v>56</v>
      </c>
      <c r="F3838" s="84" t="s">
        <v>53</v>
      </c>
      <c r="G3838">
        <v>6215</v>
      </c>
      <c r="H3838" t="s">
        <v>7193</v>
      </c>
      <c r="I3838">
        <v>2026</v>
      </c>
      <c r="J3838" t="s">
        <v>63</v>
      </c>
      <c r="K3838">
        <v>0</v>
      </c>
      <c r="L3838" t="s">
        <v>56</v>
      </c>
      <c r="M3838" s="85">
        <v>46023</v>
      </c>
      <c r="P3838" t="str">
        <f t="shared" si="59"/>
        <v>RAGO Elena</v>
      </c>
    </row>
    <row r="3839" spans="1:16" x14ac:dyDescent="0.25">
      <c r="A3839" s="84" t="s">
        <v>7256</v>
      </c>
      <c r="B3839" t="s">
        <v>2165</v>
      </c>
      <c r="C3839" t="s">
        <v>7257</v>
      </c>
      <c r="D3839" s="85">
        <v>32004</v>
      </c>
      <c r="E3839" t="s">
        <v>56</v>
      </c>
      <c r="F3839" s="84" t="s">
        <v>53</v>
      </c>
      <c r="G3839">
        <v>6215</v>
      </c>
      <c r="H3839" t="s">
        <v>7193</v>
      </c>
      <c r="I3839">
        <v>2026</v>
      </c>
      <c r="J3839" t="s">
        <v>63</v>
      </c>
      <c r="K3839">
        <v>0</v>
      </c>
      <c r="L3839" t="s">
        <v>56</v>
      </c>
      <c r="M3839" s="85">
        <v>46023</v>
      </c>
      <c r="P3839" t="str">
        <f t="shared" si="59"/>
        <v>RAYNAUD Gaelle</v>
      </c>
    </row>
    <row r="3840" spans="1:16" x14ac:dyDescent="0.25">
      <c r="A3840" s="84" t="s">
        <v>7258</v>
      </c>
      <c r="B3840" t="s">
        <v>7259</v>
      </c>
      <c r="C3840" t="s">
        <v>533</v>
      </c>
      <c r="D3840" s="85">
        <v>39051</v>
      </c>
      <c r="E3840" t="s">
        <v>52</v>
      </c>
      <c r="F3840" s="84" t="s">
        <v>53</v>
      </c>
      <c r="G3840">
        <v>6215</v>
      </c>
      <c r="H3840" t="s">
        <v>7193</v>
      </c>
      <c r="I3840">
        <v>2026</v>
      </c>
      <c r="J3840" t="s">
        <v>63</v>
      </c>
      <c r="K3840">
        <v>0</v>
      </c>
      <c r="L3840" t="s">
        <v>56</v>
      </c>
      <c r="M3840" s="85">
        <v>46023</v>
      </c>
      <c r="P3840" t="str">
        <f t="shared" si="59"/>
        <v>TISSIER-BARRI Jordan</v>
      </c>
    </row>
    <row r="3841" spans="1:16" x14ac:dyDescent="0.25">
      <c r="A3841" s="84" t="s">
        <v>7260</v>
      </c>
      <c r="B3841" t="s">
        <v>5914</v>
      </c>
      <c r="C3841" t="s">
        <v>1216</v>
      </c>
      <c r="D3841" s="85">
        <v>26871</v>
      </c>
      <c r="E3841" t="s">
        <v>52</v>
      </c>
      <c r="F3841" s="84" t="s">
        <v>53</v>
      </c>
      <c r="G3841">
        <v>6215</v>
      </c>
      <c r="H3841" t="s">
        <v>7193</v>
      </c>
      <c r="I3841">
        <v>2026</v>
      </c>
      <c r="J3841" t="s">
        <v>63</v>
      </c>
      <c r="K3841">
        <v>0</v>
      </c>
      <c r="L3841" t="s">
        <v>56</v>
      </c>
      <c r="M3841" s="85">
        <v>46023</v>
      </c>
      <c r="P3841" t="str">
        <f t="shared" si="59"/>
        <v>BELIN Fabrice</v>
      </c>
    </row>
    <row r="3842" spans="1:16" x14ac:dyDescent="0.25">
      <c r="A3842" s="84" t="s">
        <v>7261</v>
      </c>
      <c r="B3842" t="s">
        <v>7262</v>
      </c>
      <c r="C3842" t="s">
        <v>7263</v>
      </c>
      <c r="D3842" s="85">
        <v>32828</v>
      </c>
      <c r="E3842" t="s">
        <v>56</v>
      </c>
      <c r="F3842" s="84" t="s">
        <v>53</v>
      </c>
      <c r="G3842">
        <v>6215</v>
      </c>
      <c r="H3842" t="s">
        <v>7193</v>
      </c>
      <c r="I3842">
        <v>2026</v>
      </c>
      <c r="J3842" t="s">
        <v>55</v>
      </c>
      <c r="K3842">
        <v>0</v>
      </c>
      <c r="L3842" t="s">
        <v>56</v>
      </c>
      <c r="M3842" s="85">
        <v>46023</v>
      </c>
      <c r="P3842" t="str">
        <f t="shared" si="59"/>
        <v>MONTAVY Thiphanie</v>
      </c>
    </row>
    <row r="3843" spans="1:16" x14ac:dyDescent="0.25">
      <c r="A3843" s="84" t="s">
        <v>7264</v>
      </c>
      <c r="B3843" t="s">
        <v>7265</v>
      </c>
      <c r="C3843" t="s">
        <v>139</v>
      </c>
      <c r="D3843" s="85">
        <v>26813</v>
      </c>
      <c r="E3843" t="s">
        <v>52</v>
      </c>
      <c r="F3843" s="84" t="s">
        <v>53</v>
      </c>
      <c r="G3843">
        <v>6215</v>
      </c>
      <c r="H3843" t="s">
        <v>7193</v>
      </c>
      <c r="I3843">
        <v>2026</v>
      </c>
      <c r="J3843" t="s">
        <v>63</v>
      </c>
      <c r="K3843">
        <v>0</v>
      </c>
      <c r="L3843" t="s">
        <v>56</v>
      </c>
      <c r="M3843" s="85">
        <v>46023</v>
      </c>
      <c r="P3843" t="str">
        <f t="shared" ref="P3843:P3906" si="60">(B3843 &amp; " " &amp; C3843)</f>
        <v>TREMAULT David</v>
      </c>
    </row>
    <row r="3844" spans="1:16" x14ac:dyDescent="0.25">
      <c r="A3844" s="84" t="s">
        <v>7266</v>
      </c>
      <c r="B3844" t="s">
        <v>7267</v>
      </c>
      <c r="C3844" t="s">
        <v>894</v>
      </c>
      <c r="D3844" s="85">
        <v>28246</v>
      </c>
      <c r="E3844" t="s">
        <v>52</v>
      </c>
      <c r="F3844" s="84" t="s">
        <v>53</v>
      </c>
      <c r="G3844">
        <v>6215</v>
      </c>
      <c r="H3844" t="s">
        <v>7193</v>
      </c>
      <c r="I3844">
        <v>2026</v>
      </c>
      <c r="J3844" t="s">
        <v>63</v>
      </c>
      <c r="K3844">
        <v>0</v>
      </c>
      <c r="L3844" t="s">
        <v>56</v>
      </c>
      <c r="M3844" s="85">
        <v>46023</v>
      </c>
      <c r="P3844" t="str">
        <f t="shared" si="60"/>
        <v>MONTOURCY Jerome</v>
      </c>
    </row>
    <row r="3845" spans="1:16" x14ac:dyDescent="0.25">
      <c r="A3845" s="84" t="s">
        <v>7268</v>
      </c>
      <c r="B3845" t="s">
        <v>7269</v>
      </c>
      <c r="C3845" t="s">
        <v>85</v>
      </c>
      <c r="D3845" s="85">
        <v>30942</v>
      </c>
      <c r="E3845" t="s">
        <v>52</v>
      </c>
      <c r="F3845" s="84" t="s">
        <v>53</v>
      </c>
      <c r="G3845">
        <v>6215</v>
      </c>
      <c r="H3845" t="s">
        <v>7193</v>
      </c>
      <c r="I3845">
        <v>2026</v>
      </c>
      <c r="J3845" t="s">
        <v>63</v>
      </c>
      <c r="K3845">
        <v>0</v>
      </c>
      <c r="L3845" t="s">
        <v>56</v>
      </c>
      <c r="M3845" s="85">
        <v>46023</v>
      </c>
      <c r="P3845" t="str">
        <f t="shared" si="60"/>
        <v>PIRES-MARTINS Christophe</v>
      </c>
    </row>
    <row r="3846" spans="1:16" x14ac:dyDescent="0.25">
      <c r="A3846" s="84" t="s">
        <v>7270</v>
      </c>
      <c r="B3846" t="s">
        <v>7269</v>
      </c>
      <c r="C3846" t="s">
        <v>2176</v>
      </c>
      <c r="D3846" s="85">
        <v>30122</v>
      </c>
      <c r="E3846" t="s">
        <v>56</v>
      </c>
      <c r="F3846" s="84" t="s">
        <v>53</v>
      </c>
      <c r="G3846">
        <v>6215</v>
      </c>
      <c r="H3846" t="s">
        <v>7193</v>
      </c>
      <c r="I3846">
        <v>2026</v>
      </c>
      <c r="J3846" t="s">
        <v>63</v>
      </c>
      <c r="K3846">
        <v>0</v>
      </c>
      <c r="L3846" t="s">
        <v>56</v>
      </c>
      <c r="M3846" s="85">
        <v>46023</v>
      </c>
      <c r="P3846" t="str">
        <f t="shared" si="60"/>
        <v>PIRES-MARTINS Amandine</v>
      </c>
    </row>
    <row r="3847" spans="1:16" x14ac:dyDescent="0.25">
      <c r="A3847" s="84" t="s">
        <v>7271</v>
      </c>
      <c r="B3847" t="s">
        <v>7272</v>
      </c>
      <c r="C3847" t="s">
        <v>124</v>
      </c>
      <c r="D3847" s="85">
        <v>25606</v>
      </c>
      <c r="E3847" t="s">
        <v>52</v>
      </c>
      <c r="F3847" s="84" t="s">
        <v>53</v>
      </c>
      <c r="G3847">
        <v>6215</v>
      </c>
      <c r="H3847" t="s">
        <v>7193</v>
      </c>
      <c r="I3847">
        <v>2026</v>
      </c>
      <c r="J3847" t="s">
        <v>55</v>
      </c>
      <c r="K3847">
        <v>0</v>
      </c>
      <c r="L3847" t="s">
        <v>56</v>
      </c>
      <c r="M3847" s="85">
        <v>46023</v>
      </c>
      <c r="P3847" t="str">
        <f t="shared" si="60"/>
        <v>BABEL Frederic</v>
      </c>
    </row>
    <row r="3848" spans="1:16" x14ac:dyDescent="0.25">
      <c r="A3848" s="84" t="s">
        <v>7273</v>
      </c>
      <c r="B3848" t="s">
        <v>7274</v>
      </c>
      <c r="C3848" t="s">
        <v>195</v>
      </c>
      <c r="D3848" s="85">
        <v>32987</v>
      </c>
      <c r="E3848" t="s">
        <v>52</v>
      </c>
      <c r="F3848" s="84" t="s">
        <v>53</v>
      </c>
      <c r="G3848">
        <v>6215</v>
      </c>
      <c r="H3848" t="s">
        <v>7193</v>
      </c>
      <c r="I3848">
        <v>2026</v>
      </c>
      <c r="J3848" t="s">
        <v>63</v>
      </c>
      <c r="K3848">
        <v>0</v>
      </c>
      <c r="L3848" t="s">
        <v>56</v>
      </c>
      <c r="M3848" s="85">
        <v>46023</v>
      </c>
      <c r="P3848" t="str">
        <f t="shared" si="60"/>
        <v>VERDEGEN Xavier</v>
      </c>
    </row>
    <row r="3849" spans="1:16" x14ac:dyDescent="0.25">
      <c r="A3849" s="84" t="s">
        <v>7275</v>
      </c>
      <c r="B3849" t="s">
        <v>5914</v>
      </c>
      <c r="C3849" t="s">
        <v>4051</v>
      </c>
      <c r="D3849" s="85">
        <v>39398</v>
      </c>
      <c r="E3849" t="s">
        <v>52</v>
      </c>
      <c r="F3849" s="84" t="s">
        <v>53</v>
      </c>
      <c r="G3849">
        <v>6215</v>
      </c>
      <c r="H3849" t="s">
        <v>7193</v>
      </c>
      <c r="I3849">
        <v>2026</v>
      </c>
      <c r="J3849" t="s">
        <v>55</v>
      </c>
      <c r="K3849">
        <v>0</v>
      </c>
      <c r="L3849" t="s">
        <v>56</v>
      </c>
      <c r="M3849" s="85">
        <v>46023</v>
      </c>
      <c r="P3849" t="str">
        <f t="shared" si="60"/>
        <v>BELIN Axel</v>
      </c>
    </row>
    <row r="3850" spans="1:16" x14ac:dyDescent="0.25">
      <c r="A3850" s="84" t="s">
        <v>7276</v>
      </c>
      <c r="B3850" t="s">
        <v>7277</v>
      </c>
      <c r="C3850" t="s">
        <v>7278</v>
      </c>
      <c r="D3850" s="85">
        <v>29626</v>
      </c>
      <c r="E3850" t="s">
        <v>52</v>
      </c>
      <c r="F3850" s="84" t="s">
        <v>53</v>
      </c>
      <c r="G3850">
        <v>6215</v>
      </c>
      <c r="H3850" t="s">
        <v>7193</v>
      </c>
      <c r="I3850">
        <v>2026</v>
      </c>
      <c r="J3850" t="s">
        <v>63</v>
      </c>
      <c r="K3850">
        <v>0</v>
      </c>
      <c r="L3850" t="s">
        <v>56</v>
      </c>
      <c r="M3850" s="85">
        <v>46023</v>
      </c>
      <c r="P3850" t="str">
        <f t="shared" si="60"/>
        <v>GENIN Gaylord</v>
      </c>
    </row>
    <row r="3851" spans="1:16" x14ac:dyDescent="0.25">
      <c r="A3851" s="84" t="s">
        <v>7279</v>
      </c>
      <c r="B3851" t="s">
        <v>7230</v>
      </c>
      <c r="C3851" t="s">
        <v>550</v>
      </c>
      <c r="D3851" s="85">
        <v>19645</v>
      </c>
      <c r="E3851" t="s">
        <v>52</v>
      </c>
      <c r="F3851" s="84" t="s">
        <v>53</v>
      </c>
      <c r="G3851">
        <v>6215</v>
      </c>
      <c r="H3851" t="s">
        <v>7193</v>
      </c>
      <c r="I3851">
        <v>2026</v>
      </c>
      <c r="J3851" t="s">
        <v>63</v>
      </c>
      <c r="K3851">
        <v>0</v>
      </c>
      <c r="L3851" t="s">
        <v>56</v>
      </c>
      <c r="M3851" s="85">
        <v>46023</v>
      </c>
      <c r="P3851" t="str">
        <f t="shared" si="60"/>
        <v>COCHEUX Roland</v>
      </c>
    </row>
    <row r="3852" spans="1:16" x14ac:dyDescent="0.25">
      <c r="A3852" s="84" t="s">
        <v>7280</v>
      </c>
      <c r="B3852" t="s">
        <v>1566</v>
      </c>
      <c r="C3852" t="s">
        <v>4722</v>
      </c>
      <c r="D3852" s="85">
        <v>27549</v>
      </c>
      <c r="E3852" t="s">
        <v>52</v>
      </c>
      <c r="F3852" s="84" t="s">
        <v>53</v>
      </c>
      <c r="G3852">
        <v>6215</v>
      </c>
      <c r="H3852" t="s">
        <v>7193</v>
      </c>
      <c r="I3852">
        <v>2026</v>
      </c>
      <c r="J3852" t="s">
        <v>63</v>
      </c>
      <c r="K3852">
        <v>0</v>
      </c>
      <c r="L3852" t="s">
        <v>56</v>
      </c>
      <c r="M3852" t="s">
        <v>178</v>
      </c>
      <c r="P3852" t="str">
        <f t="shared" si="60"/>
        <v>DUPONT Mikael</v>
      </c>
    </row>
    <row r="3853" spans="1:16" x14ac:dyDescent="0.25">
      <c r="A3853" s="84" t="s">
        <v>7281</v>
      </c>
      <c r="B3853" t="s">
        <v>7282</v>
      </c>
      <c r="C3853" t="s">
        <v>524</v>
      </c>
      <c r="D3853" s="85">
        <v>35783</v>
      </c>
      <c r="E3853" t="s">
        <v>52</v>
      </c>
      <c r="F3853" s="84" t="s">
        <v>53</v>
      </c>
      <c r="G3853">
        <v>6215</v>
      </c>
      <c r="H3853" t="s">
        <v>7193</v>
      </c>
      <c r="I3853">
        <v>2026</v>
      </c>
      <c r="J3853" t="s">
        <v>63</v>
      </c>
      <c r="K3853">
        <v>0</v>
      </c>
      <c r="L3853" t="s">
        <v>56</v>
      </c>
      <c r="M3853" t="s">
        <v>178</v>
      </c>
      <c r="P3853" t="str">
        <f t="shared" si="60"/>
        <v>GRAMOND Florian</v>
      </c>
    </row>
    <row r="3854" spans="1:16" x14ac:dyDescent="0.25">
      <c r="A3854" s="84" t="s">
        <v>7283</v>
      </c>
      <c r="B3854" t="s">
        <v>7284</v>
      </c>
      <c r="C3854" t="s">
        <v>7285</v>
      </c>
      <c r="D3854" s="85">
        <v>37825</v>
      </c>
      <c r="E3854" t="s">
        <v>52</v>
      </c>
      <c r="F3854" s="84" t="s">
        <v>53</v>
      </c>
      <c r="G3854">
        <v>6215</v>
      </c>
      <c r="H3854" t="s">
        <v>7193</v>
      </c>
      <c r="I3854">
        <v>2026</v>
      </c>
      <c r="J3854" t="s">
        <v>63</v>
      </c>
      <c r="K3854">
        <v>0</v>
      </c>
      <c r="L3854" t="s">
        <v>56</v>
      </c>
      <c r="M3854" s="85">
        <v>46023</v>
      </c>
      <c r="P3854" t="str">
        <f t="shared" si="60"/>
        <v>GAUDENCE-DELAITRE Elliot</v>
      </c>
    </row>
    <row r="3855" spans="1:16" x14ac:dyDescent="0.25">
      <c r="A3855" s="84" t="s">
        <v>7286</v>
      </c>
      <c r="B3855" t="s">
        <v>3297</v>
      </c>
      <c r="C3855" t="s">
        <v>313</v>
      </c>
      <c r="D3855" s="85">
        <v>30846</v>
      </c>
      <c r="E3855" t="s">
        <v>52</v>
      </c>
      <c r="F3855" s="84" t="s">
        <v>53</v>
      </c>
      <c r="G3855">
        <v>6215</v>
      </c>
      <c r="H3855" t="s">
        <v>7193</v>
      </c>
      <c r="I3855">
        <v>2026</v>
      </c>
      <c r="J3855" t="s">
        <v>63</v>
      </c>
      <c r="K3855">
        <v>0</v>
      </c>
      <c r="L3855" t="s">
        <v>56</v>
      </c>
      <c r="M3855" t="s">
        <v>178</v>
      </c>
      <c r="P3855" t="str">
        <f t="shared" si="60"/>
        <v>CARDOSO Mickael</v>
      </c>
    </row>
    <row r="3856" spans="1:16" x14ac:dyDescent="0.25">
      <c r="A3856" s="84" t="s">
        <v>7287</v>
      </c>
      <c r="B3856" t="s">
        <v>7288</v>
      </c>
      <c r="C3856" t="s">
        <v>2785</v>
      </c>
      <c r="D3856" s="85">
        <v>30757</v>
      </c>
      <c r="E3856" t="s">
        <v>52</v>
      </c>
      <c r="F3856" s="84" t="s">
        <v>53</v>
      </c>
      <c r="G3856">
        <v>6215</v>
      </c>
      <c r="H3856" t="s">
        <v>7193</v>
      </c>
      <c r="I3856">
        <v>2026</v>
      </c>
      <c r="J3856" t="s">
        <v>63</v>
      </c>
      <c r="K3856">
        <v>0</v>
      </c>
      <c r="L3856" t="s">
        <v>56</v>
      </c>
      <c r="M3856" t="s">
        <v>178</v>
      </c>
      <c r="P3856" t="str">
        <f t="shared" si="60"/>
        <v>THION Jean-Philippe</v>
      </c>
    </row>
    <row r="3857" spans="1:16" x14ac:dyDescent="0.25">
      <c r="A3857" s="84" t="s">
        <v>7289</v>
      </c>
      <c r="B3857" t="s">
        <v>7290</v>
      </c>
      <c r="C3857" t="s">
        <v>7291</v>
      </c>
      <c r="D3857" s="85">
        <v>27424</v>
      </c>
      <c r="E3857" t="s">
        <v>52</v>
      </c>
      <c r="F3857" s="84" t="s">
        <v>53</v>
      </c>
      <c r="G3857">
        <v>6229</v>
      </c>
      <c r="H3857" t="s">
        <v>7292</v>
      </c>
      <c r="I3857">
        <v>2026</v>
      </c>
      <c r="J3857" t="s">
        <v>55</v>
      </c>
      <c r="K3857">
        <v>0</v>
      </c>
      <c r="L3857" t="s">
        <v>56</v>
      </c>
      <c r="M3857" s="85">
        <v>46023</v>
      </c>
      <c r="P3857" t="str">
        <f t="shared" si="60"/>
        <v>BENAMA Said</v>
      </c>
    </row>
    <row r="3858" spans="1:16" x14ac:dyDescent="0.25">
      <c r="A3858" s="84" t="s">
        <v>7293</v>
      </c>
      <c r="B3858" t="s">
        <v>1014</v>
      </c>
      <c r="C3858" t="s">
        <v>1662</v>
      </c>
      <c r="D3858" s="85">
        <v>18939</v>
      </c>
      <c r="E3858" t="s">
        <v>52</v>
      </c>
      <c r="F3858" s="84" t="s">
        <v>53</v>
      </c>
      <c r="G3858">
        <v>6229</v>
      </c>
      <c r="H3858" t="s">
        <v>7292</v>
      </c>
      <c r="I3858">
        <v>2026</v>
      </c>
      <c r="J3858" t="s">
        <v>67</v>
      </c>
      <c r="K3858">
        <v>0</v>
      </c>
      <c r="L3858" t="s">
        <v>56</v>
      </c>
      <c r="M3858" s="85">
        <v>46023</v>
      </c>
      <c r="P3858" t="str">
        <f t="shared" si="60"/>
        <v>MICHEL Rene</v>
      </c>
    </row>
    <row r="3859" spans="1:16" x14ac:dyDescent="0.25">
      <c r="A3859" s="84" t="s">
        <v>7294</v>
      </c>
      <c r="B3859" t="s">
        <v>2880</v>
      </c>
      <c r="C3859" t="s">
        <v>239</v>
      </c>
      <c r="D3859" s="85">
        <v>24290</v>
      </c>
      <c r="E3859" t="s">
        <v>52</v>
      </c>
      <c r="F3859" s="84" t="s">
        <v>53</v>
      </c>
      <c r="G3859">
        <v>6229</v>
      </c>
      <c r="H3859" t="s">
        <v>7292</v>
      </c>
      <c r="I3859">
        <v>2026</v>
      </c>
      <c r="J3859" t="s">
        <v>67</v>
      </c>
      <c r="K3859">
        <v>0</v>
      </c>
      <c r="L3859" t="s">
        <v>56</v>
      </c>
      <c r="M3859" s="85">
        <v>46023</v>
      </c>
      <c r="P3859" t="str">
        <f t="shared" si="60"/>
        <v>CHARTIER Richard</v>
      </c>
    </row>
    <row r="3860" spans="1:16" x14ac:dyDescent="0.25">
      <c r="A3860" s="84" t="s">
        <v>7295</v>
      </c>
      <c r="B3860" t="s">
        <v>7296</v>
      </c>
      <c r="C3860" t="s">
        <v>7278</v>
      </c>
      <c r="D3860" s="85">
        <v>30222</v>
      </c>
      <c r="E3860" t="s">
        <v>52</v>
      </c>
      <c r="F3860" s="84" t="s">
        <v>53</v>
      </c>
      <c r="G3860">
        <v>6229</v>
      </c>
      <c r="H3860" t="s">
        <v>7292</v>
      </c>
      <c r="I3860">
        <v>2026</v>
      </c>
      <c r="J3860" t="s">
        <v>63</v>
      </c>
      <c r="K3860">
        <v>0</v>
      </c>
      <c r="L3860" t="s">
        <v>56</v>
      </c>
      <c r="M3860" s="85">
        <v>46023</v>
      </c>
      <c r="P3860" t="str">
        <f t="shared" si="60"/>
        <v>FRACHEBOIS Gaylord</v>
      </c>
    </row>
    <row r="3861" spans="1:16" x14ac:dyDescent="0.25">
      <c r="A3861" s="84" t="s">
        <v>7297</v>
      </c>
      <c r="B3861" t="s">
        <v>7298</v>
      </c>
      <c r="C3861" t="s">
        <v>215</v>
      </c>
      <c r="D3861" s="85">
        <v>19881</v>
      </c>
      <c r="E3861" t="s">
        <v>52</v>
      </c>
      <c r="F3861" s="84" t="s">
        <v>53</v>
      </c>
      <c r="G3861">
        <v>6229</v>
      </c>
      <c r="H3861" t="s">
        <v>7292</v>
      </c>
      <c r="I3861">
        <v>2026</v>
      </c>
      <c r="J3861" t="s">
        <v>55</v>
      </c>
      <c r="K3861">
        <v>0</v>
      </c>
      <c r="L3861" t="s">
        <v>56</v>
      </c>
      <c r="M3861" s="85">
        <v>46023</v>
      </c>
      <c r="P3861" t="str">
        <f t="shared" si="60"/>
        <v>LEROUX Philippe</v>
      </c>
    </row>
    <row r="3862" spans="1:16" x14ac:dyDescent="0.25">
      <c r="A3862" s="84" t="s">
        <v>7299</v>
      </c>
      <c r="B3862" t="s">
        <v>1385</v>
      </c>
      <c r="C3862" t="s">
        <v>1604</v>
      </c>
      <c r="D3862" s="85">
        <v>20690</v>
      </c>
      <c r="E3862" t="s">
        <v>52</v>
      </c>
      <c r="F3862" s="84" t="s">
        <v>53</v>
      </c>
      <c r="G3862">
        <v>6229</v>
      </c>
      <c r="H3862" t="s">
        <v>7292</v>
      </c>
      <c r="I3862">
        <v>2026</v>
      </c>
      <c r="J3862" t="s">
        <v>63</v>
      </c>
      <c r="K3862">
        <v>0</v>
      </c>
      <c r="L3862" t="s">
        <v>56</v>
      </c>
      <c r="M3862" s="85">
        <v>46023</v>
      </c>
      <c r="P3862" t="str">
        <f t="shared" si="60"/>
        <v>LACROIX Jean-Michel</v>
      </c>
    </row>
    <row r="3863" spans="1:16" x14ac:dyDescent="0.25">
      <c r="A3863" s="84" t="s">
        <v>7300</v>
      </c>
      <c r="B3863" t="s">
        <v>7301</v>
      </c>
      <c r="C3863" t="s">
        <v>233</v>
      </c>
      <c r="D3863" s="85">
        <v>19078</v>
      </c>
      <c r="E3863" t="s">
        <v>52</v>
      </c>
      <c r="F3863" s="84" t="s">
        <v>53</v>
      </c>
      <c r="G3863">
        <v>6229</v>
      </c>
      <c r="H3863" t="s">
        <v>7292</v>
      </c>
      <c r="I3863">
        <v>2026</v>
      </c>
      <c r="J3863" t="s">
        <v>63</v>
      </c>
      <c r="K3863">
        <v>0</v>
      </c>
      <c r="L3863" t="s">
        <v>56</v>
      </c>
      <c r="M3863" s="85">
        <v>46023</v>
      </c>
      <c r="P3863" t="str">
        <f t="shared" si="60"/>
        <v>FELLAY Gilles</v>
      </c>
    </row>
    <row r="3864" spans="1:16" x14ac:dyDescent="0.25">
      <c r="A3864" s="84" t="s">
        <v>7302</v>
      </c>
      <c r="B3864" t="s">
        <v>679</v>
      </c>
      <c r="C3864" t="s">
        <v>198</v>
      </c>
      <c r="D3864" s="85">
        <v>18530</v>
      </c>
      <c r="E3864" t="s">
        <v>52</v>
      </c>
      <c r="F3864" s="84" t="s">
        <v>53</v>
      </c>
      <c r="G3864">
        <v>6229</v>
      </c>
      <c r="H3864" t="s">
        <v>7292</v>
      </c>
      <c r="I3864">
        <v>2026</v>
      </c>
      <c r="J3864" t="s">
        <v>67</v>
      </c>
      <c r="K3864">
        <v>0</v>
      </c>
      <c r="L3864" t="s">
        <v>56</v>
      </c>
      <c r="M3864" s="85">
        <v>46023</v>
      </c>
      <c r="P3864" t="str">
        <f t="shared" si="60"/>
        <v>CROIZET Patrick</v>
      </c>
    </row>
    <row r="3865" spans="1:16" x14ac:dyDescent="0.25">
      <c r="A3865" s="84" t="s">
        <v>7303</v>
      </c>
      <c r="B3865" t="s">
        <v>2404</v>
      </c>
      <c r="C3865" t="s">
        <v>1234</v>
      </c>
      <c r="D3865" s="85">
        <v>15796</v>
      </c>
      <c r="E3865" t="s">
        <v>52</v>
      </c>
      <c r="F3865" s="84" t="s">
        <v>53</v>
      </c>
      <c r="G3865">
        <v>6229</v>
      </c>
      <c r="H3865" t="s">
        <v>7292</v>
      </c>
      <c r="I3865">
        <v>2026</v>
      </c>
      <c r="J3865" t="s">
        <v>63</v>
      </c>
      <c r="K3865">
        <v>0</v>
      </c>
      <c r="L3865" t="s">
        <v>56</v>
      </c>
      <c r="M3865" s="85">
        <v>46023</v>
      </c>
      <c r="P3865" t="str">
        <f t="shared" si="60"/>
        <v>CUELLAR Fernand</v>
      </c>
    </row>
    <row r="3866" spans="1:16" x14ac:dyDescent="0.25">
      <c r="A3866" s="84" t="s">
        <v>7304</v>
      </c>
      <c r="B3866" t="s">
        <v>1016</v>
      </c>
      <c r="C3866" t="s">
        <v>1216</v>
      </c>
      <c r="D3866" s="85">
        <v>25710</v>
      </c>
      <c r="E3866" t="s">
        <v>52</v>
      </c>
      <c r="F3866" s="84" t="s">
        <v>53</v>
      </c>
      <c r="G3866">
        <v>6229</v>
      </c>
      <c r="H3866" t="s">
        <v>7292</v>
      </c>
      <c r="I3866">
        <v>2026</v>
      </c>
      <c r="J3866" t="s">
        <v>55</v>
      </c>
      <c r="K3866">
        <v>0</v>
      </c>
      <c r="L3866" t="s">
        <v>56</v>
      </c>
      <c r="M3866" s="85">
        <v>46023</v>
      </c>
      <c r="P3866" t="str">
        <f t="shared" si="60"/>
        <v>BACHARD Fabrice</v>
      </c>
    </row>
    <row r="3867" spans="1:16" x14ac:dyDescent="0.25">
      <c r="A3867" s="84" t="s">
        <v>7305</v>
      </c>
      <c r="B3867" t="s">
        <v>7306</v>
      </c>
      <c r="C3867" t="s">
        <v>62</v>
      </c>
      <c r="D3867" s="85">
        <v>18558</v>
      </c>
      <c r="E3867" t="s">
        <v>52</v>
      </c>
      <c r="F3867" s="84" t="s">
        <v>53</v>
      </c>
      <c r="G3867">
        <v>6229</v>
      </c>
      <c r="H3867" t="s">
        <v>7292</v>
      </c>
      <c r="I3867">
        <v>2026</v>
      </c>
      <c r="J3867" t="s">
        <v>55</v>
      </c>
      <c r="K3867">
        <v>0</v>
      </c>
      <c r="L3867" t="s">
        <v>56</v>
      </c>
      <c r="M3867" s="85">
        <v>46023</v>
      </c>
      <c r="P3867" t="str">
        <f t="shared" si="60"/>
        <v>CHARVET Michel</v>
      </c>
    </row>
    <row r="3868" spans="1:16" x14ac:dyDescent="0.25">
      <c r="A3868" s="84" t="s">
        <v>7307</v>
      </c>
      <c r="B3868" t="s">
        <v>7308</v>
      </c>
      <c r="C3868" t="s">
        <v>276</v>
      </c>
      <c r="D3868" s="85">
        <v>16612</v>
      </c>
      <c r="E3868" t="s">
        <v>52</v>
      </c>
      <c r="F3868" s="84" t="s">
        <v>53</v>
      </c>
      <c r="G3868">
        <v>6229</v>
      </c>
      <c r="H3868" t="s">
        <v>7292</v>
      </c>
      <c r="I3868">
        <v>2026</v>
      </c>
      <c r="J3868" t="s">
        <v>63</v>
      </c>
      <c r="K3868">
        <v>0</v>
      </c>
      <c r="L3868" t="s">
        <v>56</v>
      </c>
      <c r="M3868" s="85">
        <v>46023</v>
      </c>
      <c r="P3868" t="str">
        <f t="shared" si="60"/>
        <v>FIACRE Gérard</v>
      </c>
    </row>
    <row r="3869" spans="1:16" x14ac:dyDescent="0.25">
      <c r="A3869" s="84" t="s">
        <v>7309</v>
      </c>
      <c r="B3869" t="s">
        <v>519</v>
      </c>
      <c r="C3869" t="s">
        <v>6044</v>
      </c>
      <c r="D3869" s="85">
        <v>17546</v>
      </c>
      <c r="E3869" t="s">
        <v>52</v>
      </c>
      <c r="F3869" s="84" t="s">
        <v>53</v>
      </c>
      <c r="G3869">
        <v>6229</v>
      </c>
      <c r="H3869" t="s">
        <v>7292</v>
      </c>
      <c r="I3869">
        <v>2026</v>
      </c>
      <c r="J3869" t="s">
        <v>55</v>
      </c>
      <c r="K3869">
        <v>0</v>
      </c>
      <c r="L3869" t="s">
        <v>1269</v>
      </c>
      <c r="M3869" s="85">
        <v>46023</v>
      </c>
      <c r="P3869" t="str">
        <f t="shared" si="60"/>
        <v>FERNANDES Joao</v>
      </c>
    </row>
    <row r="3870" spans="1:16" x14ac:dyDescent="0.25">
      <c r="A3870" s="84" t="s">
        <v>7310</v>
      </c>
      <c r="B3870" t="s">
        <v>7311</v>
      </c>
      <c r="C3870" t="s">
        <v>215</v>
      </c>
      <c r="D3870" s="85">
        <v>15621</v>
      </c>
      <c r="E3870" t="s">
        <v>52</v>
      </c>
      <c r="F3870" s="84" t="s">
        <v>53</v>
      </c>
      <c r="G3870">
        <v>6229</v>
      </c>
      <c r="H3870" t="s">
        <v>7292</v>
      </c>
      <c r="I3870">
        <v>2026</v>
      </c>
      <c r="J3870" t="s">
        <v>67</v>
      </c>
      <c r="K3870">
        <v>0</v>
      </c>
      <c r="L3870" t="s">
        <v>56</v>
      </c>
      <c r="M3870" s="85">
        <v>46023</v>
      </c>
      <c r="P3870" t="str">
        <f t="shared" si="60"/>
        <v>CAMPILLO Philippe</v>
      </c>
    </row>
    <row r="3871" spans="1:16" x14ac:dyDescent="0.25">
      <c r="A3871" s="84" t="s">
        <v>7312</v>
      </c>
      <c r="B3871" t="s">
        <v>6670</v>
      </c>
      <c r="C3871" t="s">
        <v>322</v>
      </c>
      <c r="D3871" s="85">
        <v>15494</v>
      </c>
      <c r="E3871" t="s">
        <v>52</v>
      </c>
      <c r="F3871" s="84" t="s">
        <v>53</v>
      </c>
      <c r="G3871">
        <v>6229</v>
      </c>
      <c r="H3871" t="s">
        <v>7292</v>
      </c>
      <c r="I3871">
        <v>2026</v>
      </c>
      <c r="J3871" t="s">
        <v>63</v>
      </c>
      <c r="K3871">
        <v>0</v>
      </c>
      <c r="L3871" t="s">
        <v>56</v>
      </c>
      <c r="M3871" s="85">
        <v>46023</v>
      </c>
      <c r="P3871" t="str">
        <f t="shared" si="60"/>
        <v>JOALHE Claude</v>
      </c>
    </row>
    <row r="3872" spans="1:16" x14ac:dyDescent="0.25">
      <c r="A3872" s="84" t="s">
        <v>7313</v>
      </c>
      <c r="B3872" t="s">
        <v>7314</v>
      </c>
      <c r="C3872" t="s">
        <v>1318</v>
      </c>
      <c r="D3872" s="85">
        <v>19341</v>
      </c>
      <c r="E3872" t="s">
        <v>56</v>
      </c>
      <c r="F3872" s="84" t="s">
        <v>53</v>
      </c>
      <c r="G3872">
        <v>6229</v>
      </c>
      <c r="H3872" t="s">
        <v>7292</v>
      </c>
      <c r="I3872">
        <v>2026</v>
      </c>
      <c r="J3872" t="s">
        <v>55</v>
      </c>
      <c r="K3872">
        <v>0</v>
      </c>
      <c r="L3872" t="s">
        <v>56</v>
      </c>
      <c r="M3872" s="85">
        <v>46023</v>
      </c>
      <c r="P3872" t="str">
        <f t="shared" si="60"/>
        <v>BOUDIEU Jocelyne</v>
      </c>
    </row>
    <row r="3873" spans="1:16" x14ac:dyDescent="0.25">
      <c r="A3873" s="84" t="s">
        <v>7315</v>
      </c>
      <c r="B3873" t="s">
        <v>4090</v>
      </c>
      <c r="C3873" t="s">
        <v>2488</v>
      </c>
      <c r="D3873" s="85">
        <v>16703</v>
      </c>
      <c r="E3873" t="s">
        <v>52</v>
      </c>
      <c r="F3873" s="84" t="s">
        <v>53</v>
      </c>
      <c r="G3873">
        <v>6229</v>
      </c>
      <c r="H3873" t="s">
        <v>7292</v>
      </c>
      <c r="I3873">
        <v>2026</v>
      </c>
      <c r="J3873" t="s">
        <v>63</v>
      </c>
      <c r="K3873">
        <v>0</v>
      </c>
      <c r="L3873" t="s">
        <v>56</v>
      </c>
      <c r="M3873" s="85">
        <v>46023</v>
      </c>
      <c r="P3873" t="str">
        <f t="shared" si="60"/>
        <v>VINCENT Joseph</v>
      </c>
    </row>
    <row r="3874" spans="1:16" x14ac:dyDescent="0.25">
      <c r="A3874" s="84" t="s">
        <v>7316</v>
      </c>
      <c r="B3874" t="s">
        <v>3233</v>
      </c>
      <c r="C3874" t="s">
        <v>111</v>
      </c>
      <c r="D3874" s="85">
        <v>17019</v>
      </c>
      <c r="E3874" t="s">
        <v>52</v>
      </c>
      <c r="F3874" s="84" t="s">
        <v>53</v>
      </c>
      <c r="G3874">
        <v>6229</v>
      </c>
      <c r="H3874" t="s">
        <v>7292</v>
      </c>
      <c r="I3874">
        <v>2026</v>
      </c>
      <c r="J3874" t="s">
        <v>63</v>
      </c>
      <c r="K3874">
        <v>0</v>
      </c>
      <c r="L3874" t="s">
        <v>56</v>
      </c>
      <c r="M3874" s="85">
        <v>46023</v>
      </c>
      <c r="P3874" t="str">
        <f t="shared" si="60"/>
        <v>AUBIGNAT Jean-Claude</v>
      </c>
    </row>
    <row r="3875" spans="1:16" x14ac:dyDescent="0.25">
      <c r="A3875" s="84" t="s">
        <v>7317</v>
      </c>
      <c r="B3875" t="s">
        <v>7318</v>
      </c>
      <c r="C3875" t="s">
        <v>350</v>
      </c>
      <c r="D3875" s="85">
        <v>13602</v>
      </c>
      <c r="E3875" t="s">
        <v>52</v>
      </c>
      <c r="F3875" s="84" t="s">
        <v>53</v>
      </c>
      <c r="G3875">
        <v>6229</v>
      </c>
      <c r="H3875" t="s">
        <v>7292</v>
      </c>
      <c r="I3875">
        <v>2026</v>
      </c>
      <c r="J3875" t="s">
        <v>63</v>
      </c>
      <c r="K3875">
        <v>0</v>
      </c>
      <c r="L3875" t="s">
        <v>56</v>
      </c>
      <c r="M3875" s="85">
        <v>46023</v>
      </c>
      <c r="P3875" t="str">
        <f t="shared" si="60"/>
        <v>DEVILLERS Robert</v>
      </c>
    </row>
    <row r="3876" spans="1:16" x14ac:dyDescent="0.25">
      <c r="A3876" s="84" t="s">
        <v>7319</v>
      </c>
      <c r="B3876" t="s">
        <v>7320</v>
      </c>
      <c r="C3876" t="s">
        <v>88</v>
      </c>
      <c r="D3876" s="85">
        <v>17717</v>
      </c>
      <c r="E3876" t="s">
        <v>52</v>
      </c>
      <c r="F3876" s="84" t="s">
        <v>53</v>
      </c>
      <c r="G3876">
        <v>6229</v>
      </c>
      <c r="H3876" t="s">
        <v>7292</v>
      </c>
      <c r="I3876">
        <v>2026</v>
      </c>
      <c r="J3876" t="s">
        <v>63</v>
      </c>
      <c r="K3876">
        <v>0</v>
      </c>
      <c r="L3876" t="s">
        <v>56</v>
      </c>
      <c r="M3876" s="85">
        <v>46023</v>
      </c>
      <c r="P3876" t="str">
        <f t="shared" si="60"/>
        <v>MINOUFLET Guy</v>
      </c>
    </row>
    <row r="3877" spans="1:16" x14ac:dyDescent="0.25">
      <c r="A3877" s="84" t="s">
        <v>7321</v>
      </c>
      <c r="B3877" t="s">
        <v>7322</v>
      </c>
      <c r="C3877" t="s">
        <v>2379</v>
      </c>
      <c r="D3877" s="85">
        <v>19008</v>
      </c>
      <c r="E3877" t="s">
        <v>52</v>
      </c>
      <c r="F3877" s="84" t="s">
        <v>53</v>
      </c>
      <c r="G3877">
        <v>6229</v>
      </c>
      <c r="H3877" t="s">
        <v>7292</v>
      </c>
      <c r="I3877">
        <v>2026</v>
      </c>
      <c r="J3877" t="s">
        <v>55</v>
      </c>
      <c r="K3877">
        <v>0</v>
      </c>
      <c r="L3877" t="s">
        <v>56</v>
      </c>
      <c r="M3877" s="85">
        <v>46023</v>
      </c>
      <c r="P3877" t="str">
        <f t="shared" si="60"/>
        <v>TOURNUT Fabien</v>
      </c>
    </row>
    <row r="3878" spans="1:16" x14ac:dyDescent="0.25">
      <c r="A3878" s="84" t="s">
        <v>7323</v>
      </c>
      <c r="B3878" t="s">
        <v>1824</v>
      </c>
      <c r="C3878" t="s">
        <v>1293</v>
      </c>
      <c r="D3878" s="85">
        <v>15607</v>
      </c>
      <c r="E3878" t="s">
        <v>52</v>
      </c>
      <c r="F3878" s="84" t="s">
        <v>53</v>
      </c>
      <c r="G3878">
        <v>6229</v>
      </c>
      <c r="H3878" t="s">
        <v>7292</v>
      </c>
      <c r="I3878">
        <v>2026</v>
      </c>
      <c r="J3878" t="s">
        <v>67</v>
      </c>
      <c r="K3878">
        <v>0</v>
      </c>
      <c r="L3878" t="s">
        <v>56</v>
      </c>
      <c r="M3878" s="85">
        <v>46023</v>
      </c>
      <c r="P3878" t="str">
        <f t="shared" si="60"/>
        <v>FERRI Jean-Marie</v>
      </c>
    </row>
    <row r="3879" spans="1:16" x14ac:dyDescent="0.25">
      <c r="A3879" s="84" t="s">
        <v>7324</v>
      </c>
      <c r="B3879" t="s">
        <v>2976</v>
      </c>
      <c r="C3879" t="s">
        <v>62</v>
      </c>
      <c r="D3879" s="85">
        <v>16749</v>
      </c>
      <c r="E3879" t="s">
        <v>52</v>
      </c>
      <c r="F3879" s="84" t="s">
        <v>53</v>
      </c>
      <c r="G3879">
        <v>6229</v>
      </c>
      <c r="H3879" t="s">
        <v>7292</v>
      </c>
      <c r="I3879">
        <v>2026</v>
      </c>
      <c r="J3879" t="s">
        <v>63</v>
      </c>
      <c r="K3879">
        <v>0</v>
      </c>
      <c r="L3879" t="s">
        <v>56</v>
      </c>
      <c r="M3879" s="85">
        <v>46023</v>
      </c>
      <c r="P3879" t="str">
        <f t="shared" si="60"/>
        <v>RANDANNE Michel</v>
      </c>
    </row>
    <row r="3880" spans="1:16" x14ac:dyDescent="0.25">
      <c r="A3880" s="84" t="s">
        <v>7325</v>
      </c>
      <c r="B3880" t="s">
        <v>4321</v>
      </c>
      <c r="C3880" t="s">
        <v>776</v>
      </c>
      <c r="D3880" s="85">
        <v>18625</v>
      </c>
      <c r="E3880" t="s">
        <v>52</v>
      </c>
      <c r="F3880" s="84" t="s">
        <v>53</v>
      </c>
      <c r="G3880">
        <v>6229</v>
      </c>
      <c r="H3880" t="s">
        <v>7292</v>
      </c>
      <c r="I3880">
        <v>2026</v>
      </c>
      <c r="J3880" t="s">
        <v>63</v>
      </c>
      <c r="K3880">
        <v>0</v>
      </c>
      <c r="L3880" t="s">
        <v>56</v>
      </c>
      <c r="M3880" s="85">
        <v>46023</v>
      </c>
      <c r="P3880" t="str">
        <f t="shared" si="60"/>
        <v>FERRIER Andre</v>
      </c>
    </row>
    <row r="3881" spans="1:16" x14ac:dyDescent="0.25">
      <c r="A3881" s="84" t="s">
        <v>7326</v>
      </c>
      <c r="B3881" t="s">
        <v>5056</v>
      </c>
      <c r="C3881" t="s">
        <v>62</v>
      </c>
      <c r="D3881" s="85">
        <v>16675</v>
      </c>
      <c r="E3881" t="s">
        <v>52</v>
      </c>
      <c r="F3881" s="84" t="s">
        <v>53</v>
      </c>
      <c r="G3881">
        <v>6229</v>
      </c>
      <c r="H3881" t="s">
        <v>7292</v>
      </c>
      <c r="I3881">
        <v>2026</v>
      </c>
      <c r="J3881" t="s">
        <v>63</v>
      </c>
      <c r="K3881">
        <v>0</v>
      </c>
      <c r="L3881" t="s">
        <v>56</v>
      </c>
      <c r="M3881" s="85">
        <v>46023</v>
      </c>
      <c r="P3881" t="str">
        <f t="shared" si="60"/>
        <v>MIGNOT Michel</v>
      </c>
    </row>
    <row r="3882" spans="1:16" x14ac:dyDescent="0.25">
      <c r="A3882" s="84" t="s">
        <v>7327</v>
      </c>
      <c r="B3882" t="s">
        <v>7328</v>
      </c>
      <c r="C3882" t="s">
        <v>263</v>
      </c>
      <c r="D3882" s="85">
        <v>19332</v>
      </c>
      <c r="E3882" t="s">
        <v>52</v>
      </c>
      <c r="F3882" s="84" t="s">
        <v>53</v>
      </c>
      <c r="G3882">
        <v>6229</v>
      </c>
      <c r="H3882" t="s">
        <v>7292</v>
      </c>
      <c r="I3882">
        <v>2026</v>
      </c>
      <c r="J3882" t="s">
        <v>55</v>
      </c>
      <c r="K3882">
        <v>0</v>
      </c>
      <c r="L3882" t="s">
        <v>56</v>
      </c>
      <c r="M3882" s="85">
        <v>46023</v>
      </c>
      <c r="P3882" t="str">
        <f t="shared" si="60"/>
        <v>EMELIN Jean-Pierre</v>
      </c>
    </row>
    <row r="3883" spans="1:16" x14ac:dyDescent="0.25">
      <c r="A3883" s="84" t="s">
        <v>7329</v>
      </c>
      <c r="B3883" t="s">
        <v>1747</v>
      </c>
      <c r="C3883" t="s">
        <v>776</v>
      </c>
      <c r="D3883" s="85">
        <v>13827</v>
      </c>
      <c r="E3883" t="s">
        <v>52</v>
      </c>
      <c r="F3883" s="84" t="s">
        <v>53</v>
      </c>
      <c r="G3883">
        <v>6229</v>
      </c>
      <c r="H3883" t="s">
        <v>7292</v>
      </c>
      <c r="I3883">
        <v>2026</v>
      </c>
      <c r="J3883" t="s">
        <v>63</v>
      </c>
      <c r="K3883">
        <v>0</v>
      </c>
      <c r="L3883" t="s">
        <v>56</v>
      </c>
      <c r="M3883" s="85">
        <v>46023</v>
      </c>
      <c r="P3883" t="str">
        <f t="shared" si="60"/>
        <v>LOPEZ Andre</v>
      </c>
    </row>
    <row r="3884" spans="1:16" x14ac:dyDescent="0.25">
      <c r="A3884" s="84" t="s">
        <v>7330</v>
      </c>
      <c r="B3884" t="s">
        <v>7331</v>
      </c>
      <c r="C3884" t="s">
        <v>108</v>
      </c>
      <c r="D3884" s="85">
        <v>16170</v>
      </c>
      <c r="E3884" t="s">
        <v>52</v>
      </c>
      <c r="F3884" s="84" t="s">
        <v>53</v>
      </c>
      <c r="G3884">
        <v>6229</v>
      </c>
      <c r="H3884" t="s">
        <v>7292</v>
      </c>
      <c r="I3884">
        <v>2026</v>
      </c>
      <c r="J3884" t="s">
        <v>67</v>
      </c>
      <c r="K3884">
        <v>0</v>
      </c>
      <c r="L3884" t="s">
        <v>56</v>
      </c>
      <c r="M3884" s="85">
        <v>46023</v>
      </c>
      <c r="P3884" t="str">
        <f t="shared" si="60"/>
        <v>FUGIER Jacques</v>
      </c>
    </row>
    <row r="3885" spans="1:16" x14ac:dyDescent="0.25">
      <c r="A3885" s="84" t="s">
        <v>7332</v>
      </c>
      <c r="B3885" t="s">
        <v>7333</v>
      </c>
      <c r="C3885" t="s">
        <v>185</v>
      </c>
      <c r="D3885" s="85">
        <v>18627</v>
      </c>
      <c r="E3885" t="s">
        <v>52</v>
      </c>
      <c r="F3885" s="84" t="s">
        <v>53</v>
      </c>
      <c r="G3885">
        <v>6229</v>
      </c>
      <c r="H3885" t="s">
        <v>7292</v>
      </c>
      <c r="I3885">
        <v>2026</v>
      </c>
      <c r="J3885" t="s">
        <v>63</v>
      </c>
      <c r="K3885">
        <v>0</v>
      </c>
      <c r="L3885" t="s">
        <v>56</v>
      </c>
      <c r="M3885" s="85">
        <v>46023</v>
      </c>
      <c r="P3885" t="str">
        <f t="shared" si="60"/>
        <v>METENIER Jean-Luc</v>
      </c>
    </row>
    <row r="3886" spans="1:16" x14ac:dyDescent="0.25">
      <c r="A3886" s="84" t="s">
        <v>7334</v>
      </c>
      <c r="B3886" t="s">
        <v>493</v>
      </c>
      <c r="C3886" t="s">
        <v>350</v>
      </c>
      <c r="D3886" s="85">
        <v>19388</v>
      </c>
      <c r="E3886" t="s">
        <v>52</v>
      </c>
      <c r="F3886" s="84" t="s">
        <v>53</v>
      </c>
      <c r="G3886">
        <v>6229</v>
      </c>
      <c r="H3886" t="s">
        <v>7292</v>
      </c>
      <c r="I3886">
        <v>2026</v>
      </c>
      <c r="J3886" t="s">
        <v>63</v>
      </c>
      <c r="K3886">
        <v>0</v>
      </c>
      <c r="L3886" t="s">
        <v>56</v>
      </c>
      <c r="M3886" s="85">
        <v>46023</v>
      </c>
      <c r="P3886" t="str">
        <f t="shared" si="60"/>
        <v>PAILLOT-CHARDONAUX Robert</v>
      </c>
    </row>
    <row r="3887" spans="1:16" x14ac:dyDescent="0.25">
      <c r="A3887" s="84" t="s">
        <v>7335</v>
      </c>
      <c r="B3887" t="s">
        <v>7336</v>
      </c>
      <c r="C3887" t="s">
        <v>114</v>
      </c>
      <c r="D3887" s="85">
        <v>14601</v>
      </c>
      <c r="E3887" t="s">
        <v>52</v>
      </c>
      <c r="F3887" s="84" t="s">
        <v>53</v>
      </c>
      <c r="G3887">
        <v>6229</v>
      </c>
      <c r="H3887" t="s">
        <v>7292</v>
      </c>
      <c r="I3887">
        <v>2026</v>
      </c>
      <c r="J3887" t="s">
        <v>63</v>
      </c>
      <c r="K3887">
        <v>0</v>
      </c>
      <c r="L3887" t="s">
        <v>56</v>
      </c>
      <c r="M3887" s="85">
        <v>46023</v>
      </c>
      <c r="P3887" t="str">
        <f t="shared" si="60"/>
        <v>RUTILY Pierre</v>
      </c>
    </row>
    <row r="3888" spans="1:16" x14ac:dyDescent="0.25">
      <c r="A3888" s="84" t="s">
        <v>7337</v>
      </c>
      <c r="B3888" t="s">
        <v>7338</v>
      </c>
      <c r="C3888" t="s">
        <v>303</v>
      </c>
      <c r="D3888" s="85">
        <v>24465</v>
      </c>
      <c r="E3888" t="s">
        <v>52</v>
      </c>
      <c r="F3888" s="84" t="s">
        <v>53</v>
      </c>
      <c r="G3888">
        <v>6229</v>
      </c>
      <c r="H3888" t="s">
        <v>7292</v>
      </c>
      <c r="I3888">
        <v>2026</v>
      </c>
      <c r="J3888" t="s">
        <v>63</v>
      </c>
      <c r="K3888">
        <v>0</v>
      </c>
      <c r="L3888" t="s">
        <v>56</v>
      </c>
      <c r="M3888" s="85">
        <v>46023</v>
      </c>
      <c r="P3888" t="str">
        <f t="shared" si="60"/>
        <v>LUQUE Noel</v>
      </c>
    </row>
    <row r="3889" spans="1:16" x14ac:dyDescent="0.25">
      <c r="A3889" s="84" t="s">
        <v>7339</v>
      </c>
      <c r="B3889" t="s">
        <v>7340</v>
      </c>
      <c r="C3889" t="s">
        <v>195</v>
      </c>
      <c r="D3889" s="85">
        <v>28341</v>
      </c>
      <c r="E3889" t="s">
        <v>52</v>
      </c>
      <c r="F3889" s="84" t="s">
        <v>53</v>
      </c>
      <c r="G3889">
        <v>6229</v>
      </c>
      <c r="H3889" t="s">
        <v>7292</v>
      </c>
      <c r="I3889">
        <v>2026</v>
      </c>
      <c r="J3889" t="s">
        <v>63</v>
      </c>
      <c r="K3889">
        <v>0</v>
      </c>
      <c r="L3889" t="s">
        <v>56</v>
      </c>
      <c r="M3889" s="85">
        <v>46023</v>
      </c>
      <c r="P3889" t="str">
        <f t="shared" si="60"/>
        <v>CHASSIN Xavier</v>
      </c>
    </row>
    <row r="3890" spans="1:16" x14ac:dyDescent="0.25">
      <c r="A3890" s="84" t="s">
        <v>7341</v>
      </c>
      <c r="B3890" t="s">
        <v>7342</v>
      </c>
      <c r="C3890" t="s">
        <v>900</v>
      </c>
      <c r="D3890" s="85">
        <v>24941</v>
      </c>
      <c r="E3890" t="s">
        <v>52</v>
      </c>
      <c r="F3890" s="84" t="s">
        <v>53</v>
      </c>
      <c r="G3890">
        <v>6229</v>
      </c>
      <c r="H3890" t="s">
        <v>7292</v>
      </c>
      <c r="I3890">
        <v>2026</v>
      </c>
      <c r="J3890" t="s">
        <v>63</v>
      </c>
      <c r="K3890">
        <v>0</v>
      </c>
      <c r="L3890" t="s">
        <v>56</v>
      </c>
      <c r="M3890" s="85">
        <v>46023</v>
      </c>
      <c r="P3890" t="str">
        <f t="shared" si="60"/>
        <v>BOUSSAT Bruno</v>
      </c>
    </row>
    <row r="3891" spans="1:16" x14ac:dyDescent="0.25">
      <c r="A3891" s="84" t="s">
        <v>7343</v>
      </c>
      <c r="B3891" t="s">
        <v>7344</v>
      </c>
      <c r="C3891" t="s">
        <v>1604</v>
      </c>
      <c r="D3891" s="85">
        <v>15612</v>
      </c>
      <c r="E3891" t="s">
        <v>52</v>
      </c>
      <c r="F3891" s="84" t="s">
        <v>53</v>
      </c>
      <c r="G3891">
        <v>6229</v>
      </c>
      <c r="H3891" t="s">
        <v>7292</v>
      </c>
      <c r="I3891">
        <v>2026</v>
      </c>
      <c r="J3891" t="s">
        <v>63</v>
      </c>
      <c r="K3891">
        <v>0</v>
      </c>
      <c r="L3891" t="s">
        <v>56</v>
      </c>
      <c r="M3891" s="85">
        <v>46023</v>
      </c>
      <c r="P3891" t="str">
        <f t="shared" si="60"/>
        <v>MADUBOT Jean-Michel</v>
      </c>
    </row>
    <row r="3892" spans="1:16" x14ac:dyDescent="0.25">
      <c r="A3892" s="84" t="s">
        <v>7345</v>
      </c>
      <c r="B3892" t="s">
        <v>457</v>
      </c>
      <c r="C3892" t="s">
        <v>6385</v>
      </c>
      <c r="D3892" s="85">
        <v>18483</v>
      </c>
      <c r="E3892" t="s">
        <v>52</v>
      </c>
      <c r="F3892" s="84" t="s">
        <v>53</v>
      </c>
      <c r="G3892">
        <v>6229</v>
      </c>
      <c r="H3892" t="s">
        <v>7292</v>
      </c>
      <c r="I3892">
        <v>2026</v>
      </c>
      <c r="J3892" t="s">
        <v>63</v>
      </c>
      <c r="K3892">
        <v>0</v>
      </c>
      <c r="L3892" t="s">
        <v>1167</v>
      </c>
      <c r="M3892" s="85">
        <v>46023</v>
      </c>
      <c r="P3892" t="str">
        <f t="shared" si="60"/>
        <v>BARROSO Americo</v>
      </c>
    </row>
    <row r="3893" spans="1:16" x14ac:dyDescent="0.25">
      <c r="A3893" s="84" t="s">
        <v>7346</v>
      </c>
      <c r="B3893" t="s">
        <v>7347</v>
      </c>
      <c r="C3893" t="s">
        <v>236</v>
      </c>
      <c r="D3893" s="85">
        <v>22482</v>
      </c>
      <c r="E3893" t="s">
        <v>52</v>
      </c>
      <c r="F3893" s="84" t="s">
        <v>53</v>
      </c>
      <c r="G3893">
        <v>6229</v>
      </c>
      <c r="H3893" t="s">
        <v>7292</v>
      </c>
      <c r="I3893">
        <v>2026</v>
      </c>
      <c r="J3893" t="s">
        <v>55</v>
      </c>
      <c r="K3893">
        <v>0</v>
      </c>
      <c r="L3893" t="s">
        <v>56</v>
      </c>
      <c r="M3893" s="85">
        <v>46023</v>
      </c>
      <c r="P3893" t="str">
        <f t="shared" si="60"/>
        <v>LUBIENICKI Bernard</v>
      </c>
    </row>
    <row r="3894" spans="1:16" x14ac:dyDescent="0.25">
      <c r="A3894" s="84" t="s">
        <v>7348</v>
      </c>
      <c r="B3894" t="s">
        <v>7349</v>
      </c>
      <c r="C3894" t="s">
        <v>70</v>
      </c>
      <c r="D3894" s="85">
        <v>24698</v>
      </c>
      <c r="E3894" t="s">
        <v>52</v>
      </c>
      <c r="F3894" s="84" t="s">
        <v>53</v>
      </c>
      <c r="G3894">
        <v>6229</v>
      </c>
      <c r="H3894" t="s">
        <v>7292</v>
      </c>
      <c r="I3894">
        <v>2026</v>
      </c>
      <c r="J3894" t="s">
        <v>63</v>
      </c>
      <c r="K3894">
        <v>0</v>
      </c>
      <c r="L3894" t="s">
        <v>56</v>
      </c>
      <c r="M3894" s="85">
        <v>46023</v>
      </c>
      <c r="P3894" t="str">
        <f t="shared" si="60"/>
        <v>GARDY Serge</v>
      </c>
    </row>
    <row r="3895" spans="1:16" x14ac:dyDescent="0.25">
      <c r="A3895" s="84" t="s">
        <v>7350</v>
      </c>
      <c r="B3895" t="s">
        <v>7351</v>
      </c>
      <c r="C3895" t="s">
        <v>308</v>
      </c>
      <c r="D3895" s="85">
        <v>20448</v>
      </c>
      <c r="E3895" t="s">
        <v>52</v>
      </c>
      <c r="F3895" s="84" t="s">
        <v>53</v>
      </c>
      <c r="G3895">
        <v>6229</v>
      </c>
      <c r="H3895" t="s">
        <v>7292</v>
      </c>
      <c r="I3895">
        <v>2026</v>
      </c>
      <c r="J3895" t="s">
        <v>63</v>
      </c>
      <c r="K3895">
        <v>0</v>
      </c>
      <c r="L3895" t="s">
        <v>56</v>
      </c>
      <c r="M3895" s="85">
        <v>46023</v>
      </c>
      <c r="P3895" t="str">
        <f t="shared" si="60"/>
        <v>COIGNY Jean-Jacques</v>
      </c>
    </row>
    <row r="3896" spans="1:16" x14ac:dyDescent="0.25">
      <c r="A3896" s="84" t="s">
        <v>7352</v>
      </c>
      <c r="B3896" t="s">
        <v>6686</v>
      </c>
      <c r="C3896" t="s">
        <v>119</v>
      </c>
      <c r="D3896" s="85">
        <v>17747</v>
      </c>
      <c r="E3896" t="s">
        <v>52</v>
      </c>
      <c r="F3896" s="84" t="s">
        <v>53</v>
      </c>
      <c r="G3896">
        <v>6229</v>
      </c>
      <c r="H3896" t="s">
        <v>7292</v>
      </c>
      <c r="I3896">
        <v>2026</v>
      </c>
      <c r="J3896" t="s">
        <v>63</v>
      </c>
      <c r="K3896">
        <v>0</v>
      </c>
      <c r="L3896" t="s">
        <v>56</v>
      </c>
      <c r="M3896" s="85">
        <v>46023</v>
      </c>
      <c r="P3896" t="str">
        <f t="shared" si="60"/>
        <v>ROGANNE Daniel</v>
      </c>
    </row>
    <row r="3897" spans="1:16" x14ac:dyDescent="0.25">
      <c r="A3897" s="84" t="s">
        <v>7353</v>
      </c>
      <c r="B3897" t="s">
        <v>710</v>
      </c>
      <c r="C3897" t="s">
        <v>108</v>
      </c>
      <c r="D3897" s="85">
        <v>18436</v>
      </c>
      <c r="E3897" t="s">
        <v>52</v>
      </c>
      <c r="F3897" s="84" t="s">
        <v>53</v>
      </c>
      <c r="G3897">
        <v>6229</v>
      </c>
      <c r="H3897" t="s">
        <v>7292</v>
      </c>
      <c r="I3897">
        <v>2026</v>
      </c>
      <c r="J3897" t="s">
        <v>63</v>
      </c>
      <c r="K3897">
        <v>0</v>
      </c>
      <c r="L3897" t="s">
        <v>56</v>
      </c>
      <c r="M3897" s="85">
        <v>46023</v>
      </c>
      <c r="P3897" t="str">
        <f t="shared" si="60"/>
        <v>ARNAUD Jacques</v>
      </c>
    </row>
    <row r="3898" spans="1:16" x14ac:dyDescent="0.25">
      <c r="A3898" s="84" t="s">
        <v>7354</v>
      </c>
      <c r="B3898" t="s">
        <v>710</v>
      </c>
      <c r="C3898" t="s">
        <v>62</v>
      </c>
      <c r="D3898" s="85">
        <v>18436</v>
      </c>
      <c r="E3898" t="s">
        <v>52</v>
      </c>
      <c r="F3898" s="84" t="s">
        <v>53</v>
      </c>
      <c r="G3898">
        <v>6229</v>
      </c>
      <c r="H3898" t="s">
        <v>7292</v>
      </c>
      <c r="I3898">
        <v>2026</v>
      </c>
      <c r="J3898" t="s">
        <v>63</v>
      </c>
      <c r="K3898">
        <v>0</v>
      </c>
      <c r="L3898" t="s">
        <v>56</v>
      </c>
      <c r="M3898" s="85">
        <v>46023</v>
      </c>
      <c r="P3898" t="str">
        <f t="shared" si="60"/>
        <v>ARNAUD Michel</v>
      </c>
    </row>
    <row r="3899" spans="1:16" x14ac:dyDescent="0.25">
      <c r="A3899" s="84" t="s">
        <v>7355</v>
      </c>
      <c r="B3899" t="s">
        <v>7356</v>
      </c>
      <c r="C3899" t="s">
        <v>91</v>
      </c>
      <c r="D3899" s="85">
        <v>17827</v>
      </c>
      <c r="E3899" t="s">
        <v>52</v>
      </c>
      <c r="F3899" s="84" t="s">
        <v>53</v>
      </c>
      <c r="G3899">
        <v>6229</v>
      </c>
      <c r="H3899" t="s">
        <v>7292</v>
      </c>
      <c r="I3899">
        <v>2026</v>
      </c>
      <c r="J3899" t="s">
        <v>63</v>
      </c>
      <c r="K3899">
        <v>0</v>
      </c>
      <c r="L3899" t="s">
        <v>56</v>
      </c>
      <c r="M3899" s="85">
        <v>46023</v>
      </c>
      <c r="P3899" t="str">
        <f t="shared" si="60"/>
        <v>LECLERC Louis</v>
      </c>
    </row>
    <row r="3900" spans="1:16" x14ac:dyDescent="0.25">
      <c r="A3900" s="84" t="s">
        <v>7357</v>
      </c>
      <c r="B3900" t="s">
        <v>7358</v>
      </c>
      <c r="C3900" t="s">
        <v>88</v>
      </c>
      <c r="D3900" s="85">
        <v>19860</v>
      </c>
      <c r="E3900" t="s">
        <v>52</v>
      </c>
      <c r="F3900" s="84" t="s">
        <v>53</v>
      </c>
      <c r="G3900">
        <v>6229</v>
      </c>
      <c r="H3900" t="s">
        <v>7292</v>
      </c>
      <c r="I3900">
        <v>2026</v>
      </c>
      <c r="J3900" t="s">
        <v>63</v>
      </c>
      <c r="K3900">
        <v>0</v>
      </c>
      <c r="L3900" t="s">
        <v>56</v>
      </c>
      <c r="M3900" s="85">
        <v>46023</v>
      </c>
      <c r="P3900" t="str">
        <f t="shared" si="60"/>
        <v>DAJOUX Guy</v>
      </c>
    </row>
    <row r="3901" spans="1:16" x14ac:dyDescent="0.25">
      <c r="A3901" s="84" t="s">
        <v>7359</v>
      </c>
      <c r="B3901" t="s">
        <v>7360</v>
      </c>
      <c r="C3901" t="s">
        <v>1662</v>
      </c>
      <c r="D3901" s="85">
        <v>21352</v>
      </c>
      <c r="E3901" t="s">
        <v>52</v>
      </c>
      <c r="F3901" s="84" t="s">
        <v>53</v>
      </c>
      <c r="G3901">
        <v>6229</v>
      </c>
      <c r="H3901" t="s">
        <v>7292</v>
      </c>
      <c r="I3901">
        <v>2026</v>
      </c>
      <c r="J3901" t="s">
        <v>63</v>
      </c>
      <c r="K3901">
        <v>0</v>
      </c>
      <c r="L3901" t="s">
        <v>56</v>
      </c>
      <c r="M3901" s="85">
        <v>46023</v>
      </c>
      <c r="P3901" t="str">
        <f t="shared" si="60"/>
        <v>RUSSO Rene</v>
      </c>
    </row>
    <row r="3902" spans="1:16" x14ac:dyDescent="0.25">
      <c r="A3902" s="84" t="s">
        <v>7361</v>
      </c>
      <c r="B3902" t="s">
        <v>360</v>
      </c>
      <c r="C3902" t="s">
        <v>900</v>
      </c>
      <c r="D3902" s="85">
        <v>23073</v>
      </c>
      <c r="E3902" t="s">
        <v>52</v>
      </c>
      <c r="F3902" s="84" t="s">
        <v>53</v>
      </c>
      <c r="G3902">
        <v>6229</v>
      </c>
      <c r="H3902" t="s">
        <v>7292</v>
      </c>
      <c r="I3902">
        <v>2026</v>
      </c>
      <c r="J3902" t="s">
        <v>63</v>
      </c>
      <c r="K3902">
        <v>0</v>
      </c>
      <c r="L3902" t="s">
        <v>56</v>
      </c>
      <c r="M3902" s="85">
        <v>46023</v>
      </c>
      <c r="P3902" t="str">
        <f t="shared" si="60"/>
        <v>BRANDELY Bruno</v>
      </c>
    </row>
    <row r="3903" spans="1:16" x14ac:dyDescent="0.25">
      <c r="A3903" s="84" t="s">
        <v>7362</v>
      </c>
      <c r="B3903" t="s">
        <v>7363</v>
      </c>
      <c r="C3903" t="s">
        <v>236</v>
      </c>
      <c r="D3903" s="85">
        <v>19606</v>
      </c>
      <c r="E3903" t="s">
        <v>52</v>
      </c>
      <c r="F3903" s="84" t="s">
        <v>53</v>
      </c>
      <c r="G3903">
        <v>6229</v>
      </c>
      <c r="H3903" t="s">
        <v>7292</v>
      </c>
      <c r="I3903">
        <v>2026</v>
      </c>
      <c r="J3903" t="s">
        <v>63</v>
      </c>
      <c r="K3903">
        <v>0</v>
      </c>
      <c r="L3903" t="s">
        <v>56</v>
      </c>
      <c r="M3903" s="85">
        <v>46023</v>
      </c>
      <c r="P3903" t="str">
        <f t="shared" si="60"/>
        <v>BIDET Bernard</v>
      </c>
    </row>
    <row r="3904" spans="1:16" x14ac:dyDescent="0.25">
      <c r="A3904" s="84" t="s">
        <v>7364</v>
      </c>
      <c r="B3904" t="s">
        <v>7336</v>
      </c>
      <c r="C3904" t="s">
        <v>263</v>
      </c>
      <c r="D3904" s="85">
        <v>25026</v>
      </c>
      <c r="E3904" t="s">
        <v>52</v>
      </c>
      <c r="F3904" s="84" t="s">
        <v>53</v>
      </c>
      <c r="G3904">
        <v>6229</v>
      </c>
      <c r="H3904" t="s">
        <v>7292</v>
      </c>
      <c r="I3904">
        <v>2026</v>
      </c>
      <c r="J3904" t="s">
        <v>63</v>
      </c>
      <c r="K3904">
        <v>0</v>
      </c>
      <c r="L3904" t="s">
        <v>56</v>
      </c>
      <c r="M3904" s="85">
        <v>46023</v>
      </c>
      <c r="P3904" t="str">
        <f t="shared" si="60"/>
        <v>RUTILY Jean-Pierre</v>
      </c>
    </row>
    <row r="3905" spans="1:16" x14ac:dyDescent="0.25">
      <c r="A3905" s="84" t="s">
        <v>7365</v>
      </c>
      <c r="B3905" t="s">
        <v>7366</v>
      </c>
      <c r="C3905" t="s">
        <v>236</v>
      </c>
      <c r="D3905" s="85">
        <v>19068</v>
      </c>
      <c r="E3905" t="s">
        <v>52</v>
      </c>
      <c r="F3905" s="84" t="s">
        <v>53</v>
      </c>
      <c r="G3905">
        <v>6229</v>
      </c>
      <c r="H3905" t="s">
        <v>7292</v>
      </c>
      <c r="I3905">
        <v>2026</v>
      </c>
      <c r="J3905" t="s">
        <v>63</v>
      </c>
      <c r="K3905">
        <v>0</v>
      </c>
      <c r="L3905" t="s">
        <v>56</v>
      </c>
      <c r="M3905" s="85">
        <v>46023</v>
      </c>
      <c r="P3905" t="str">
        <f t="shared" si="60"/>
        <v>MONTBOBIER Bernard</v>
      </c>
    </row>
    <row r="3906" spans="1:16" x14ac:dyDescent="0.25">
      <c r="A3906" s="84" t="s">
        <v>7367</v>
      </c>
      <c r="B3906" t="s">
        <v>1233</v>
      </c>
      <c r="C3906" t="s">
        <v>233</v>
      </c>
      <c r="D3906" s="85">
        <v>20732</v>
      </c>
      <c r="E3906" t="s">
        <v>52</v>
      </c>
      <c r="F3906" s="84" t="s">
        <v>53</v>
      </c>
      <c r="G3906">
        <v>6229</v>
      </c>
      <c r="H3906" t="s">
        <v>7292</v>
      </c>
      <c r="I3906">
        <v>2026</v>
      </c>
      <c r="J3906" t="s">
        <v>63</v>
      </c>
      <c r="K3906">
        <v>0</v>
      </c>
      <c r="L3906" t="s">
        <v>56</v>
      </c>
      <c r="M3906" s="85">
        <v>46023</v>
      </c>
      <c r="P3906" t="str">
        <f t="shared" si="60"/>
        <v>MONTEIL Gilles</v>
      </c>
    </row>
    <row r="3907" spans="1:16" x14ac:dyDescent="0.25">
      <c r="A3907" s="84" t="s">
        <v>7368</v>
      </c>
      <c r="B3907" t="s">
        <v>3272</v>
      </c>
      <c r="C3907" t="s">
        <v>70</v>
      </c>
      <c r="D3907" s="85">
        <v>21211</v>
      </c>
      <c r="E3907" t="s">
        <v>52</v>
      </c>
      <c r="F3907" s="84" t="s">
        <v>53</v>
      </c>
      <c r="G3907">
        <v>6229</v>
      </c>
      <c r="H3907" t="s">
        <v>7292</v>
      </c>
      <c r="I3907">
        <v>2026</v>
      </c>
      <c r="J3907" t="s">
        <v>63</v>
      </c>
      <c r="K3907">
        <v>0</v>
      </c>
      <c r="L3907" t="s">
        <v>56</v>
      </c>
      <c r="M3907" s="85">
        <v>46023</v>
      </c>
      <c r="P3907" t="str">
        <f t="shared" ref="P3907:P3970" si="61">(B3907 &amp; " " &amp; C3907)</f>
        <v>ROBILLARD Serge</v>
      </c>
    </row>
    <row r="3908" spans="1:16" x14ac:dyDescent="0.25">
      <c r="A3908" s="84" t="s">
        <v>7369</v>
      </c>
      <c r="B3908" t="s">
        <v>7370</v>
      </c>
      <c r="C3908" t="s">
        <v>373</v>
      </c>
      <c r="D3908" s="85">
        <v>19396</v>
      </c>
      <c r="E3908" t="s">
        <v>56</v>
      </c>
      <c r="F3908" s="84" t="s">
        <v>53</v>
      </c>
      <c r="G3908">
        <v>6229</v>
      </c>
      <c r="H3908" t="s">
        <v>7292</v>
      </c>
      <c r="I3908">
        <v>2026</v>
      </c>
      <c r="J3908" t="s">
        <v>63</v>
      </c>
      <c r="K3908">
        <v>0</v>
      </c>
      <c r="L3908" t="s">
        <v>56</v>
      </c>
      <c r="M3908" s="85">
        <v>46023</v>
      </c>
      <c r="P3908" t="str">
        <f t="shared" si="61"/>
        <v>BLAZEIX Anne-Marie</v>
      </c>
    </row>
    <row r="3909" spans="1:16" x14ac:dyDescent="0.25">
      <c r="A3909" s="84" t="s">
        <v>7371</v>
      </c>
      <c r="B3909" t="s">
        <v>4894</v>
      </c>
      <c r="C3909" t="s">
        <v>70</v>
      </c>
      <c r="D3909" s="85">
        <v>17002</v>
      </c>
      <c r="E3909" t="s">
        <v>52</v>
      </c>
      <c r="F3909" s="84" t="s">
        <v>53</v>
      </c>
      <c r="G3909">
        <v>6229</v>
      </c>
      <c r="H3909" t="s">
        <v>7292</v>
      </c>
      <c r="I3909">
        <v>2026</v>
      </c>
      <c r="J3909" t="s">
        <v>63</v>
      </c>
      <c r="K3909">
        <v>0</v>
      </c>
      <c r="L3909" t="s">
        <v>56</v>
      </c>
      <c r="M3909" s="85">
        <v>46023</v>
      </c>
      <c r="P3909" t="str">
        <f t="shared" si="61"/>
        <v>PECHOUX Serge</v>
      </c>
    </row>
    <row r="3910" spans="1:16" x14ac:dyDescent="0.25">
      <c r="A3910" s="84" t="s">
        <v>7372</v>
      </c>
      <c r="B3910" t="s">
        <v>7373</v>
      </c>
      <c r="C3910" t="s">
        <v>1327</v>
      </c>
      <c r="D3910" s="85">
        <v>18046</v>
      </c>
      <c r="E3910" t="s">
        <v>56</v>
      </c>
      <c r="F3910" s="84" t="s">
        <v>53</v>
      </c>
      <c r="G3910">
        <v>6229</v>
      </c>
      <c r="H3910" t="s">
        <v>7292</v>
      </c>
      <c r="I3910">
        <v>2026</v>
      </c>
      <c r="J3910" t="s">
        <v>63</v>
      </c>
      <c r="K3910">
        <v>0</v>
      </c>
      <c r="L3910" t="s">
        <v>56</v>
      </c>
      <c r="M3910" s="85">
        <v>46023</v>
      </c>
      <c r="P3910" t="str">
        <f t="shared" si="61"/>
        <v>FONBONNE Nicole</v>
      </c>
    </row>
    <row r="3911" spans="1:16" x14ac:dyDescent="0.25">
      <c r="A3911" s="84" t="s">
        <v>7374</v>
      </c>
      <c r="B3911" t="s">
        <v>3127</v>
      </c>
      <c r="C3911" t="s">
        <v>603</v>
      </c>
      <c r="D3911" s="85">
        <v>25528</v>
      </c>
      <c r="E3911" t="s">
        <v>56</v>
      </c>
      <c r="F3911" s="84" t="s">
        <v>53</v>
      </c>
      <c r="G3911">
        <v>6229</v>
      </c>
      <c r="H3911" t="s">
        <v>7292</v>
      </c>
      <c r="I3911">
        <v>2026</v>
      </c>
      <c r="J3911" t="s">
        <v>55</v>
      </c>
      <c r="K3911">
        <v>1</v>
      </c>
      <c r="L3911" t="s">
        <v>56</v>
      </c>
      <c r="M3911" s="85">
        <v>46023</v>
      </c>
      <c r="P3911" t="str">
        <f t="shared" si="61"/>
        <v>LAMBERT Isabelle</v>
      </c>
    </row>
    <row r="3912" spans="1:16" x14ac:dyDescent="0.25">
      <c r="A3912" s="84" t="s">
        <v>7375</v>
      </c>
      <c r="B3912" t="s">
        <v>4090</v>
      </c>
      <c r="C3912" t="s">
        <v>284</v>
      </c>
      <c r="D3912" s="85">
        <v>27816</v>
      </c>
      <c r="E3912" t="s">
        <v>52</v>
      </c>
      <c r="F3912" s="84" t="s">
        <v>53</v>
      </c>
      <c r="G3912">
        <v>6229</v>
      </c>
      <c r="H3912" t="s">
        <v>7292</v>
      </c>
      <c r="I3912">
        <v>2026</v>
      </c>
      <c r="J3912" t="s">
        <v>63</v>
      </c>
      <c r="K3912">
        <v>0</v>
      </c>
      <c r="L3912" t="s">
        <v>56</v>
      </c>
      <c r="M3912" s="85">
        <v>46023</v>
      </c>
      <c r="P3912" t="str">
        <f t="shared" si="61"/>
        <v>VINCENT Franck</v>
      </c>
    </row>
    <row r="3913" spans="1:16" x14ac:dyDescent="0.25">
      <c r="A3913" s="84" t="s">
        <v>7376</v>
      </c>
      <c r="B3913" t="s">
        <v>7377</v>
      </c>
      <c r="C3913" t="s">
        <v>1293</v>
      </c>
      <c r="D3913" s="85">
        <v>18963</v>
      </c>
      <c r="E3913" t="s">
        <v>52</v>
      </c>
      <c r="F3913" s="84" t="s">
        <v>53</v>
      </c>
      <c r="G3913">
        <v>6229</v>
      </c>
      <c r="H3913" t="s">
        <v>7292</v>
      </c>
      <c r="I3913">
        <v>2026</v>
      </c>
      <c r="J3913" t="s">
        <v>63</v>
      </c>
      <c r="K3913">
        <v>0</v>
      </c>
      <c r="L3913" t="s">
        <v>56</v>
      </c>
      <c r="M3913" s="85">
        <v>46023</v>
      </c>
      <c r="P3913" t="str">
        <f t="shared" si="61"/>
        <v>LEMOINE Jean-Marie</v>
      </c>
    </row>
    <row r="3914" spans="1:16" x14ac:dyDescent="0.25">
      <c r="A3914" s="84" t="s">
        <v>7378</v>
      </c>
      <c r="B3914" t="s">
        <v>7379</v>
      </c>
      <c r="C3914" t="s">
        <v>353</v>
      </c>
      <c r="D3914" s="85">
        <v>26642</v>
      </c>
      <c r="E3914" t="s">
        <v>52</v>
      </c>
      <c r="F3914" s="84" t="s">
        <v>53</v>
      </c>
      <c r="G3914">
        <v>6229</v>
      </c>
      <c r="H3914" t="s">
        <v>7292</v>
      </c>
      <c r="I3914">
        <v>2026</v>
      </c>
      <c r="J3914" t="s">
        <v>63</v>
      </c>
      <c r="K3914">
        <v>0</v>
      </c>
      <c r="L3914" t="s">
        <v>56</v>
      </c>
      <c r="M3914" s="85">
        <v>46023</v>
      </c>
      <c r="P3914" t="str">
        <f t="shared" si="61"/>
        <v>VERGNE Olivier</v>
      </c>
    </row>
    <row r="3915" spans="1:16" x14ac:dyDescent="0.25">
      <c r="A3915" s="84" t="s">
        <v>7380</v>
      </c>
      <c r="B3915" t="s">
        <v>7338</v>
      </c>
      <c r="C3915" t="s">
        <v>728</v>
      </c>
      <c r="D3915" s="85">
        <v>26068</v>
      </c>
      <c r="E3915" t="s">
        <v>56</v>
      </c>
      <c r="F3915" s="84" t="s">
        <v>53</v>
      </c>
      <c r="G3915">
        <v>6229</v>
      </c>
      <c r="H3915" t="s">
        <v>7292</v>
      </c>
      <c r="I3915">
        <v>2026</v>
      </c>
      <c r="J3915" t="s">
        <v>55</v>
      </c>
      <c r="K3915">
        <v>0</v>
      </c>
      <c r="L3915" t="s">
        <v>56</v>
      </c>
      <c r="M3915" s="85">
        <v>46023</v>
      </c>
      <c r="P3915" t="str">
        <f t="shared" si="61"/>
        <v>LUQUE Karine</v>
      </c>
    </row>
    <row r="3916" spans="1:16" x14ac:dyDescent="0.25">
      <c r="A3916" s="84" t="s">
        <v>7381</v>
      </c>
      <c r="B3916" t="s">
        <v>336</v>
      </c>
      <c r="C3916" t="s">
        <v>82</v>
      </c>
      <c r="D3916" s="85">
        <v>28660</v>
      </c>
      <c r="E3916" t="s">
        <v>52</v>
      </c>
      <c r="F3916" s="84" t="s">
        <v>53</v>
      </c>
      <c r="G3916">
        <v>6229</v>
      </c>
      <c r="H3916" t="s">
        <v>7292</v>
      </c>
      <c r="I3916">
        <v>2026</v>
      </c>
      <c r="J3916" t="s">
        <v>63</v>
      </c>
      <c r="K3916">
        <v>0</v>
      </c>
      <c r="L3916" t="s">
        <v>56</v>
      </c>
      <c r="M3916" s="85">
        <v>46023</v>
      </c>
      <c r="P3916" t="str">
        <f t="shared" si="61"/>
        <v>GARCIA Julien</v>
      </c>
    </row>
    <row r="3917" spans="1:16" x14ac:dyDescent="0.25">
      <c r="A3917" s="84" t="s">
        <v>7382</v>
      </c>
      <c r="B3917" t="s">
        <v>7383</v>
      </c>
      <c r="C3917" t="s">
        <v>5124</v>
      </c>
      <c r="D3917" s="85">
        <v>22410</v>
      </c>
      <c r="E3917" t="s">
        <v>56</v>
      </c>
      <c r="F3917" s="84" t="s">
        <v>53</v>
      </c>
      <c r="G3917">
        <v>6229</v>
      </c>
      <c r="H3917" t="s">
        <v>7292</v>
      </c>
      <c r="I3917">
        <v>2026</v>
      </c>
      <c r="J3917" t="s">
        <v>63</v>
      </c>
      <c r="K3917">
        <v>0</v>
      </c>
      <c r="L3917" t="s">
        <v>56</v>
      </c>
      <c r="M3917" s="85">
        <v>46023</v>
      </c>
      <c r="P3917" t="str">
        <f t="shared" si="61"/>
        <v>BARSSE Carol</v>
      </c>
    </row>
    <row r="3918" spans="1:16" x14ac:dyDescent="0.25">
      <c r="A3918" s="84" t="s">
        <v>7384</v>
      </c>
      <c r="B3918" t="s">
        <v>1747</v>
      </c>
      <c r="C3918" t="s">
        <v>776</v>
      </c>
      <c r="D3918" s="85">
        <v>23429</v>
      </c>
      <c r="E3918" t="s">
        <v>52</v>
      </c>
      <c r="F3918" s="84" t="s">
        <v>53</v>
      </c>
      <c r="G3918">
        <v>6229</v>
      </c>
      <c r="H3918" t="s">
        <v>7292</v>
      </c>
      <c r="I3918">
        <v>2026</v>
      </c>
      <c r="J3918" t="s">
        <v>67</v>
      </c>
      <c r="K3918">
        <v>0</v>
      </c>
      <c r="L3918" t="s">
        <v>56</v>
      </c>
      <c r="M3918" s="85">
        <v>46023</v>
      </c>
      <c r="P3918" t="str">
        <f t="shared" si="61"/>
        <v>LOPEZ Andre</v>
      </c>
    </row>
    <row r="3919" spans="1:16" x14ac:dyDescent="0.25">
      <c r="A3919" s="84" t="s">
        <v>7385</v>
      </c>
      <c r="B3919" t="s">
        <v>7386</v>
      </c>
      <c r="C3919" t="s">
        <v>813</v>
      </c>
      <c r="D3919" s="85">
        <v>40743</v>
      </c>
      <c r="E3919" t="s">
        <v>52</v>
      </c>
      <c r="F3919" s="84" t="s">
        <v>53</v>
      </c>
      <c r="G3919">
        <v>6229</v>
      </c>
      <c r="H3919" t="s">
        <v>7292</v>
      </c>
      <c r="I3919">
        <v>2026</v>
      </c>
      <c r="J3919" t="s">
        <v>63</v>
      </c>
      <c r="K3919">
        <v>0</v>
      </c>
      <c r="L3919" t="s">
        <v>56</v>
      </c>
      <c r="M3919" s="85">
        <v>46023</v>
      </c>
      <c r="P3919" t="str">
        <f t="shared" si="61"/>
        <v>BLUCHEAU Arnaud</v>
      </c>
    </row>
    <row r="3920" spans="1:16" x14ac:dyDescent="0.25">
      <c r="A3920" s="84" t="s">
        <v>7387</v>
      </c>
      <c r="B3920" t="s">
        <v>7386</v>
      </c>
      <c r="C3920" t="s">
        <v>7388</v>
      </c>
      <c r="D3920" s="85">
        <v>30103</v>
      </c>
      <c r="E3920" t="s">
        <v>56</v>
      </c>
      <c r="F3920" s="84" t="s">
        <v>53</v>
      </c>
      <c r="G3920">
        <v>6229</v>
      </c>
      <c r="H3920" t="s">
        <v>7292</v>
      </c>
      <c r="I3920">
        <v>2026</v>
      </c>
      <c r="J3920" t="s">
        <v>63</v>
      </c>
      <c r="K3920">
        <v>0</v>
      </c>
      <c r="L3920" t="s">
        <v>56</v>
      </c>
      <c r="M3920" s="85">
        <v>46023</v>
      </c>
      <c r="P3920" t="str">
        <f t="shared" si="61"/>
        <v>BLUCHEAU Leonie</v>
      </c>
    </row>
    <row r="3921" spans="1:16" x14ac:dyDescent="0.25">
      <c r="A3921" s="84" t="s">
        <v>7389</v>
      </c>
      <c r="B3921" t="s">
        <v>7390</v>
      </c>
      <c r="C3921" t="s">
        <v>205</v>
      </c>
      <c r="D3921" s="85">
        <v>16994</v>
      </c>
      <c r="E3921" t="s">
        <v>52</v>
      </c>
      <c r="F3921" s="84" t="s">
        <v>53</v>
      </c>
      <c r="G3921">
        <v>6229</v>
      </c>
      <c r="H3921" t="s">
        <v>7292</v>
      </c>
      <c r="I3921">
        <v>2026</v>
      </c>
      <c r="J3921" t="s">
        <v>63</v>
      </c>
      <c r="K3921">
        <v>0</v>
      </c>
      <c r="L3921" t="s">
        <v>56</v>
      </c>
      <c r="M3921" s="85">
        <v>46023</v>
      </c>
      <c r="P3921" t="str">
        <f t="shared" si="61"/>
        <v>CHABAT Alain</v>
      </c>
    </row>
    <row r="3922" spans="1:16" x14ac:dyDescent="0.25">
      <c r="A3922" s="84" t="s">
        <v>7391</v>
      </c>
      <c r="B3922" t="s">
        <v>1500</v>
      </c>
      <c r="C3922" t="s">
        <v>1431</v>
      </c>
      <c r="D3922" s="85">
        <v>27460</v>
      </c>
      <c r="E3922" t="s">
        <v>56</v>
      </c>
      <c r="F3922" s="84" t="s">
        <v>53</v>
      </c>
      <c r="G3922">
        <v>6229</v>
      </c>
      <c r="H3922" t="s">
        <v>7292</v>
      </c>
      <c r="I3922">
        <v>2026</v>
      </c>
      <c r="J3922" t="s">
        <v>55</v>
      </c>
      <c r="K3922">
        <v>0</v>
      </c>
      <c r="L3922" t="s">
        <v>56</v>
      </c>
      <c r="M3922" s="85">
        <v>46023</v>
      </c>
      <c r="P3922" t="str">
        <f t="shared" si="61"/>
        <v>MARTIN Laurence</v>
      </c>
    </row>
    <row r="3923" spans="1:16" x14ac:dyDescent="0.25">
      <c r="A3923" s="84" t="s">
        <v>7392</v>
      </c>
      <c r="B3923" t="s">
        <v>2979</v>
      </c>
      <c r="C3923" t="s">
        <v>900</v>
      </c>
      <c r="D3923" s="85">
        <v>24908</v>
      </c>
      <c r="E3923" t="s">
        <v>52</v>
      </c>
      <c r="F3923" s="84" t="s">
        <v>53</v>
      </c>
      <c r="G3923">
        <v>6229</v>
      </c>
      <c r="H3923" t="s">
        <v>7292</v>
      </c>
      <c r="I3923">
        <v>2026</v>
      </c>
      <c r="J3923" t="s">
        <v>63</v>
      </c>
      <c r="K3923">
        <v>0</v>
      </c>
      <c r="L3923" t="s">
        <v>56</v>
      </c>
      <c r="M3923" s="85">
        <v>46023</v>
      </c>
      <c r="P3923" t="str">
        <f t="shared" si="61"/>
        <v>MAYET Bruno</v>
      </c>
    </row>
    <row r="3924" spans="1:16" x14ac:dyDescent="0.25">
      <c r="A3924" s="84" t="s">
        <v>7393</v>
      </c>
      <c r="B3924" t="s">
        <v>7394</v>
      </c>
      <c r="C3924" t="s">
        <v>62</v>
      </c>
      <c r="D3924" s="85">
        <v>23629</v>
      </c>
      <c r="E3924" t="s">
        <v>52</v>
      </c>
      <c r="F3924" s="84" t="s">
        <v>53</v>
      </c>
      <c r="G3924">
        <v>6229</v>
      </c>
      <c r="H3924" t="s">
        <v>7292</v>
      </c>
      <c r="I3924">
        <v>2026</v>
      </c>
      <c r="J3924" t="s">
        <v>55</v>
      </c>
      <c r="K3924">
        <v>0</v>
      </c>
      <c r="L3924" t="s">
        <v>56</v>
      </c>
      <c r="M3924" s="85">
        <v>46023</v>
      </c>
      <c r="P3924" t="str">
        <f t="shared" si="61"/>
        <v>BOUCHEIX Michel</v>
      </c>
    </row>
    <row r="3925" spans="1:16" x14ac:dyDescent="0.25">
      <c r="A3925" s="84" t="s">
        <v>7395</v>
      </c>
      <c r="B3925" t="s">
        <v>7383</v>
      </c>
      <c r="C3925" t="s">
        <v>144</v>
      </c>
      <c r="D3925" s="85">
        <v>23486</v>
      </c>
      <c r="E3925" t="s">
        <v>52</v>
      </c>
      <c r="F3925" s="84" t="s">
        <v>53</v>
      </c>
      <c r="G3925">
        <v>6229</v>
      </c>
      <c r="H3925" t="s">
        <v>7292</v>
      </c>
      <c r="I3925">
        <v>2026</v>
      </c>
      <c r="J3925" t="s">
        <v>63</v>
      </c>
      <c r="K3925">
        <v>0</v>
      </c>
      <c r="L3925" t="s">
        <v>56</v>
      </c>
      <c r="M3925" s="85">
        <v>46023</v>
      </c>
      <c r="P3925" t="str">
        <f t="shared" si="61"/>
        <v>BARSSE Lionel</v>
      </c>
    </row>
    <row r="3926" spans="1:16" x14ac:dyDescent="0.25">
      <c r="A3926" s="84" t="s">
        <v>7396</v>
      </c>
      <c r="B3926" t="s">
        <v>7386</v>
      </c>
      <c r="C3926" t="s">
        <v>6456</v>
      </c>
      <c r="D3926" s="85">
        <v>28676</v>
      </c>
      <c r="E3926" t="s">
        <v>52</v>
      </c>
      <c r="F3926" s="84" t="s">
        <v>53</v>
      </c>
      <c r="G3926">
        <v>6229</v>
      </c>
      <c r="H3926" t="s">
        <v>7292</v>
      </c>
      <c r="I3926">
        <v>2026</v>
      </c>
      <c r="J3926" t="s">
        <v>63</v>
      </c>
      <c r="K3926">
        <v>0</v>
      </c>
      <c r="L3926" t="s">
        <v>56</v>
      </c>
      <c r="M3926" s="85">
        <v>46023</v>
      </c>
      <c r="P3926" t="str">
        <f t="shared" si="61"/>
        <v>BLUCHEAU Norbert</v>
      </c>
    </row>
    <row r="3927" spans="1:16" x14ac:dyDescent="0.25">
      <c r="A3927" s="84" t="s">
        <v>7397</v>
      </c>
      <c r="B3927" t="s">
        <v>7398</v>
      </c>
      <c r="C3927" t="s">
        <v>434</v>
      </c>
      <c r="D3927" s="85">
        <v>26159</v>
      </c>
      <c r="E3927" t="s">
        <v>52</v>
      </c>
      <c r="F3927" s="84" t="s">
        <v>53</v>
      </c>
      <c r="G3927">
        <v>6229</v>
      </c>
      <c r="H3927" t="s">
        <v>7292</v>
      </c>
      <c r="I3927">
        <v>2026</v>
      </c>
      <c r="J3927" t="s">
        <v>63</v>
      </c>
      <c r="K3927">
        <v>0</v>
      </c>
      <c r="L3927" t="s">
        <v>56</v>
      </c>
      <c r="M3927" s="85">
        <v>46023</v>
      </c>
      <c r="P3927" t="str">
        <f t="shared" si="61"/>
        <v>MAKA Thierry</v>
      </c>
    </row>
    <row r="3928" spans="1:16" x14ac:dyDescent="0.25">
      <c r="A3928" s="84" t="s">
        <v>7399</v>
      </c>
      <c r="B3928" t="s">
        <v>7189</v>
      </c>
      <c r="C3928" t="s">
        <v>7400</v>
      </c>
      <c r="D3928" s="85">
        <v>40376</v>
      </c>
      <c r="E3928" t="s">
        <v>52</v>
      </c>
      <c r="F3928" s="84" t="s">
        <v>53</v>
      </c>
      <c r="G3928">
        <v>6229</v>
      </c>
      <c r="H3928" t="s">
        <v>7292</v>
      </c>
      <c r="I3928">
        <v>2026</v>
      </c>
      <c r="J3928" t="s">
        <v>63</v>
      </c>
      <c r="K3928">
        <v>0</v>
      </c>
      <c r="L3928" t="s">
        <v>56</v>
      </c>
      <c r="M3928" s="85">
        <v>46023</v>
      </c>
      <c r="P3928" t="str">
        <f t="shared" si="61"/>
        <v>WINTERSTEIN Dozam</v>
      </c>
    </row>
    <row r="3929" spans="1:16" x14ac:dyDescent="0.25">
      <c r="A3929" s="84" t="s">
        <v>7401</v>
      </c>
      <c r="B3929" t="s">
        <v>7402</v>
      </c>
      <c r="C3929" t="s">
        <v>62</v>
      </c>
      <c r="D3929" s="85">
        <v>18745</v>
      </c>
      <c r="E3929" t="s">
        <v>52</v>
      </c>
      <c r="F3929" s="84" t="s">
        <v>53</v>
      </c>
      <c r="G3929">
        <v>6229</v>
      </c>
      <c r="H3929" t="s">
        <v>7292</v>
      </c>
      <c r="I3929">
        <v>2026</v>
      </c>
      <c r="J3929" t="s">
        <v>63</v>
      </c>
      <c r="K3929">
        <v>0</v>
      </c>
      <c r="L3929" t="s">
        <v>56</v>
      </c>
      <c r="M3929" t="s">
        <v>178</v>
      </c>
      <c r="P3929" t="str">
        <f t="shared" si="61"/>
        <v>FEVRIER Michel</v>
      </c>
    </row>
    <row r="3930" spans="1:16" x14ac:dyDescent="0.25">
      <c r="A3930" s="84" t="s">
        <v>7403</v>
      </c>
      <c r="B3930" t="s">
        <v>7404</v>
      </c>
      <c r="C3930" t="s">
        <v>108</v>
      </c>
      <c r="D3930" s="85">
        <v>19471</v>
      </c>
      <c r="E3930" t="s">
        <v>52</v>
      </c>
      <c r="F3930" s="84" t="s">
        <v>53</v>
      </c>
      <c r="G3930">
        <v>6229</v>
      </c>
      <c r="H3930" t="s">
        <v>7292</v>
      </c>
      <c r="I3930">
        <v>2026</v>
      </c>
      <c r="J3930" t="s">
        <v>63</v>
      </c>
      <c r="K3930">
        <v>0</v>
      </c>
      <c r="L3930" t="s">
        <v>56</v>
      </c>
      <c r="M3930" t="s">
        <v>178</v>
      </c>
      <c r="P3930" t="str">
        <f t="shared" si="61"/>
        <v>MICHELS Jacques</v>
      </c>
    </row>
    <row r="3931" spans="1:16" x14ac:dyDescent="0.25">
      <c r="A3931" s="84" t="s">
        <v>7405</v>
      </c>
      <c r="B3931" t="s">
        <v>7328</v>
      </c>
      <c r="C3931" t="s">
        <v>82</v>
      </c>
      <c r="D3931" s="85">
        <v>31963</v>
      </c>
      <c r="E3931" t="s">
        <v>52</v>
      </c>
      <c r="F3931" s="84" t="s">
        <v>53</v>
      </c>
      <c r="G3931">
        <v>6229</v>
      </c>
      <c r="H3931" t="s">
        <v>7292</v>
      </c>
      <c r="I3931">
        <v>2026</v>
      </c>
      <c r="J3931" t="s">
        <v>63</v>
      </c>
      <c r="K3931">
        <v>0</v>
      </c>
      <c r="L3931" t="s">
        <v>56</v>
      </c>
      <c r="M3931" t="s">
        <v>178</v>
      </c>
      <c r="P3931" t="str">
        <f t="shared" si="61"/>
        <v>EMELIN Julien</v>
      </c>
    </row>
    <row r="3932" spans="1:16" x14ac:dyDescent="0.25">
      <c r="A3932" s="84" t="s">
        <v>7406</v>
      </c>
      <c r="B3932" t="s">
        <v>7189</v>
      </c>
      <c r="C3932" t="s">
        <v>7407</v>
      </c>
      <c r="D3932" s="85">
        <v>41689</v>
      </c>
      <c r="E3932" t="s">
        <v>52</v>
      </c>
      <c r="F3932" s="84" t="s">
        <v>53</v>
      </c>
      <c r="G3932">
        <v>6229</v>
      </c>
      <c r="H3932" t="s">
        <v>7292</v>
      </c>
      <c r="I3932">
        <v>2026</v>
      </c>
      <c r="J3932" t="s">
        <v>63</v>
      </c>
      <c r="K3932">
        <v>0</v>
      </c>
      <c r="L3932" t="s">
        <v>56</v>
      </c>
      <c r="M3932" t="s">
        <v>178</v>
      </c>
      <c r="P3932" t="str">
        <f t="shared" si="61"/>
        <v>WINTERSTEIN Adaim</v>
      </c>
    </row>
    <row r="3933" spans="1:16" x14ac:dyDescent="0.25">
      <c r="A3933" s="84" t="s">
        <v>7408</v>
      </c>
      <c r="B3933" t="s">
        <v>7409</v>
      </c>
      <c r="C3933" t="s">
        <v>236</v>
      </c>
      <c r="D3933" s="85">
        <v>18651</v>
      </c>
      <c r="E3933" t="s">
        <v>52</v>
      </c>
      <c r="F3933" s="84" t="s">
        <v>53</v>
      </c>
      <c r="G3933">
        <v>6244</v>
      </c>
      <c r="H3933" t="s">
        <v>7410</v>
      </c>
      <c r="I3933">
        <v>2026</v>
      </c>
      <c r="J3933" t="s">
        <v>63</v>
      </c>
      <c r="K3933">
        <v>0</v>
      </c>
      <c r="L3933" t="s">
        <v>56</v>
      </c>
      <c r="M3933" s="85">
        <v>46023</v>
      </c>
      <c r="P3933" t="str">
        <f t="shared" si="61"/>
        <v>GOUTEYRON Bernard</v>
      </c>
    </row>
    <row r="3934" spans="1:16" x14ac:dyDescent="0.25">
      <c r="A3934" s="84" t="s">
        <v>7411</v>
      </c>
      <c r="B3934" t="s">
        <v>1230</v>
      </c>
      <c r="C3934" t="s">
        <v>666</v>
      </c>
      <c r="D3934" s="85">
        <v>20378</v>
      </c>
      <c r="E3934" t="s">
        <v>52</v>
      </c>
      <c r="F3934" s="84" t="s">
        <v>53</v>
      </c>
      <c r="G3934">
        <v>6244</v>
      </c>
      <c r="H3934" t="s">
        <v>7410</v>
      </c>
      <c r="I3934">
        <v>2026</v>
      </c>
      <c r="J3934" t="s">
        <v>55</v>
      </c>
      <c r="K3934">
        <v>0</v>
      </c>
      <c r="L3934" t="s">
        <v>56</v>
      </c>
      <c r="M3934" s="85">
        <v>46023</v>
      </c>
      <c r="P3934" t="str">
        <f t="shared" si="61"/>
        <v>COTTE Joel</v>
      </c>
    </row>
    <row r="3935" spans="1:16" x14ac:dyDescent="0.25">
      <c r="A3935" s="84" t="s">
        <v>7412</v>
      </c>
      <c r="B3935" t="s">
        <v>7413</v>
      </c>
      <c r="C3935" t="s">
        <v>282</v>
      </c>
      <c r="D3935" s="85">
        <v>29113</v>
      </c>
      <c r="E3935" t="s">
        <v>52</v>
      </c>
      <c r="F3935" s="84" t="s">
        <v>53</v>
      </c>
      <c r="G3935">
        <v>6244</v>
      </c>
      <c r="H3935" t="s">
        <v>7410</v>
      </c>
      <c r="I3935">
        <v>2026</v>
      </c>
      <c r="J3935" t="s">
        <v>63</v>
      </c>
      <c r="K3935">
        <v>0</v>
      </c>
      <c r="L3935" t="s">
        <v>56</v>
      </c>
      <c r="M3935" s="85">
        <v>46023</v>
      </c>
      <c r="P3935" t="str">
        <f t="shared" si="61"/>
        <v>CHASSAGNE Yann</v>
      </c>
    </row>
    <row r="3936" spans="1:16" x14ac:dyDescent="0.25">
      <c r="A3936" s="84" t="s">
        <v>7414</v>
      </c>
      <c r="B3936" t="s">
        <v>7415</v>
      </c>
      <c r="C3936" t="s">
        <v>5507</v>
      </c>
      <c r="D3936" s="85">
        <v>20131</v>
      </c>
      <c r="E3936" t="s">
        <v>52</v>
      </c>
      <c r="F3936" s="84" t="s">
        <v>53</v>
      </c>
      <c r="G3936">
        <v>6244</v>
      </c>
      <c r="H3936" t="s">
        <v>7410</v>
      </c>
      <c r="I3936">
        <v>2026</v>
      </c>
      <c r="J3936" t="s">
        <v>63</v>
      </c>
      <c r="K3936">
        <v>0</v>
      </c>
      <c r="L3936" t="s">
        <v>1167</v>
      </c>
      <c r="M3936" s="85">
        <v>46023</v>
      </c>
      <c r="P3936" t="str">
        <f t="shared" si="61"/>
        <v>CRESPO Luis</v>
      </c>
    </row>
    <row r="3937" spans="1:16" x14ac:dyDescent="0.25">
      <c r="A3937" s="84" t="s">
        <v>7416</v>
      </c>
      <c r="B3937" t="s">
        <v>7417</v>
      </c>
      <c r="C3937" t="s">
        <v>325</v>
      </c>
      <c r="D3937" s="85">
        <v>22594</v>
      </c>
      <c r="E3937" t="s">
        <v>52</v>
      </c>
      <c r="F3937" s="84" t="s">
        <v>53</v>
      </c>
      <c r="G3937">
        <v>6244</v>
      </c>
      <c r="H3937" t="s">
        <v>7410</v>
      </c>
      <c r="I3937">
        <v>2026</v>
      </c>
      <c r="J3937" t="s">
        <v>63</v>
      </c>
      <c r="K3937">
        <v>0</v>
      </c>
      <c r="L3937" t="s">
        <v>56</v>
      </c>
      <c r="M3937" s="85">
        <v>46023</v>
      </c>
      <c r="P3937" t="str">
        <f t="shared" si="61"/>
        <v>BARBAZANGES Eric</v>
      </c>
    </row>
    <row r="3938" spans="1:16" x14ac:dyDescent="0.25">
      <c r="A3938" s="84" t="s">
        <v>7418</v>
      </c>
      <c r="B3938" t="s">
        <v>7419</v>
      </c>
      <c r="C3938" t="s">
        <v>119</v>
      </c>
      <c r="D3938" s="85">
        <v>19955</v>
      </c>
      <c r="E3938" t="s">
        <v>52</v>
      </c>
      <c r="F3938" s="84" t="s">
        <v>53</v>
      </c>
      <c r="G3938">
        <v>6244</v>
      </c>
      <c r="H3938" t="s">
        <v>7410</v>
      </c>
      <c r="I3938">
        <v>2026</v>
      </c>
      <c r="J3938" t="s">
        <v>63</v>
      </c>
      <c r="K3938">
        <v>0</v>
      </c>
      <c r="L3938" t="s">
        <v>56</v>
      </c>
      <c r="M3938" s="85">
        <v>46023</v>
      </c>
      <c r="P3938" t="str">
        <f t="shared" si="61"/>
        <v>FOURIS Daniel</v>
      </c>
    </row>
    <row r="3939" spans="1:16" x14ac:dyDescent="0.25">
      <c r="A3939" s="84" t="s">
        <v>7420</v>
      </c>
      <c r="B3939" t="s">
        <v>1678</v>
      </c>
      <c r="C3939" t="s">
        <v>998</v>
      </c>
      <c r="D3939" s="85">
        <v>24159</v>
      </c>
      <c r="E3939" t="s">
        <v>56</v>
      </c>
      <c r="F3939" s="84" t="s">
        <v>53</v>
      </c>
      <c r="G3939">
        <v>6244</v>
      </c>
      <c r="H3939" t="s">
        <v>7410</v>
      </c>
      <c r="I3939">
        <v>2026</v>
      </c>
      <c r="J3939" t="s">
        <v>63</v>
      </c>
      <c r="K3939">
        <v>0</v>
      </c>
      <c r="L3939" t="s">
        <v>56</v>
      </c>
      <c r="M3939" s="85">
        <v>46023</v>
      </c>
      <c r="P3939" t="str">
        <f t="shared" si="61"/>
        <v>GUIGNARD Corinne</v>
      </c>
    </row>
    <row r="3940" spans="1:16" x14ac:dyDescent="0.25">
      <c r="A3940" s="84" t="s">
        <v>7421</v>
      </c>
      <c r="B3940" t="s">
        <v>7422</v>
      </c>
      <c r="C3940" t="s">
        <v>677</v>
      </c>
      <c r="D3940" s="85">
        <v>30206</v>
      </c>
      <c r="E3940" t="s">
        <v>52</v>
      </c>
      <c r="F3940" s="84" t="s">
        <v>53</v>
      </c>
      <c r="G3940">
        <v>6244</v>
      </c>
      <c r="H3940" t="s">
        <v>7410</v>
      </c>
      <c r="I3940">
        <v>2026</v>
      </c>
      <c r="J3940" t="s">
        <v>63</v>
      </c>
      <c r="K3940">
        <v>0</v>
      </c>
      <c r="L3940" t="s">
        <v>56</v>
      </c>
      <c r="M3940" s="85">
        <v>46023</v>
      </c>
      <c r="P3940" t="str">
        <f t="shared" si="61"/>
        <v>LABBE Romain</v>
      </c>
    </row>
    <row r="3941" spans="1:16" x14ac:dyDescent="0.25">
      <c r="A3941" s="84" t="s">
        <v>7423</v>
      </c>
      <c r="B3941" t="s">
        <v>7424</v>
      </c>
      <c r="C3941" t="s">
        <v>218</v>
      </c>
      <c r="D3941" s="85">
        <v>35166</v>
      </c>
      <c r="E3941" t="s">
        <v>52</v>
      </c>
      <c r="F3941" s="84" t="s">
        <v>53</v>
      </c>
      <c r="G3941">
        <v>6244</v>
      </c>
      <c r="H3941" t="s">
        <v>7410</v>
      </c>
      <c r="I3941">
        <v>2026</v>
      </c>
      <c r="J3941" t="s">
        <v>55</v>
      </c>
      <c r="K3941">
        <v>0</v>
      </c>
      <c r="L3941" t="s">
        <v>56</v>
      </c>
      <c r="M3941" s="85">
        <v>46023</v>
      </c>
      <c r="P3941" t="str">
        <f t="shared" si="61"/>
        <v>MOREAU Sylvain</v>
      </c>
    </row>
    <row r="3942" spans="1:16" x14ac:dyDescent="0.25">
      <c r="A3942" s="84" t="s">
        <v>7425</v>
      </c>
      <c r="B3942" t="s">
        <v>7419</v>
      </c>
      <c r="C3942" t="s">
        <v>1153</v>
      </c>
      <c r="D3942" s="85">
        <v>21588</v>
      </c>
      <c r="E3942" t="s">
        <v>56</v>
      </c>
      <c r="F3942" s="84" t="s">
        <v>53</v>
      </c>
      <c r="G3942">
        <v>6244</v>
      </c>
      <c r="H3942" t="s">
        <v>7410</v>
      </c>
      <c r="I3942">
        <v>2026</v>
      </c>
      <c r="J3942" t="s">
        <v>63</v>
      </c>
      <c r="K3942">
        <v>0</v>
      </c>
      <c r="L3942" t="s">
        <v>56</v>
      </c>
      <c r="M3942" s="85">
        <v>46023</v>
      </c>
      <c r="P3942" t="str">
        <f t="shared" si="61"/>
        <v>FOURIS Jeanine</v>
      </c>
    </row>
    <row r="3943" spans="1:16" x14ac:dyDescent="0.25">
      <c r="A3943" s="84" t="s">
        <v>7426</v>
      </c>
      <c r="B3943" t="s">
        <v>1259</v>
      </c>
      <c r="C3943" t="s">
        <v>139</v>
      </c>
      <c r="D3943" s="85">
        <v>28916</v>
      </c>
      <c r="E3943" t="s">
        <v>52</v>
      </c>
      <c r="F3943" s="84" t="s">
        <v>53</v>
      </c>
      <c r="G3943">
        <v>6244</v>
      </c>
      <c r="H3943" t="s">
        <v>7410</v>
      </c>
      <c r="I3943">
        <v>2026</v>
      </c>
      <c r="J3943" t="s">
        <v>63</v>
      </c>
      <c r="K3943">
        <v>0</v>
      </c>
      <c r="L3943" t="s">
        <v>56</v>
      </c>
      <c r="M3943" s="85">
        <v>46023</v>
      </c>
      <c r="P3943" t="str">
        <f t="shared" si="61"/>
        <v>MAGE David</v>
      </c>
    </row>
    <row r="3944" spans="1:16" x14ac:dyDescent="0.25">
      <c r="A3944" s="84" t="s">
        <v>7427</v>
      </c>
      <c r="B3944" t="s">
        <v>2635</v>
      </c>
      <c r="C3944" t="s">
        <v>491</v>
      </c>
      <c r="D3944" s="85">
        <v>24568</v>
      </c>
      <c r="E3944" t="s">
        <v>52</v>
      </c>
      <c r="F3944" s="84" t="s">
        <v>53</v>
      </c>
      <c r="G3944">
        <v>6244</v>
      </c>
      <c r="H3944" t="s">
        <v>7410</v>
      </c>
      <c r="I3944">
        <v>2026</v>
      </c>
      <c r="J3944" t="s">
        <v>55</v>
      </c>
      <c r="K3944">
        <v>2</v>
      </c>
      <c r="L3944" t="s">
        <v>56</v>
      </c>
      <c r="M3944" s="85">
        <v>46023</v>
      </c>
      <c r="P3944" t="str">
        <f t="shared" si="61"/>
        <v>LAFARGE Yvan</v>
      </c>
    </row>
    <row r="3945" spans="1:16" x14ac:dyDescent="0.25">
      <c r="A3945" s="84" t="s">
        <v>7428</v>
      </c>
      <c r="B3945" t="s">
        <v>7429</v>
      </c>
      <c r="C3945" t="s">
        <v>3727</v>
      </c>
      <c r="D3945" s="85">
        <v>35685</v>
      </c>
      <c r="E3945" t="s">
        <v>52</v>
      </c>
      <c r="F3945" s="84" t="s">
        <v>53</v>
      </c>
      <c r="G3945">
        <v>6244</v>
      </c>
      <c r="H3945" t="s">
        <v>7410</v>
      </c>
      <c r="I3945">
        <v>2026</v>
      </c>
      <c r="J3945" t="s">
        <v>55</v>
      </c>
      <c r="K3945">
        <v>0</v>
      </c>
      <c r="L3945" t="s">
        <v>56</v>
      </c>
      <c r="M3945" s="85">
        <v>46023</v>
      </c>
      <c r="P3945" t="str">
        <f t="shared" si="61"/>
        <v>SAUVAGNAT Evan</v>
      </c>
    </row>
    <row r="3946" spans="1:16" x14ac:dyDescent="0.25">
      <c r="A3946" s="84" t="s">
        <v>7430</v>
      </c>
      <c r="B3946" t="s">
        <v>7429</v>
      </c>
      <c r="C3946" t="s">
        <v>325</v>
      </c>
      <c r="D3946" s="85">
        <v>22671</v>
      </c>
      <c r="E3946" t="s">
        <v>52</v>
      </c>
      <c r="F3946" s="84" t="s">
        <v>53</v>
      </c>
      <c r="G3946">
        <v>6244</v>
      </c>
      <c r="H3946" t="s">
        <v>7410</v>
      </c>
      <c r="I3946">
        <v>2026</v>
      </c>
      <c r="J3946" t="s">
        <v>55</v>
      </c>
      <c r="K3946">
        <v>0</v>
      </c>
      <c r="L3946" t="s">
        <v>56</v>
      </c>
      <c r="M3946" s="85">
        <v>46023</v>
      </c>
      <c r="P3946" t="str">
        <f t="shared" si="61"/>
        <v>SAUVAGNAT Eric</v>
      </c>
    </row>
    <row r="3947" spans="1:16" x14ac:dyDescent="0.25">
      <c r="A3947" s="84" t="s">
        <v>7431</v>
      </c>
      <c r="B3947" t="s">
        <v>7432</v>
      </c>
      <c r="C3947" t="s">
        <v>119</v>
      </c>
      <c r="D3947" s="85">
        <v>25270</v>
      </c>
      <c r="E3947" t="s">
        <v>52</v>
      </c>
      <c r="F3947" s="84" t="s">
        <v>53</v>
      </c>
      <c r="G3947">
        <v>6244</v>
      </c>
      <c r="H3947" t="s">
        <v>7410</v>
      </c>
      <c r="I3947">
        <v>2026</v>
      </c>
      <c r="J3947" t="s">
        <v>63</v>
      </c>
      <c r="K3947">
        <v>0</v>
      </c>
      <c r="L3947" t="s">
        <v>56</v>
      </c>
      <c r="M3947" s="85">
        <v>46023</v>
      </c>
      <c r="P3947" t="str">
        <f t="shared" si="61"/>
        <v>DATARIO Daniel</v>
      </c>
    </row>
    <row r="3948" spans="1:16" x14ac:dyDescent="0.25">
      <c r="A3948" s="84" t="s">
        <v>7433</v>
      </c>
      <c r="B3948" t="s">
        <v>7432</v>
      </c>
      <c r="C3948" t="s">
        <v>3076</v>
      </c>
      <c r="D3948" s="85">
        <v>27243</v>
      </c>
      <c r="E3948" t="s">
        <v>56</v>
      </c>
      <c r="F3948" s="84" t="s">
        <v>53</v>
      </c>
      <c r="G3948">
        <v>6244</v>
      </c>
      <c r="H3948" t="s">
        <v>7410</v>
      </c>
      <c r="I3948">
        <v>2026</v>
      </c>
      <c r="J3948" t="s">
        <v>63</v>
      </c>
      <c r="K3948">
        <v>0</v>
      </c>
      <c r="L3948" t="s">
        <v>56</v>
      </c>
      <c r="M3948" s="85">
        <v>46023</v>
      </c>
      <c r="P3948" t="str">
        <f t="shared" si="61"/>
        <v>DATARIO Evelyne</v>
      </c>
    </row>
    <row r="3949" spans="1:16" x14ac:dyDescent="0.25">
      <c r="A3949" s="84" t="s">
        <v>7434</v>
      </c>
      <c r="B3949" t="s">
        <v>587</v>
      </c>
      <c r="C3949" t="s">
        <v>114</v>
      </c>
      <c r="D3949" s="85">
        <v>28818</v>
      </c>
      <c r="E3949" t="s">
        <v>52</v>
      </c>
      <c r="F3949" s="84" t="s">
        <v>53</v>
      </c>
      <c r="G3949">
        <v>6244</v>
      </c>
      <c r="H3949" t="s">
        <v>7410</v>
      </c>
      <c r="I3949">
        <v>2026</v>
      </c>
      <c r="J3949" t="s">
        <v>63</v>
      </c>
      <c r="K3949">
        <v>0</v>
      </c>
      <c r="L3949" t="s">
        <v>56</v>
      </c>
      <c r="M3949" s="85">
        <v>46023</v>
      </c>
      <c r="P3949" t="str">
        <f t="shared" si="61"/>
        <v>PHILIPPE Pierre</v>
      </c>
    </row>
    <row r="3950" spans="1:16" x14ac:dyDescent="0.25">
      <c r="A3950" s="84" t="s">
        <v>7435</v>
      </c>
      <c r="B3950" t="s">
        <v>7415</v>
      </c>
      <c r="C3950" t="s">
        <v>2333</v>
      </c>
      <c r="D3950" s="85">
        <v>20898</v>
      </c>
      <c r="E3950" t="s">
        <v>56</v>
      </c>
      <c r="F3950" s="84" t="s">
        <v>53</v>
      </c>
      <c r="G3950">
        <v>6244</v>
      </c>
      <c r="H3950" t="s">
        <v>7410</v>
      </c>
      <c r="I3950">
        <v>2026</v>
      </c>
      <c r="J3950" t="s">
        <v>63</v>
      </c>
      <c r="K3950">
        <v>0</v>
      </c>
      <c r="L3950" t="s">
        <v>56</v>
      </c>
      <c r="M3950" s="85">
        <v>46023</v>
      </c>
      <c r="P3950" t="str">
        <f t="shared" si="61"/>
        <v>CRESPO Marie</v>
      </c>
    </row>
    <row r="3951" spans="1:16" x14ac:dyDescent="0.25">
      <c r="A3951" s="84" t="s">
        <v>7436</v>
      </c>
      <c r="B3951" t="s">
        <v>2608</v>
      </c>
      <c r="C3951" t="s">
        <v>409</v>
      </c>
      <c r="D3951" s="85">
        <v>25171</v>
      </c>
      <c r="E3951" t="s">
        <v>56</v>
      </c>
      <c r="F3951" s="84" t="s">
        <v>53</v>
      </c>
      <c r="G3951">
        <v>6244</v>
      </c>
      <c r="H3951" t="s">
        <v>7410</v>
      </c>
      <c r="I3951">
        <v>2026</v>
      </c>
      <c r="J3951" t="s">
        <v>63</v>
      </c>
      <c r="K3951">
        <v>0</v>
      </c>
      <c r="L3951" t="s">
        <v>56</v>
      </c>
      <c r="M3951" s="85">
        <v>46023</v>
      </c>
      <c r="P3951" t="str">
        <f t="shared" si="61"/>
        <v>GRENET Annick</v>
      </c>
    </row>
    <row r="3952" spans="1:16" x14ac:dyDescent="0.25">
      <c r="A3952" s="84" t="s">
        <v>7437</v>
      </c>
      <c r="B3952" t="s">
        <v>7438</v>
      </c>
      <c r="C3952" t="s">
        <v>536</v>
      </c>
      <c r="D3952" s="85">
        <v>28384</v>
      </c>
      <c r="E3952" t="s">
        <v>52</v>
      </c>
      <c r="F3952" s="84" t="s">
        <v>53</v>
      </c>
      <c r="G3952">
        <v>6244</v>
      </c>
      <c r="H3952" t="s">
        <v>7410</v>
      </c>
      <c r="I3952">
        <v>2026</v>
      </c>
      <c r="J3952" t="s">
        <v>63</v>
      </c>
      <c r="K3952">
        <v>0</v>
      </c>
      <c r="L3952" t="s">
        <v>56</v>
      </c>
      <c r="M3952" s="85">
        <v>46023</v>
      </c>
      <c r="P3952" t="str">
        <f t="shared" si="61"/>
        <v>RAPPE Sébastien</v>
      </c>
    </row>
    <row r="3953" spans="1:16" x14ac:dyDescent="0.25">
      <c r="A3953" s="84" t="s">
        <v>7439</v>
      </c>
      <c r="B3953" t="s">
        <v>7440</v>
      </c>
      <c r="C3953" t="s">
        <v>455</v>
      </c>
      <c r="D3953" s="85">
        <v>32996</v>
      </c>
      <c r="E3953" t="s">
        <v>52</v>
      </c>
      <c r="F3953" s="84" t="s">
        <v>53</v>
      </c>
      <c r="G3953">
        <v>6244</v>
      </c>
      <c r="H3953" t="s">
        <v>7410</v>
      </c>
      <c r="I3953">
        <v>2026</v>
      </c>
      <c r="J3953" t="s">
        <v>63</v>
      </c>
      <c r="K3953">
        <v>0</v>
      </c>
      <c r="L3953" t="s">
        <v>56</v>
      </c>
      <c r="M3953" s="85">
        <v>46023</v>
      </c>
      <c r="P3953" t="str">
        <f t="shared" si="61"/>
        <v>BRULEY Alexandre</v>
      </c>
    </row>
    <row r="3954" spans="1:16" x14ac:dyDescent="0.25">
      <c r="A3954" s="84" t="s">
        <v>7441</v>
      </c>
      <c r="B3954" t="s">
        <v>7432</v>
      </c>
      <c r="C3954" t="s">
        <v>5200</v>
      </c>
      <c r="D3954" s="85">
        <v>38413</v>
      </c>
      <c r="E3954" t="s">
        <v>56</v>
      </c>
      <c r="F3954" s="84" t="s">
        <v>53</v>
      </c>
      <c r="G3954">
        <v>6244</v>
      </c>
      <c r="H3954" t="s">
        <v>7410</v>
      </c>
      <c r="I3954">
        <v>2026</v>
      </c>
      <c r="J3954" t="s">
        <v>63</v>
      </c>
      <c r="K3954">
        <v>0</v>
      </c>
      <c r="L3954" t="s">
        <v>56</v>
      </c>
      <c r="M3954" s="85">
        <v>46023</v>
      </c>
      <c r="P3954" t="str">
        <f t="shared" si="61"/>
        <v>DATARIO Elsa</v>
      </c>
    </row>
    <row r="3955" spans="1:16" x14ac:dyDescent="0.25">
      <c r="A3955" s="84" t="s">
        <v>7442</v>
      </c>
      <c r="B3955" t="s">
        <v>7443</v>
      </c>
      <c r="C3955" t="s">
        <v>1081</v>
      </c>
      <c r="D3955" s="85">
        <v>34488</v>
      </c>
      <c r="E3955" t="s">
        <v>52</v>
      </c>
      <c r="F3955" s="84" t="s">
        <v>53</v>
      </c>
      <c r="G3955">
        <v>6244</v>
      </c>
      <c r="H3955" t="s">
        <v>7410</v>
      </c>
      <c r="I3955">
        <v>2026</v>
      </c>
      <c r="J3955" t="s">
        <v>63</v>
      </c>
      <c r="K3955">
        <v>0</v>
      </c>
      <c r="L3955" t="s">
        <v>56</v>
      </c>
      <c r="M3955" s="85">
        <v>46023</v>
      </c>
      <c r="P3955" t="str">
        <f t="shared" si="61"/>
        <v>RACAT Aurélien</v>
      </c>
    </row>
    <row r="3956" spans="1:16" x14ac:dyDescent="0.25">
      <c r="A3956" s="84" t="s">
        <v>7444</v>
      </c>
      <c r="B3956" t="s">
        <v>7445</v>
      </c>
      <c r="C3956" t="s">
        <v>7446</v>
      </c>
      <c r="D3956" s="85">
        <v>26541</v>
      </c>
      <c r="E3956" t="s">
        <v>56</v>
      </c>
      <c r="F3956" s="84" t="s">
        <v>53</v>
      </c>
      <c r="G3956">
        <v>6244</v>
      </c>
      <c r="H3956" t="s">
        <v>7410</v>
      </c>
      <c r="I3956">
        <v>2026</v>
      </c>
      <c r="J3956" t="s">
        <v>63</v>
      </c>
      <c r="K3956">
        <v>0</v>
      </c>
      <c r="L3956" t="s">
        <v>56</v>
      </c>
      <c r="M3956" s="85">
        <v>46023</v>
      </c>
      <c r="P3956" t="str">
        <f t="shared" si="61"/>
        <v>RIOTON Samya</v>
      </c>
    </row>
    <row r="3957" spans="1:16" x14ac:dyDescent="0.25">
      <c r="A3957" s="84" t="s">
        <v>7447</v>
      </c>
      <c r="B3957" t="s">
        <v>7448</v>
      </c>
      <c r="C3957" t="s">
        <v>488</v>
      </c>
      <c r="D3957" s="85">
        <v>35070</v>
      </c>
      <c r="E3957" t="s">
        <v>56</v>
      </c>
      <c r="F3957" s="84" t="s">
        <v>53</v>
      </c>
      <c r="G3957">
        <v>6244</v>
      </c>
      <c r="H3957" t="s">
        <v>7410</v>
      </c>
      <c r="I3957">
        <v>2026</v>
      </c>
      <c r="J3957" t="s">
        <v>63</v>
      </c>
      <c r="K3957">
        <v>0</v>
      </c>
      <c r="L3957" t="s">
        <v>56</v>
      </c>
      <c r="M3957" s="85">
        <v>46023</v>
      </c>
      <c r="P3957" t="str">
        <f t="shared" si="61"/>
        <v>ESPARCIEUX Julie</v>
      </c>
    </row>
    <row r="3958" spans="1:16" x14ac:dyDescent="0.25">
      <c r="A3958" s="84" t="s">
        <v>7449</v>
      </c>
      <c r="B3958" t="s">
        <v>7450</v>
      </c>
      <c r="C3958" t="s">
        <v>728</v>
      </c>
      <c r="D3958" s="85">
        <v>27632</v>
      </c>
      <c r="E3958" t="s">
        <v>56</v>
      </c>
      <c r="F3958" s="84" t="s">
        <v>53</v>
      </c>
      <c r="G3958">
        <v>6244</v>
      </c>
      <c r="H3958" t="s">
        <v>7410</v>
      </c>
      <c r="I3958">
        <v>2026</v>
      </c>
      <c r="J3958" t="s">
        <v>63</v>
      </c>
      <c r="K3958">
        <v>0</v>
      </c>
      <c r="L3958" t="s">
        <v>56</v>
      </c>
      <c r="M3958" s="85">
        <v>46023</v>
      </c>
      <c r="P3958" t="str">
        <f t="shared" si="61"/>
        <v>POTPOVITNY Karine</v>
      </c>
    </row>
    <row r="3959" spans="1:16" x14ac:dyDescent="0.25">
      <c r="A3959" s="84" t="s">
        <v>7451</v>
      </c>
      <c r="B3959" t="s">
        <v>5528</v>
      </c>
      <c r="C3959" t="s">
        <v>313</v>
      </c>
      <c r="D3959" s="85">
        <v>29225</v>
      </c>
      <c r="E3959" t="s">
        <v>52</v>
      </c>
      <c r="F3959" s="84" t="s">
        <v>53</v>
      </c>
      <c r="G3959">
        <v>6244</v>
      </c>
      <c r="H3959" t="s">
        <v>7410</v>
      </c>
      <c r="I3959">
        <v>2026</v>
      </c>
      <c r="J3959" t="s">
        <v>55</v>
      </c>
      <c r="K3959">
        <v>0</v>
      </c>
      <c r="L3959" t="s">
        <v>56</v>
      </c>
      <c r="M3959" s="85">
        <v>46023</v>
      </c>
      <c r="P3959" t="str">
        <f t="shared" si="61"/>
        <v>MACHADO Mickael</v>
      </c>
    </row>
    <row r="3960" spans="1:16" x14ac:dyDescent="0.25">
      <c r="A3960" s="84" t="s">
        <v>7452</v>
      </c>
      <c r="B3960" t="s">
        <v>7453</v>
      </c>
      <c r="C3960" t="s">
        <v>862</v>
      </c>
      <c r="D3960" s="85">
        <v>32852</v>
      </c>
      <c r="E3960" t="s">
        <v>52</v>
      </c>
      <c r="F3960" s="84" t="s">
        <v>53</v>
      </c>
      <c r="G3960">
        <v>6244</v>
      </c>
      <c r="H3960" t="s">
        <v>7410</v>
      </c>
      <c r="I3960">
        <v>2026</v>
      </c>
      <c r="J3960" t="s">
        <v>63</v>
      </c>
      <c r="K3960">
        <v>0</v>
      </c>
      <c r="L3960" t="s">
        <v>56</v>
      </c>
      <c r="M3960" s="85">
        <v>46023</v>
      </c>
      <c r="P3960" t="str">
        <f t="shared" si="61"/>
        <v>SORIANO Clément</v>
      </c>
    </row>
    <row r="3961" spans="1:16" x14ac:dyDescent="0.25">
      <c r="A3961" s="84" t="s">
        <v>7454</v>
      </c>
      <c r="B3961" t="s">
        <v>7455</v>
      </c>
      <c r="C3961" t="s">
        <v>1652</v>
      </c>
      <c r="D3961" s="85">
        <v>17320</v>
      </c>
      <c r="E3961" t="s">
        <v>56</v>
      </c>
      <c r="F3961" s="84" t="s">
        <v>53</v>
      </c>
      <c r="G3961">
        <v>6244</v>
      </c>
      <c r="H3961" t="s">
        <v>7410</v>
      </c>
      <c r="I3961">
        <v>2026</v>
      </c>
      <c r="J3961" t="s">
        <v>63</v>
      </c>
      <c r="K3961">
        <v>0</v>
      </c>
      <c r="L3961" t="s">
        <v>56</v>
      </c>
      <c r="M3961" s="85">
        <v>46023</v>
      </c>
      <c r="P3961" t="str">
        <f t="shared" si="61"/>
        <v>THOMINET Chantal</v>
      </c>
    </row>
    <row r="3962" spans="1:16" x14ac:dyDescent="0.25">
      <c r="A3962" s="84" t="s">
        <v>7456</v>
      </c>
      <c r="B3962" t="s">
        <v>7438</v>
      </c>
      <c r="C3962" t="s">
        <v>1237</v>
      </c>
      <c r="D3962" s="85">
        <v>39711</v>
      </c>
      <c r="E3962" t="s">
        <v>52</v>
      </c>
      <c r="F3962" s="84" t="s">
        <v>53</v>
      </c>
      <c r="G3962">
        <v>6244</v>
      </c>
      <c r="H3962" t="s">
        <v>7410</v>
      </c>
      <c r="I3962">
        <v>2026</v>
      </c>
      <c r="J3962" t="s">
        <v>63</v>
      </c>
      <c r="K3962">
        <v>0</v>
      </c>
      <c r="L3962" t="s">
        <v>56</v>
      </c>
      <c r="M3962" s="85">
        <v>46023</v>
      </c>
      <c r="P3962" t="str">
        <f t="shared" si="61"/>
        <v>RAPPE Nathan</v>
      </c>
    </row>
    <row r="3963" spans="1:16" x14ac:dyDescent="0.25">
      <c r="A3963" s="84" t="s">
        <v>7457</v>
      </c>
      <c r="B3963" t="s">
        <v>7458</v>
      </c>
      <c r="C3963" t="s">
        <v>181</v>
      </c>
      <c r="D3963" s="85">
        <v>25031</v>
      </c>
      <c r="E3963" t="s">
        <v>52</v>
      </c>
      <c r="F3963" s="84" t="s">
        <v>53</v>
      </c>
      <c r="G3963">
        <v>6244</v>
      </c>
      <c r="H3963" t="s">
        <v>7410</v>
      </c>
      <c r="I3963">
        <v>2026</v>
      </c>
      <c r="J3963" t="s">
        <v>63</v>
      </c>
      <c r="K3963">
        <v>0</v>
      </c>
      <c r="L3963" t="s">
        <v>56</v>
      </c>
      <c r="M3963" s="85">
        <v>46023</v>
      </c>
      <c r="P3963" t="str">
        <f t="shared" si="61"/>
        <v>PIRES Roger</v>
      </c>
    </row>
    <row r="3964" spans="1:16" x14ac:dyDescent="0.25">
      <c r="A3964" s="84" t="s">
        <v>7459</v>
      </c>
      <c r="B3964" t="s">
        <v>7458</v>
      </c>
      <c r="C3964" t="s">
        <v>2083</v>
      </c>
      <c r="D3964" s="85">
        <v>35800</v>
      </c>
      <c r="E3964" t="s">
        <v>52</v>
      </c>
      <c r="F3964" s="84" t="s">
        <v>53</v>
      </c>
      <c r="G3964">
        <v>6244</v>
      </c>
      <c r="H3964" t="s">
        <v>7410</v>
      </c>
      <c r="I3964">
        <v>2026</v>
      </c>
      <c r="J3964" t="s">
        <v>63</v>
      </c>
      <c r="K3964">
        <v>0</v>
      </c>
      <c r="L3964" t="s">
        <v>56</v>
      </c>
      <c r="M3964" s="85">
        <v>46023</v>
      </c>
      <c r="P3964" t="str">
        <f t="shared" si="61"/>
        <v>PIRES Corentin</v>
      </c>
    </row>
    <row r="3965" spans="1:16" x14ac:dyDescent="0.25">
      <c r="A3965" s="84" t="s">
        <v>7460</v>
      </c>
      <c r="B3965" t="s">
        <v>7461</v>
      </c>
      <c r="C3965" t="s">
        <v>7462</v>
      </c>
      <c r="D3965" s="85">
        <v>34940</v>
      </c>
      <c r="E3965" t="s">
        <v>52</v>
      </c>
      <c r="F3965" s="84" t="s">
        <v>53</v>
      </c>
      <c r="G3965">
        <v>6244</v>
      </c>
      <c r="H3965" t="s">
        <v>7410</v>
      </c>
      <c r="I3965">
        <v>2026</v>
      </c>
      <c r="J3965" t="s">
        <v>63</v>
      </c>
      <c r="K3965">
        <v>0</v>
      </c>
      <c r="L3965" t="s">
        <v>56</v>
      </c>
      <c r="M3965" s="85">
        <v>46023</v>
      </c>
      <c r="P3965" t="str">
        <f t="shared" si="61"/>
        <v>ALI El-Farouk</v>
      </c>
    </row>
    <row r="3966" spans="1:16" x14ac:dyDescent="0.25">
      <c r="A3966" s="84" t="s">
        <v>7463</v>
      </c>
      <c r="B3966" t="s">
        <v>7464</v>
      </c>
      <c r="C3966" t="s">
        <v>346</v>
      </c>
      <c r="D3966" s="85">
        <v>23130</v>
      </c>
      <c r="E3966" t="s">
        <v>52</v>
      </c>
      <c r="F3966" s="84" t="s">
        <v>53</v>
      </c>
      <c r="G3966">
        <v>6244</v>
      </c>
      <c r="H3966" t="s">
        <v>7410</v>
      </c>
      <c r="I3966">
        <v>2026</v>
      </c>
      <c r="J3966" t="s">
        <v>55</v>
      </c>
      <c r="K3966">
        <v>0</v>
      </c>
      <c r="L3966" t="s">
        <v>56</v>
      </c>
      <c r="M3966" s="85">
        <v>46023</v>
      </c>
      <c r="P3966" t="str">
        <f t="shared" si="61"/>
        <v>TEULET Jean-Marc</v>
      </c>
    </row>
    <row r="3967" spans="1:16" x14ac:dyDescent="0.25">
      <c r="A3967" s="84" t="s">
        <v>7465</v>
      </c>
      <c r="B3967" t="s">
        <v>1434</v>
      </c>
      <c r="C3967" t="s">
        <v>116</v>
      </c>
      <c r="D3967" s="85">
        <v>21609</v>
      </c>
      <c r="E3967" t="s">
        <v>52</v>
      </c>
      <c r="F3967" s="84" t="s">
        <v>53</v>
      </c>
      <c r="G3967">
        <v>6244</v>
      </c>
      <c r="H3967" t="s">
        <v>7410</v>
      </c>
      <c r="I3967">
        <v>2026</v>
      </c>
      <c r="J3967" t="s">
        <v>55</v>
      </c>
      <c r="K3967">
        <v>0</v>
      </c>
      <c r="L3967" t="s">
        <v>56</v>
      </c>
      <c r="M3967" s="85">
        <v>46023</v>
      </c>
      <c r="P3967" t="str">
        <f t="shared" si="61"/>
        <v>MARTINEZ Gerard</v>
      </c>
    </row>
    <row r="3968" spans="1:16" x14ac:dyDescent="0.25">
      <c r="A3968" s="84" t="s">
        <v>7466</v>
      </c>
      <c r="B3968" t="s">
        <v>7467</v>
      </c>
      <c r="C3968" t="s">
        <v>215</v>
      </c>
      <c r="D3968" s="85">
        <v>21829</v>
      </c>
      <c r="E3968" t="s">
        <v>52</v>
      </c>
      <c r="F3968" s="84" t="s">
        <v>53</v>
      </c>
      <c r="G3968">
        <v>6244</v>
      </c>
      <c r="H3968" t="s">
        <v>7410</v>
      </c>
      <c r="I3968">
        <v>2026</v>
      </c>
      <c r="J3968" t="s">
        <v>63</v>
      </c>
      <c r="K3968">
        <v>0</v>
      </c>
      <c r="L3968" t="s">
        <v>56</v>
      </c>
      <c r="M3968" s="85">
        <v>46023</v>
      </c>
      <c r="P3968" t="str">
        <f t="shared" si="61"/>
        <v>LARTIGAUD Philippe</v>
      </c>
    </row>
    <row r="3969" spans="1:16" x14ac:dyDescent="0.25">
      <c r="A3969" s="84" t="s">
        <v>7468</v>
      </c>
      <c r="B3969" t="s">
        <v>7469</v>
      </c>
      <c r="C3969" t="s">
        <v>810</v>
      </c>
      <c r="D3969" s="85">
        <v>27086</v>
      </c>
      <c r="E3969" t="s">
        <v>52</v>
      </c>
      <c r="F3969" s="84" t="s">
        <v>53</v>
      </c>
      <c r="G3969">
        <v>6244</v>
      </c>
      <c r="H3969" t="s">
        <v>7410</v>
      </c>
      <c r="I3969">
        <v>2026</v>
      </c>
      <c r="J3969" t="s">
        <v>63</v>
      </c>
      <c r="K3969">
        <v>2</v>
      </c>
      <c r="L3969" t="s">
        <v>56</v>
      </c>
      <c r="M3969" s="85">
        <v>46023</v>
      </c>
      <c r="P3969" t="str">
        <f t="shared" si="61"/>
        <v>LIOGIER Frédéric</v>
      </c>
    </row>
    <row r="3970" spans="1:16" x14ac:dyDescent="0.25">
      <c r="A3970" s="84" t="s">
        <v>7470</v>
      </c>
      <c r="B3970" t="s">
        <v>7445</v>
      </c>
      <c r="C3970" t="s">
        <v>163</v>
      </c>
      <c r="D3970" s="85">
        <v>27999</v>
      </c>
      <c r="E3970" t="s">
        <v>52</v>
      </c>
      <c r="F3970" s="84" t="s">
        <v>53</v>
      </c>
      <c r="G3970">
        <v>6244</v>
      </c>
      <c r="H3970" t="s">
        <v>7410</v>
      </c>
      <c r="I3970">
        <v>2026</v>
      </c>
      <c r="J3970" t="s">
        <v>63</v>
      </c>
      <c r="K3970">
        <v>0</v>
      </c>
      <c r="L3970" t="s">
        <v>56</v>
      </c>
      <c r="M3970" s="85">
        <v>46023</v>
      </c>
      <c r="P3970" t="str">
        <f t="shared" si="61"/>
        <v>RIOTON Nicolas</v>
      </c>
    </row>
    <row r="3971" spans="1:16" x14ac:dyDescent="0.25">
      <c r="A3971" s="84" t="s">
        <v>7471</v>
      </c>
      <c r="B3971" t="s">
        <v>1661</v>
      </c>
      <c r="C3971" t="s">
        <v>995</v>
      </c>
      <c r="D3971" s="85">
        <v>22215</v>
      </c>
      <c r="E3971" t="s">
        <v>56</v>
      </c>
      <c r="F3971" s="84" t="s">
        <v>53</v>
      </c>
      <c r="G3971">
        <v>6244</v>
      </c>
      <c r="H3971" t="s">
        <v>7410</v>
      </c>
      <c r="I3971">
        <v>2026</v>
      </c>
      <c r="J3971" t="s">
        <v>63</v>
      </c>
      <c r="K3971">
        <v>0</v>
      </c>
      <c r="L3971" t="s">
        <v>56</v>
      </c>
      <c r="M3971" s="85">
        <v>46023</v>
      </c>
      <c r="P3971" t="str">
        <f t="shared" ref="P3971:P4034" si="62">(B3971 &amp; " " &amp; C3971)</f>
        <v>SEGUIN Ghislaine</v>
      </c>
    </row>
    <row r="3972" spans="1:16" x14ac:dyDescent="0.25">
      <c r="A3972" s="84" t="s">
        <v>7472</v>
      </c>
      <c r="B3972" t="s">
        <v>1287</v>
      </c>
      <c r="C3972" t="s">
        <v>263</v>
      </c>
      <c r="D3972" s="85">
        <v>22403</v>
      </c>
      <c r="E3972" t="s">
        <v>52</v>
      </c>
      <c r="F3972" s="84" t="s">
        <v>53</v>
      </c>
      <c r="G3972">
        <v>6244</v>
      </c>
      <c r="H3972" t="s">
        <v>7410</v>
      </c>
      <c r="I3972">
        <v>2026</v>
      </c>
      <c r="J3972" t="s">
        <v>63</v>
      </c>
      <c r="K3972">
        <v>0</v>
      </c>
      <c r="L3972" t="s">
        <v>56</v>
      </c>
      <c r="M3972" s="85">
        <v>46023</v>
      </c>
      <c r="P3972" t="str">
        <f t="shared" si="62"/>
        <v>BOURDIER Jean-Pierre</v>
      </c>
    </row>
    <row r="3973" spans="1:16" x14ac:dyDescent="0.25">
      <c r="A3973" s="84" t="s">
        <v>7473</v>
      </c>
      <c r="B3973" t="s">
        <v>7474</v>
      </c>
      <c r="C3973" t="s">
        <v>2528</v>
      </c>
      <c r="D3973" s="85">
        <v>20015</v>
      </c>
      <c r="E3973" t="s">
        <v>56</v>
      </c>
      <c r="F3973" s="84" t="s">
        <v>53</v>
      </c>
      <c r="G3973">
        <v>6244</v>
      </c>
      <c r="H3973" t="s">
        <v>7410</v>
      </c>
      <c r="I3973">
        <v>2026</v>
      </c>
      <c r="J3973" t="s">
        <v>63</v>
      </c>
      <c r="K3973">
        <v>0</v>
      </c>
      <c r="L3973" t="s">
        <v>56</v>
      </c>
      <c r="M3973" t="s">
        <v>178</v>
      </c>
      <c r="P3973" t="str">
        <f t="shared" si="62"/>
        <v>MARCELLOT Arlette</v>
      </c>
    </row>
    <row r="3974" spans="1:16" x14ac:dyDescent="0.25">
      <c r="A3974" s="84" t="s">
        <v>7475</v>
      </c>
      <c r="B3974" t="s">
        <v>7474</v>
      </c>
      <c r="C3974" t="s">
        <v>62</v>
      </c>
      <c r="D3974" s="85">
        <v>19737</v>
      </c>
      <c r="E3974" t="s">
        <v>52</v>
      </c>
      <c r="F3974" s="84" t="s">
        <v>53</v>
      </c>
      <c r="G3974">
        <v>6244</v>
      </c>
      <c r="H3974" t="s">
        <v>7410</v>
      </c>
      <c r="I3974">
        <v>2026</v>
      </c>
      <c r="J3974" t="s">
        <v>63</v>
      </c>
      <c r="K3974">
        <v>0</v>
      </c>
      <c r="L3974" t="s">
        <v>56</v>
      </c>
      <c r="M3974" t="s">
        <v>178</v>
      </c>
      <c r="P3974" t="str">
        <f t="shared" si="62"/>
        <v>MARCELLOT Michel</v>
      </c>
    </row>
    <row r="3975" spans="1:16" x14ac:dyDescent="0.25">
      <c r="A3975" s="84" t="s">
        <v>7476</v>
      </c>
      <c r="B3975" t="s">
        <v>7443</v>
      </c>
      <c r="C3975" t="s">
        <v>276</v>
      </c>
      <c r="D3975" s="85">
        <v>20644</v>
      </c>
      <c r="E3975" t="s">
        <v>52</v>
      </c>
      <c r="F3975" s="84" t="s">
        <v>53</v>
      </c>
      <c r="G3975">
        <v>6244</v>
      </c>
      <c r="H3975" t="s">
        <v>7410</v>
      </c>
      <c r="I3975">
        <v>2026</v>
      </c>
      <c r="J3975" t="s">
        <v>63</v>
      </c>
      <c r="K3975">
        <v>0</v>
      </c>
      <c r="L3975" t="s">
        <v>56</v>
      </c>
      <c r="M3975" t="s">
        <v>178</v>
      </c>
      <c r="P3975" t="str">
        <f t="shared" si="62"/>
        <v>RACAT Gérard</v>
      </c>
    </row>
    <row r="3976" spans="1:16" x14ac:dyDescent="0.25">
      <c r="A3976" s="84" t="s">
        <v>7477</v>
      </c>
      <c r="B3976" t="s">
        <v>7478</v>
      </c>
      <c r="C3976" t="s">
        <v>2101</v>
      </c>
      <c r="D3976" s="85">
        <v>21986</v>
      </c>
      <c r="E3976" t="s">
        <v>52</v>
      </c>
      <c r="F3976" s="84" t="s">
        <v>53</v>
      </c>
      <c r="G3976">
        <v>6244</v>
      </c>
      <c r="H3976" t="s">
        <v>7410</v>
      </c>
      <c r="I3976">
        <v>2026</v>
      </c>
      <c r="J3976" t="s">
        <v>63</v>
      </c>
      <c r="K3976">
        <v>0</v>
      </c>
      <c r="L3976" t="s">
        <v>56</v>
      </c>
      <c r="M3976" t="s">
        <v>178</v>
      </c>
      <c r="P3976" t="str">
        <f t="shared" si="62"/>
        <v>ZIMMERHACKL Joachim</v>
      </c>
    </row>
    <row r="3977" spans="1:16" x14ac:dyDescent="0.25">
      <c r="A3977" s="84" t="s">
        <v>7479</v>
      </c>
      <c r="B3977" t="s">
        <v>7480</v>
      </c>
      <c r="C3977" t="s">
        <v>114</v>
      </c>
      <c r="D3977" s="85">
        <v>37157</v>
      </c>
      <c r="E3977" t="s">
        <v>52</v>
      </c>
      <c r="F3977" s="84" t="s">
        <v>53</v>
      </c>
      <c r="G3977">
        <v>6248</v>
      </c>
      <c r="H3977" t="s">
        <v>7481</v>
      </c>
      <c r="I3977">
        <v>2026</v>
      </c>
      <c r="J3977" t="s">
        <v>63</v>
      </c>
      <c r="K3977">
        <v>0</v>
      </c>
      <c r="L3977" t="s">
        <v>56</v>
      </c>
      <c r="M3977" s="85">
        <v>46023</v>
      </c>
      <c r="P3977" t="str">
        <f t="shared" si="62"/>
        <v>POMPIER Pierre</v>
      </c>
    </row>
    <row r="3978" spans="1:16" x14ac:dyDescent="0.25">
      <c r="A3978" s="84" t="s">
        <v>7482</v>
      </c>
      <c r="B3978" t="s">
        <v>4487</v>
      </c>
      <c r="C3978" t="s">
        <v>215</v>
      </c>
      <c r="D3978" s="85">
        <v>22194</v>
      </c>
      <c r="E3978" t="s">
        <v>52</v>
      </c>
      <c r="F3978" s="84" t="s">
        <v>53</v>
      </c>
      <c r="G3978">
        <v>6248</v>
      </c>
      <c r="H3978" t="s">
        <v>7481</v>
      </c>
      <c r="I3978">
        <v>2026</v>
      </c>
      <c r="J3978" t="s">
        <v>55</v>
      </c>
      <c r="K3978">
        <v>0</v>
      </c>
      <c r="L3978" t="s">
        <v>56</v>
      </c>
      <c r="M3978" s="85">
        <v>46023</v>
      </c>
      <c r="P3978" t="str">
        <f t="shared" si="62"/>
        <v>GRAND Philippe</v>
      </c>
    </row>
    <row r="3979" spans="1:16" x14ac:dyDescent="0.25">
      <c r="A3979" s="84" t="s">
        <v>7483</v>
      </c>
      <c r="B3979" t="s">
        <v>7484</v>
      </c>
      <c r="C3979" t="s">
        <v>400</v>
      </c>
      <c r="D3979" s="85">
        <v>21433</v>
      </c>
      <c r="E3979" t="s">
        <v>52</v>
      </c>
      <c r="F3979" s="84" t="s">
        <v>53</v>
      </c>
      <c r="G3979">
        <v>6248</v>
      </c>
      <c r="H3979" t="s">
        <v>7481</v>
      </c>
      <c r="I3979">
        <v>2026</v>
      </c>
      <c r="J3979" t="s">
        <v>63</v>
      </c>
      <c r="K3979">
        <v>0</v>
      </c>
      <c r="L3979" t="s">
        <v>56</v>
      </c>
      <c r="M3979" s="85">
        <v>46023</v>
      </c>
      <c r="P3979" t="str">
        <f t="shared" si="62"/>
        <v>BARSE Dominique</v>
      </c>
    </row>
    <row r="3980" spans="1:16" x14ac:dyDescent="0.25">
      <c r="A3980" s="84" t="s">
        <v>7485</v>
      </c>
      <c r="B3980" t="s">
        <v>7486</v>
      </c>
      <c r="C3980" t="s">
        <v>242</v>
      </c>
      <c r="D3980" s="85">
        <v>22978</v>
      </c>
      <c r="E3980" t="s">
        <v>52</v>
      </c>
      <c r="F3980" s="84" t="s">
        <v>53</v>
      </c>
      <c r="G3980">
        <v>6248</v>
      </c>
      <c r="H3980" t="s">
        <v>7481</v>
      </c>
      <c r="I3980">
        <v>2026</v>
      </c>
      <c r="J3980" t="s">
        <v>67</v>
      </c>
      <c r="K3980">
        <v>0</v>
      </c>
      <c r="L3980" t="s">
        <v>56</v>
      </c>
      <c r="M3980" s="85">
        <v>46023</v>
      </c>
      <c r="P3980" t="str">
        <f t="shared" si="62"/>
        <v>PAGESSE Pascal</v>
      </c>
    </row>
    <row r="3981" spans="1:16" x14ac:dyDescent="0.25">
      <c r="A3981" s="84" t="s">
        <v>7487</v>
      </c>
      <c r="B3981" t="s">
        <v>7488</v>
      </c>
      <c r="C3981" t="s">
        <v>7489</v>
      </c>
      <c r="D3981" s="85">
        <v>20491</v>
      </c>
      <c r="E3981" t="s">
        <v>52</v>
      </c>
      <c r="F3981" s="84" t="s">
        <v>53</v>
      </c>
      <c r="G3981">
        <v>6248</v>
      </c>
      <c r="H3981" t="s">
        <v>7481</v>
      </c>
      <c r="I3981">
        <v>2026</v>
      </c>
      <c r="J3981" t="s">
        <v>55</v>
      </c>
      <c r="K3981">
        <v>0</v>
      </c>
      <c r="L3981" t="s">
        <v>56</v>
      </c>
      <c r="M3981" s="85">
        <v>46023</v>
      </c>
      <c r="P3981" t="str">
        <f t="shared" si="62"/>
        <v>OLEKSIAK Jean Louis</v>
      </c>
    </row>
    <row r="3982" spans="1:16" x14ac:dyDescent="0.25">
      <c r="A3982" s="84" t="s">
        <v>7490</v>
      </c>
      <c r="B3982" t="s">
        <v>7491</v>
      </c>
      <c r="C3982" t="s">
        <v>7492</v>
      </c>
      <c r="D3982" s="85">
        <v>17243</v>
      </c>
      <c r="E3982" t="s">
        <v>52</v>
      </c>
      <c r="F3982" s="84" t="s">
        <v>53</v>
      </c>
      <c r="G3982">
        <v>6248</v>
      </c>
      <c r="H3982" t="s">
        <v>7481</v>
      </c>
      <c r="I3982">
        <v>2026</v>
      </c>
      <c r="J3982" t="s">
        <v>63</v>
      </c>
      <c r="K3982">
        <v>0</v>
      </c>
      <c r="L3982" t="s">
        <v>56</v>
      </c>
      <c r="M3982" s="85">
        <v>46023</v>
      </c>
      <c r="P3982" t="str">
        <f t="shared" si="62"/>
        <v>ROBASTON Jean Claude</v>
      </c>
    </row>
    <row r="3983" spans="1:16" x14ac:dyDescent="0.25">
      <c r="A3983" s="84" t="s">
        <v>7493</v>
      </c>
      <c r="B3983" t="s">
        <v>7494</v>
      </c>
      <c r="C3983" t="s">
        <v>1604</v>
      </c>
      <c r="D3983" s="85">
        <v>25042</v>
      </c>
      <c r="E3983" t="s">
        <v>52</v>
      </c>
      <c r="F3983" s="84" t="s">
        <v>53</v>
      </c>
      <c r="G3983">
        <v>6248</v>
      </c>
      <c r="H3983" t="s">
        <v>7481</v>
      </c>
      <c r="I3983">
        <v>2026</v>
      </c>
      <c r="J3983" t="s">
        <v>63</v>
      </c>
      <c r="K3983">
        <v>0</v>
      </c>
      <c r="L3983" t="s">
        <v>56</v>
      </c>
      <c r="M3983" s="85">
        <v>46023</v>
      </c>
      <c r="P3983" t="str">
        <f t="shared" si="62"/>
        <v>GUILLEMOT Jean-Michel</v>
      </c>
    </row>
    <row r="3984" spans="1:16" x14ac:dyDescent="0.25">
      <c r="A3984" s="84" t="s">
        <v>7495</v>
      </c>
      <c r="B3984" t="s">
        <v>7496</v>
      </c>
      <c r="C3984" t="s">
        <v>1604</v>
      </c>
      <c r="D3984" s="85">
        <v>25739</v>
      </c>
      <c r="E3984" t="s">
        <v>52</v>
      </c>
      <c r="F3984" s="84" t="s">
        <v>53</v>
      </c>
      <c r="G3984">
        <v>6248</v>
      </c>
      <c r="H3984" t="s">
        <v>7481</v>
      </c>
      <c r="I3984">
        <v>2026</v>
      </c>
      <c r="J3984" t="s">
        <v>63</v>
      </c>
      <c r="K3984">
        <v>0</v>
      </c>
      <c r="L3984" t="s">
        <v>56</v>
      </c>
      <c r="M3984" s="85">
        <v>46023</v>
      </c>
      <c r="P3984" t="str">
        <f t="shared" si="62"/>
        <v>BATTEUX Jean-Michel</v>
      </c>
    </row>
    <row r="3985" spans="1:16" x14ac:dyDescent="0.25">
      <c r="A3985" s="84" t="s">
        <v>7497</v>
      </c>
      <c r="B3985" t="s">
        <v>613</v>
      </c>
      <c r="C3985" t="s">
        <v>6296</v>
      </c>
      <c r="D3985" s="85">
        <v>27260</v>
      </c>
      <c r="E3985" t="s">
        <v>56</v>
      </c>
      <c r="F3985" s="84" t="s">
        <v>53</v>
      </c>
      <c r="G3985">
        <v>6248</v>
      </c>
      <c r="H3985" t="s">
        <v>7481</v>
      </c>
      <c r="I3985">
        <v>2026</v>
      </c>
      <c r="J3985" t="s">
        <v>63</v>
      </c>
      <c r="K3985">
        <v>0</v>
      </c>
      <c r="L3985" t="s">
        <v>56</v>
      </c>
      <c r="M3985" s="85">
        <v>46023</v>
      </c>
      <c r="P3985" t="str">
        <f t="shared" si="62"/>
        <v>GUILLAUME Géraldine</v>
      </c>
    </row>
    <row r="3986" spans="1:16" x14ac:dyDescent="0.25">
      <c r="A3986" s="84" t="s">
        <v>7498</v>
      </c>
      <c r="B3986" t="s">
        <v>7499</v>
      </c>
      <c r="C3986" t="s">
        <v>85</v>
      </c>
      <c r="D3986" s="85">
        <v>22545</v>
      </c>
      <c r="E3986" t="s">
        <v>52</v>
      </c>
      <c r="F3986" s="84" t="s">
        <v>53</v>
      </c>
      <c r="G3986">
        <v>6248</v>
      </c>
      <c r="H3986" t="s">
        <v>7481</v>
      </c>
      <c r="I3986">
        <v>2026</v>
      </c>
      <c r="J3986" t="s">
        <v>55</v>
      </c>
      <c r="K3986">
        <v>0</v>
      </c>
      <c r="L3986" t="s">
        <v>56</v>
      </c>
      <c r="M3986" s="85">
        <v>46023</v>
      </c>
      <c r="P3986" t="str">
        <f t="shared" si="62"/>
        <v>MALVEAU Christophe</v>
      </c>
    </row>
    <row r="3987" spans="1:16" x14ac:dyDescent="0.25">
      <c r="A3987" s="84" t="s">
        <v>7500</v>
      </c>
      <c r="B3987" t="s">
        <v>7501</v>
      </c>
      <c r="C3987" t="s">
        <v>5084</v>
      </c>
      <c r="D3987" s="85">
        <v>31922</v>
      </c>
      <c r="E3987" t="s">
        <v>52</v>
      </c>
      <c r="F3987" s="84" t="s">
        <v>53</v>
      </c>
      <c r="G3987">
        <v>6248</v>
      </c>
      <c r="H3987" t="s">
        <v>7481</v>
      </c>
      <c r="I3987">
        <v>2026</v>
      </c>
      <c r="J3987" t="s">
        <v>55</v>
      </c>
      <c r="K3987">
        <v>0</v>
      </c>
      <c r="L3987" t="s">
        <v>56</v>
      </c>
      <c r="M3987" s="85">
        <v>46023</v>
      </c>
      <c r="P3987" t="str">
        <f t="shared" si="62"/>
        <v>PEREIRA VILAR Christopher</v>
      </c>
    </row>
    <row r="3988" spans="1:16" x14ac:dyDescent="0.25">
      <c r="A3988" s="84" t="s">
        <v>7502</v>
      </c>
      <c r="B3988" t="s">
        <v>1402</v>
      </c>
      <c r="C3988" t="s">
        <v>7503</v>
      </c>
      <c r="D3988" s="85">
        <v>23040</v>
      </c>
      <c r="E3988" t="s">
        <v>52</v>
      </c>
      <c r="F3988" s="84" t="s">
        <v>53</v>
      </c>
      <c r="G3988">
        <v>6248</v>
      </c>
      <c r="H3988" t="s">
        <v>7481</v>
      </c>
      <c r="I3988">
        <v>2026</v>
      </c>
      <c r="J3988" t="s">
        <v>63</v>
      </c>
      <c r="K3988">
        <v>0</v>
      </c>
      <c r="L3988" t="s">
        <v>56</v>
      </c>
      <c r="M3988" s="85">
        <v>46023</v>
      </c>
      <c r="P3988" t="str">
        <f t="shared" si="62"/>
        <v>HUGON Jean Michel</v>
      </c>
    </row>
    <row r="3989" spans="1:16" x14ac:dyDescent="0.25">
      <c r="A3989" s="84" t="s">
        <v>7504</v>
      </c>
      <c r="B3989" t="s">
        <v>7505</v>
      </c>
      <c r="C3989" t="s">
        <v>3273</v>
      </c>
      <c r="D3989" s="85">
        <v>27851</v>
      </c>
      <c r="E3989" t="s">
        <v>52</v>
      </c>
      <c r="F3989" s="84" t="s">
        <v>53</v>
      </c>
      <c r="G3989">
        <v>6248</v>
      </c>
      <c r="H3989" t="s">
        <v>7481</v>
      </c>
      <c r="I3989">
        <v>2026</v>
      </c>
      <c r="J3989" t="s">
        <v>63</v>
      </c>
      <c r="K3989">
        <v>0</v>
      </c>
      <c r="L3989" t="s">
        <v>56</v>
      </c>
      <c r="M3989" s="85">
        <v>46023</v>
      </c>
      <c r="P3989" t="str">
        <f t="shared" si="62"/>
        <v>JOSSERAND Grégory</v>
      </c>
    </row>
    <row r="3990" spans="1:16" x14ac:dyDescent="0.25">
      <c r="A3990" s="84" t="s">
        <v>7506</v>
      </c>
      <c r="B3990" t="s">
        <v>7507</v>
      </c>
      <c r="C3990" t="s">
        <v>134</v>
      </c>
      <c r="D3990" s="85">
        <v>20436</v>
      </c>
      <c r="E3990" t="s">
        <v>52</v>
      </c>
      <c r="F3990" s="84" t="s">
        <v>53</v>
      </c>
      <c r="G3990">
        <v>6248</v>
      </c>
      <c r="H3990" t="s">
        <v>7481</v>
      </c>
      <c r="I3990">
        <v>2026</v>
      </c>
      <c r="J3990" t="s">
        <v>55</v>
      </c>
      <c r="K3990">
        <v>0</v>
      </c>
      <c r="L3990" t="s">
        <v>56</v>
      </c>
      <c r="M3990" s="85">
        <v>46023</v>
      </c>
      <c r="P3990" t="str">
        <f t="shared" si="62"/>
        <v>MADEC Yves</v>
      </c>
    </row>
    <row r="3991" spans="1:16" x14ac:dyDescent="0.25">
      <c r="A3991" s="84" t="s">
        <v>7508</v>
      </c>
      <c r="B3991" t="s">
        <v>7509</v>
      </c>
      <c r="C3991" t="s">
        <v>7510</v>
      </c>
      <c r="D3991" s="85">
        <v>21094</v>
      </c>
      <c r="E3991" t="s">
        <v>56</v>
      </c>
      <c r="F3991" s="84" t="s">
        <v>53</v>
      </c>
      <c r="G3991">
        <v>6248</v>
      </c>
      <c r="H3991" t="s">
        <v>7481</v>
      </c>
      <c r="I3991">
        <v>2026</v>
      </c>
      <c r="J3991" t="s">
        <v>63</v>
      </c>
      <c r="K3991">
        <v>2</v>
      </c>
      <c r="L3991" t="s">
        <v>56</v>
      </c>
      <c r="M3991" s="85">
        <v>46023</v>
      </c>
      <c r="P3991" t="str">
        <f t="shared" si="62"/>
        <v>PACE ANDREE</v>
      </c>
    </row>
    <row r="3992" spans="1:16" x14ac:dyDescent="0.25">
      <c r="A3992" s="84" t="s">
        <v>7511</v>
      </c>
      <c r="B3992" t="s">
        <v>7505</v>
      </c>
      <c r="C3992" t="s">
        <v>7512</v>
      </c>
      <c r="D3992" s="85">
        <v>29266</v>
      </c>
      <c r="E3992" t="s">
        <v>56</v>
      </c>
      <c r="F3992" s="84" t="s">
        <v>53</v>
      </c>
      <c r="G3992">
        <v>6248</v>
      </c>
      <c r="H3992" t="s">
        <v>7481</v>
      </c>
      <c r="I3992">
        <v>2026</v>
      </c>
      <c r="J3992" t="s">
        <v>63</v>
      </c>
      <c r="K3992">
        <v>0</v>
      </c>
      <c r="L3992" t="s">
        <v>56</v>
      </c>
      <c r="M3992" s="85">
        <v>46023</v>
      </c>
      <c r="P3992" t="str">
        <f t="shared" si="62"/>
        <v>JOSSERAND VIRGINIE</v>
      </c>
    </row>
    <row r="3993" spans="1:16" x14ac:dyDescent="0.25">
      <c r="A3993" s="84" t="s">
        <v>7513</v>
      </c>
      <c r="B3993" t="s">
        <v>7514</v>
      </c>
      <c r="C3993" t="s">
        <v>7515</v>
      </c>
      <c r="D3993" s="85">
        <v>31528</v>
      </c>
      <c r="E3993" t="s">
        <v>56</v>
      </c>
      <c r="F3993" s="84" t="s">
        <v>53</v>
      </c>
      <c r="G3993">
        <v>6248</v>
      </c>
      <c r="H3993" t="s">
        <v>7481</v>
      </c>
      <c r="I3993">
        <v>2026</v>
      </c>
      <c r="J3993" t="s">
        <v>63</v>
      </c>
      <c r="K3993">
        <v>0</v>
      </c>
      <c r="L3993" t="s">
        <v>56</v>
      </c>
      <c r="M3993" s="85">
        <v>46023</v>
      </c>
      <c r="P3993" t="str">
        <f t="shared" si="62"/>
        <v>BACH AURELIE</v>
      </c>
    </row>
    <row r="3994" spans="1:16" x14ac:dyDescent="0.25">
      <c r="A3994" s="84" t="s">
        <v>7516</v>
      </c>
      <c r="B3994" t="s">
        <v>7517</v>
      </c>
      <c r="C3994" t="s">
        <v>7518</v>
      </c>
      <c r="D3994" s="85">
        <v>31992</v>
      </c>
      <c r="E3994" t="s">
        <v>56</v>
      </c>
      <c r="F3994" s="84" t="s">
        <v>53</v>
      </c>
      <c r="G3994">
        <v>6248</v>
      </c>
      <c r="H3994" t="s">
        <v>7481</v>
      </c>
      <c r="I3994">
        <v>2026</v>
      </c>
      <c r="J3994" t="s">
        <v>63</v>
      </c>
      <c r="K3994">
        <v>0</v>
      </c>
      <c r="L3994" t="s">
        <v>56</v>
      </c>
      <c r="M3994" s="85">
        <v>46023</v>
      </c>
      <c r="P3994" t="str">
        <f t="shared" si="62"/>
        <v>RENAUD Mandy</v>
      </c>
    </row>
    <row r="3995" spans="1:16" x14ac:dyDescent="0.25">
      <c r="A3995" s="84" t="s">
        <v>7519</v>
      </c>
      <c r="B3995" t="s">
        <v>7486</v>
      </c>
      <c r="C3995" t="s">
        <v>4511</v>
      </c>
      <c r="D3995" s="85">
        <v>38767</v>
      </c>
      <c r="E3995" t="s">
        <v>52</v>
      </c>
      <c r="F3995" s="84" t="s">
        <v>53</v>
      </c>
      <c r="G3995">
        <v>6248</v>
      </c>
      <c r="H3995" t="s">
        <v>7481</v>
      </c>
      <c r="I3995">
        <v>2026</v>
      </c>
      <c r="J3995" t="s">
        <v>55</v>
      </c>
      <c r="K3995">
        <v>0</v>
      </c>
      <c r="L3995" t="s">
        <v>56</v>
      </c>
      <c r="M3995" s="85">
        <v>46023</v>
      </c>
      <c r="P3995" t="str">
        <f t="shared" si="62"/>
        <v>PAGESSE Simon</v>
      </c>
    </row>
    <row r="3996" spans="1:16" x14ac:dyDescent="0.25">
      <c r="A3996" s="84" t="s">
        <v>7520</v>
      </c>
      <c r="B3996" t="s">
        <v>7521</v>
      </c>
      <c r="C3996" t="s">
        <v>198</v>
      </c>
      <c r="D3996" s="85">
        <v>21146</v>
      </c>
      <c r="E3996" t="s">
        <v>52</v>
      </c>
      <c r="F3996" s="84" t="s">
        <v>53</v>
      </c>
      <c r="G3996">
        <v>6248</v>
      </c>
      <c r="H3996" t="s">
        <v>7481</v>
      </c>
      <c r="I3996">
        <v>2026</v>
      </c>
      <c r="J3996" t="s">
        <v>63</v>
      </c>
      <c r="K3996">
        <v>0</v>
      </c>
      <c r="L3996" t="s">
        <v>56</v>
      </c>
      <c r="M3996" s="85">
        <v>46023</v>
      </c>
      <c r="P3996" t="str">
        <f t="shared" si="62"/>
        <v>BACCONNET Patrick</v>
      </c>
    </row>
    <row r="3997" spans="1:16" x14ac:dyDescent="0.25">
      <c r="A3997" s="84" t="s">
        <v>7522</v>
      </c>
      <c r="B3997" t="s">
        <v>7523</v>
      </c>
      <c r="C3997" t="s">
        <v>1912</v>
      </c>
      <c r="D3997" s="85">
        <v>19335</v>
      </c>
      <c r="E3997" t="s">
        <v>52</v>
      </c>
      <c r="F3997" s="84" t="s">
        <v>53</v>
      </c>
      <c r="G3997">
        <v>6257</v>
      </c>
      <c r="H3997" t="s">
        <v>7524</v>
      </c>
      <c r="I3997">
        <v>2026</v>
      </c>
      <c r="J3997" t="s">
        <v>63</v>
      </c>
      <c r="K3997">
        <v>0</v>
      </c>
      <c r="L3997" t="s">
        <v>1269</v>
      </c>
      <c r="M3997" s="85">
        <v>46023</v>
      </c>
      <c r="P3997" t="str">
        <f t="shared" si="62"/>
        <v>FRANCISCO José</v>
      </c>
    </row>
    <row r="3998" spans="1:16" x14ac:dyDescent="0.25">
      <c r="A3998" s="84" t="s">
        <v>7525</v>
      </c>
      <c r="B3998" t="s">
        <v>7526</v>
      </c>
      <c r="C3998" t="s">
        <v>1362</v>
      </c>
      <c r="D3998" s="85">
        <v>18942</v>
      </c>
      <c r="E3998" t="s">
        <v>52</v>
      </c>
      <c r="F3998" s="84" t="s">
        <v>53</v>
      </c>
      <c r="G3998">
        <v>6257</v>
      </c>
      <c r="H3998" t="s">
        <v>7524</v>
      </c>
      <c r="I3998">
        <v>2026</v>
      </c>
      <c r="J3998" t="s">
        <v>63</v>
      </c>
      <c r="K3998">
        <v>0</v>
      </c>
      <c r="L3998" t="s">
        <v>56</v>
      </c>
      <c r="M3998" s="85">
        <v>46023</v>
      </c>
      <c r="P3998" t="str">
        <f t="shared" si="62"/>
        <v>JOLIVOT Gilbert</v>
      </c>
    </row>
    <row r="3999" spans="1:16" x14ac:dyDescent="0.25">
      <c r="A3999" s="84" t="s">
        <v>7527</v>
      </c>
      <c r="B3999" t="s">
        <v>7528</v>
      </c>
      <c r="C3999" t="s">
        <v>263</v>
      </c>
      <c r="D3999" s="85">
        <v>21067</v>
      </c>
      <c r="E3999" t="s">
        <v>52</v>
      </c>
      <c r="F3999" s="84" t="s">
        <v>53</v>
      </c>
      <c r="G3999">
        <v>6257</v>
      </c>
      <c r="H3999" t="s">
        <v>7524</v>
      </c>
      <c r="I3999">
        <v>2026</v>
      </c>
      <c r="J3999" t="s">
        <v>63</v>
      </c>
      <c r="K3999">
        <v>0</v>
      </c>
      <c r="L3999" t="s">
        <v>56</v>
      </c>
      <c r="M3999" s="85">
        <v>46023</v>
      </c>
      <c r="P3999" t="str">
        <f t="shared" si="62"/>
        <v>PIGNOL Jean-Pierre</v>
      </c>
    </row>
    <row r="4000" spans="1:16" x14ac:dyDescent="0.25">
      <c r="A4000" s="84" t="s">
        <v>7529</v>
      </c>
      <c r="B4000" t="s">
        <v>7530</v>
      </c>
      <c r="C4000" t="s">
        <v>70</v>
      </c>
      <c r="D4000" s="85">
        <v>20479</v>
      </c>
      <c r="E4000" t="s">
        <v>52</v>
      </c>
      <c r="F4000" s="84" t="s">
        <v>53</v>
      </c>
      <c r="G4000">
        <v>6257</v>
      </c>
      <c r="H4000" t="s">
        <v>7524</v>
      </c>
      <c r="I4000">
        <v>2026</v>
      </c>
      <c r="J4000" t="s">
        <v>63</v>
      </c>
      <c r="K4000">
        <v>0</v>
      </c>
      <c r="L4000" t="s">
        <v>56</v>
      </c>
      <c r="M4000" s="85">
        <v>46023</v>
      </c>
      <c r="P4000" t="str">
        <f t="shared" si="62"/>
        <v>ADMIRAT Serge</v>
      </c>
    </row>
    <row r="4001" spans="1:16" x14ac:dyDescent="0.25">
      <c r="A4001" s="84" t="s">
        <v>7531</v>
      </c>
      <c r="B4001" t="s">
        <v>7532</v>
      </c>
      <c r="C4001" t="s">
        <v>1912</v>
      </c>
      <c r="D4001" s="85">
        <v>17123</v>
      </c>
      <c r="E4001" t="s">
        <v>52</v>
      </c>
      <c r="F4001" s="84" t="s">
        <v>53</v>
      </c>
      <c r="G4001">
        <v>6257</v>
      </c>
      <c r="H4001" t="s">
        <v>7524</v>
      </c>
      <c r="I4001">
        <v>2026</v>
      </c>
      <c r="J4001" t="s">
        <v>63</v>
      </c>
      <c r="K4001">
        <v>0</v>
      </c>
      <c r="L4001" t="s">
        <v>56</v>
      </c>
      <c r="M4001" s="85">
        <v>46023</v>
      </c>
      <c r="P4001" t="str">
        <f t="shared" si="62"/>
        <v>MAGRO José</v>
      </c>
    </row>
    <row r="4002" spans="1:16" x14ac:dyDescent="0.25">
      <c r="A4002" s="84" t="s">
        <v>7533</v>
      </c>
      <c r="B4002" t="s">
        <v>2722</v>
      </c>
      <c r="C4002" t="s">
        <v>395</v>
      </c>
      <c r="D4002" s="85">
        <v>19793</v>
      </c>
      <c r="E4002" t="s">
        <v>56</v>
      </c>
      <c r="F4002" s="84" t="s">
        <v>53</v>
      </c>
      <c r="G4002">
        <v>6257</v>
      </c>
      <c r="H4002" t="s">
        <v>7524</v>
      </c>
      <c r="I4002">
        <v>2026</v>
      </c>
      <c r="J4002" t="s">
        <v>63</v>
      </c>
      <c r="K4002">
        <v>0</v>
      </c>
      <c r="L4002" t="s">
        <v>56</v>
      </c>
      <c r="M4002" s="85">
        <v>46023</v>
      </c>
      <c r="P4002" t="str">
        <f t="shared" si="62"/>
        <v>BORIE Martine</v>
      </c>
    </row>
    <row r="4003" spans="1:16" x14ac:dyDescent="0.25">
      <c r="A4003" s="84" t="s">
        <v>7534</v>
      </c>
      <c r="B4003" t="s">
        <v>7535</v>
      </c>
      <c r="C4003" t="s">
        <v>1652</v>
      </c>
      <c r="D4003" s="85">
        <v>19438</v>
      </c>
      <c r="E4003" t="s">
        <v>56</v>
      </c>
      <c r="F4003" s="84" t="s">
        <v>53</v>
      </c>
      <c r="G4003">
        <v>6257</v>
      </c>
      <c r="H4003" t="s">
        <v>7524</v>
      </c>
      <c r="I4003">
        <v>2026</v>
      </c>
      <c r="J4003" t="s">
        <v>63</v>
      </c>
      <c r="K4003">
        <v>0</v>
      </c>
      <c r="L4003" t="s">
        <v>56</v>
      </c>
      <c r="M4003" s="85">
        <v>46023</v>
      </c>
      <c r="P4003" t="str">
        <f t="shared" si="62"/>
        <v>LACOURBAS Chantal</v>
      </c>
    </row>
    <row r="4004" spans="1:16" x14ac:dyDescent="0.25">
      <c r="A4004" s="84" t="s">
        <v>7536</v>
      </c>
      <c r="B4004" t="s">
        <v>7537</v>
      </c>
      <c r="C4004" t="s">
        <v>215</v>
      </c>
      <c r="D4004" s="85">
        <v>21919</v>
      </c>
      <c r="E4004" t="s">
        <v>52</v>
      </c>
      <c r="F4004" s="84" t="s">
        <v>53</v>
      </c>
      <c r="G4004">
        <v>6257</v>
      </c>
      <c r="H4004" t="s">
        <v>7524</v>
      </c>
      <c r="I4004">
        <v>2026</v>
      </c>
      <c r="J4004" t="s">
        <v>63</v>
      </c>
      <c r="K4004">
        <v>0</v>
      </c>
      <c r="L4004" t="s">
        <v>56</v>
      </c>
      <c r="M4004" s="85">
        <v>46023</v>
      </c>
      <c r="P4004" t="str">
        <f t="shared" si="62"/>
        <v>DUREL Philippe</v>
      </c>
    </row>
    <row r="4005" spans="1:16" x14ac:dyDescent="0.25">
      <c r="A4005" s="84" t="s">
        <v>7538</v>
      </c>
      <c r="B4005" t="s">
        <v>7539</v>
      </c>
      <c r="C4005" t="s">
        <v>1268</v>
      </c>
      <c r="D4005" s="85">
        <v>21281</v>
      </c>
      <c r="E4005" t="s">
        <v>52</v>
      </c>
      <c r="F4005" s="84" t="s">
        <v>53</v>
      </c>
      <c r="G4005">
        <v>6257</v>
      </c>
      <c r="H4005" t="s">
        <v>7524</v>
      </c>
      <c r="I4005">
        <v>2026</v>
      </c>
      <c r="J4005" t="s">
        <v>63</v>
      </c>
      <c r="K4005">
        <v>0</v>
      </c>
      <c r="L4005" t="s">
        <v>56</v>
      </c>
      <c r="M4005" s="85">
        <v>46023</v>
      </c>
      <c r="P4005" t="str">
        <f t="shared" si="62"/>
        <v>LEITE-DA-SILVA Antonio</v>
      </c>
    </row>
    <row r="4006" spans="1:16" x14ac:dyDescent="0.25">
      <c r="A4006" s="84" t="s">
        <v>7540</v>
      </c>
      <c r="B4006" t="s">
        <v>1115</v>
      </c>
      <c r="C4006" t="s">
        <v>1008</v>
      </c>
      <c r="D4006" s="85">
        <v>30240</v>
      </c>
      <c r="E4006" t="s">
        <v>52</v>
      </c>
      <c r="F4006" s="84" t="s">
        <v>53</v>
      </c>
      <c r="G4006">
        <v>6257</v>
      </c>
      <c r="H4006" t="s">
        <v>7524</v>
      </c>
      <c r="I4006">
        <v>2026</v>
      </c>
      <c r="J4006" t="s">
        <v>63</v>
      </c>
      <c r="K4006">
        <v>0</v>
      </c>
      <c r="L4006" t="s">
        <v>56</v>
      </c>
      <c r="M4006" s="85">
        <v>46023</v>
      </c>
      <c r="P4006" t="str">
        <f t="shared" si="62"/>
        <v>BRUGIERE Thomas</v>
      </c>
    </row>
    <row r="4007" spans="1:16" x14ac:dyDescent="0.25">
      <c r="A4007" s="84" t="s">
        <v>7541</v>
      </c>
      <c r="B4007" t="s">
        <v>7542</v>
      </c>
      <c r="C4007" t="s">
        <v>271</v>
      </c>
      <c r="D4007" s="85">
        <v>21963</v>
      </c>
      <c r="E4007" t="s">
        <v>52</v>
      </c>
      <c r="F4007" s="84" t="s">
        <v>53</v>
      </c>
      <c r="G4007">
        <v>6257</v>
      </c>
      <c r="H4007" t="s">
        <v>7524</v>
      </c>
      <c r="I4007">
        <v>2026</v>
      </c>
      <c r="J4007" t="s">
        <v>63</v>
      </c>
      <c r="K4007">
        <v>0</v>
      </c>
      <c r="L4007" t="s">
        <v>56</v>
      </c>
      <c r="M4007" s="85">
        <v>46023</v>
      </c>
      <c r="P4007" t="str">
        <f t="shared" si="62"/>
        <v>LIEUTERET Christian</v>
      </c>
    </row>
    <row r="4008" spans="1:16" x14ac:dyDescent="0.25">
      <c r="A4008" s="84" t="s">
        <v>7543</v>
      </c>
      <c r="B4008" t="s">
        <v>6489</v>
      </c>
      <c r="C4008" t="s">
        <v>376</v>
      </c>
      <c r="D4008" s="85">
        <v>19657</v>
      </c>
      <c r="E4008" t="s">
        <v>56</v>
      </c>
      <c r="F4008" s="84" t="s">
        <v>53</v>
      </c>
      <c r="G4008">
        <v>6257</v>
      </c>
      <c r="H4008" t="s">
        <v>7524</v>
      </c>
      <c r="I4008">
        <v>2026</v>
      </c>
      <c r="J4008" t="s">
        <v>63</v>
      </c>
      <c r="K4008">
        <v>0</v>
      </c>
      <c r="L4008" t="s">
        <v>56</v>
      </c>
      <c r="M4008" s="85">
        <v>46023</v>
      </c>
      <c r="P4008" t="str">
        <f t="shared" si="62"/>
        <v>BOURGUIGNON Christiane</v>
      </c>
    </row>
    <row r="4009" spans="1:16" x14ac:dyDescent="0.25">
      <c r="A4009" s="84" t="s">
        <v>7544</v>
      </c>
      <c r="B4009" t="s">
        <v>7545</v>
      </c>
      <c r="C4009" t="s">
        <v>62</v>
      </c>
      <c r="D4009" s="85">
        <v>24309</v>
      </c>
      <c r="E4009" t="s">
        <v>52</v>
      </c>
      <c r="F4009" s="84" t="s">
        <v>53</v>
      </c>
      <c r="G4009">
        <v>6257</v>
      </c>
      <c r="H4009" t="s">
        <v>7524</v>
      </c>
      <c r="I4009">
        <v>2026</v>
      </c>
      <c r="J4009" t="s">
        <v>63</v>
      </c>
      <c r="K4009">
        <v>0</v>
      </c>
      <c r="L4009" t="s">
        <v>56</v>
      </c>
      <c r="M4009" s="85">
        <v>46023</v>
      </c>
      <c r="P4009" t="str">
        <f t="shared" si="62"/>
        <v>PRADAT Michel</v>
      </c>
    </row>
    <row r="4010" spans="1:16" x14ac:dyDescent="0.25">
      <c r="A4010" s="84" t="s">
        <v>7546</v>
      </c>
      <c r="B4010" t="s">
        <v>750</v>
      </c>
      <c r="C4010" t="s">
        <v>7547</v>
      </c>
      <c r="D4010" s="85">
        <v>17377</v>
      </c>
      <c r="E4010" t="s">
        <v>52</v>
      </c>
      <c r="F4010" s="84" t="s">
        <v>53</v>
      </c>
      <c r="G4010">
        <v>6257</v>
      </c>
      <c r="H4010" t="s">
        <v>7524</v>
      </c>
      <c r="I4010">
        <v>2026</v>
      </c>
      <c r="J4010" t="s">
        <v>63</v>
      </c>
      <c r="K4010">
        <v>0</v>
      </c>
      <c r="L4010" t="s">
        <v>56</v>
      </c>
      <c r="M4010" t="s">
        <v>178</v>
      </c>
      <c r="P4010" t="str">
        <f t="shared" si="62"/>
        <v>VILLEDIEU Ellie</v>
      </c>
    </row>
    <row r="4011" spans="1:16" x14ac:dyDescent="0.25">
      <c r="A4011" s="84" t="s">
        <v>7548</v>
      </c>
      <c r="B4011" t="s">
        <v>2722</v>
      </c>
      <c r="C4011" t="s">
        <v>536</v>
      </c>
      <c r="D4011" s="85">
        <v>26981</v>
      </c>
      <c r="E4011" t="s">
        <v>52</v>
      </c>
      <c r="F4011" s="84" t="s">
        <v>53</v>
      </c>
      <c r="G4011">
        <v>6257</v>
      </c>
      <c r="H4011" t="s">
        <v>7524</v>
      </c>
      <c r="I4011">
        <v>2026</v>
      </c>
      <c r="J4011" t="s">
        <v>63</v>
      </c>
      <c r="K4011">
        <v>0</v>
      </c>
      <c r="L4011" t="s">
        <v>56</v>
      </c>
      <c r="M4011" t="s">
        <v>178</v>
      </c>
      <c r="P4011" t="str">
        <f t="shared" si="62"/>
        <v>BORIE Sébastien</v>
      </c>
    </row>
    <row r="4012" spans="1:16" x14ac:dyDescent="0.25">
      <c r="A4012" s="84" t="s">
        <v>7549</v>
      </c>
      <c r="B4012" t="s">
        <v>2722</v>
      </c>
      <c r="C4012" t="s">
        <v>1843</v>
      </c>
      <c r="D4012" s="85">
        <v>36997</v>
      </c>
      <c r="E4012" t="s">
        <v>52</v>
      </c>
      <c r="F4012" s="84" t="s">
        <v>53</v>
      </c>
      <c r="G4012">
        <v>6257</v>
      </c>
      <c r="H4012" t="s">
        <v>7524</v>
      </c>
      <c r="I4012">
        <v>2026</v>
      </c>
      <c r="J4012" t="s">
        <v>63</v>
      </c>
      <c r="K4012">
        <v>0</v>
      </c>
      <c r="L4012" t="s">
        <v>56</v>
      </c>
      <c r="M4012" t="s">
        <v>178</v>
      </c>
      <c r="P4012" t="str">
        <f t="shared" si="62"/>
        <v>BORIE Mathias</v>
      </c>
    </row>
    <row r="4013" spans="1:16" x14ac:dyDescent="0.25">
      <c r="A4013" s="84" t="s">
        <v>7550</v>
      </c>
      <c r="B4013" t="s">
        <v>504</v>
      </c>
      <c r="C4013" t="s">
        <v>134</v>
      </c>
      <c r="D4013" s="85">
        <v>25247</v>
      </c>
      <c r="E4013" t="s">
        <v>52</v>
      </c>
      <c r="F4013" s="84" t="s">
        <v>53</v>
      </c>
      <c r="G4013">
        <v>6314</v>
      </c>
      <c r="H4013" t="s">
        <v>7551</v>
      </c>
      <c r="I4013">
        <v>2026</v>
      </c>
      <c r="J4013" t="s">
        <v>63</v>
      </c>
      <c r="K4013">
        <v>0</v>
      </c>
      <c r="L4013" t="s">
        <v>56</v>
      </c>
      <c r="M4013" s="85">
        <v>46023</v>
      </c>
      <c r="P4013" t="str">
        <f t="shared" si="62"/>
        <v>HENRY Yves</v>
      </c>
    </row>
    <row r="4014" spans="1:16" x14ac:dyDescent="0.25">
      <c r="A4014" s="84" t="s">
        <v>7552</v>
      </c>
      <c r="B4014" t="s">
        <v>7553</v>
      </c>
      <c r="C4014" t="s">
        <v>1156</v>
      </c>
      <c r="D4014" s="85">
        <v>19786</v>
      </c>
      <c r="E4014" t="s">
        <v>56</v>
      </c>
      <c r="F4014" s="84" t="s">
        <v>53</v>
      </c>
      <c r="G4014">
        <v>6314</v>
      </c>
      <c r="H4014" t="s">
        <v>7551</v>
      </c>
      <c r="I4014">
        <v>2026</v>
      </c>
      <c r="J4014" t="s">
        <v>63</v>
      </c>
      <c r="K4014">
        <v>0</v>
      </c>
      <c r="L4014" t="s">
        <v>56</v>
      </c>
      <c r="M4014" s="85">
        <v>46023</v>
      </c>
      <c r="P4014" t="str">
        <f t="shared" si="62"/>
        <v>CAMBON Joelle</v>
      </c>
    </row>
    <row r="4015" spans="1:16" x14ac:dyDescent="0.25">
      <c r="A4015" s="84" t="s">
        <v>7554</v>
      </c>
      <c r="B4015" t="s">
        <v>7555</v>
      </c>
      <c r="C4015" t="s">
        <v>276</v>
      </c>
      <c r="D4015" s="85">
        <v>17007</v>
      </c>
      <c r="E4015" t="s">
        <v>52</v>
      </c>
      <c r="F4015" s="84" t="s">
        <v>53</v>
      </c>
      <c r="G4015">
        <v>6314</v>
      </c>
      <c r="H4015" t="s">
        <v>7551</v>
      </c>
      <c r="I4015">
        <v>2026</v>
      </c>
      <c r="J4015" t="s">
        <v>63</v>
      </c>
      <c r="K4015">
        <v>0</v>
      </c>
      <c r="L4015" t="s">
        <v>56</v>
      </c>
      <c r="M4015" s="85">
        <v>46023</v>
      </c>
      <c r="P4015" t="str">
        <f t="shared" si="62"/>
        <v>MONTENDREAUD Gérard</v>
      </c>
    </row>
    <row r="4016" spans="1:16" x14ac:dyDescent="0.25">
      <c r="A4016" s="84" t="s">
        <v>7556</v>
      </c>
      <c r="B4016" t="s">
        <v>7557</v>
      </c>
      <c r="C4016" t="s">
        <v>382</v>
      </c>
      <c r="D4016" s="85">
        <v>17848</v>
      </c>
      <c r="E4016" t="s">
        <v>52</v>
      </c>
      <c r="F4016" s="84" t="s">
        <v>53</v>
      </c>
      <c r="G4016">
        <v>6314</v>
      </c>
      <c r="H4016" t="s">
        <v>7551</v>
      </c>
      <c r="I4016">
        <v>2026</v>
      </c>
      <c r="J4016" t="s">
        <v>63</v>
      </c>
      <c r="K4016">
        <v>0</v>
      </c>
      <c r="L4016" t="s">
        <v>56</v>
      </c>
      <c r="M4016" s="85">
        <v>46023</v>
      </c>
      <c r="P4016" t="str">
        <f t="shared" si="62"/>
        <v>CAUVIN Patrice</v>
      </c>
    </row>
    <row r="4017" spans="1:16" x14ac:dyDescent="0.25">
      <c r="A4017" s="84" t="s">
        <v>7558</v>
      </c>
      <c r="B4017" t="s">
        <v>1223</v>
      </c>
      <c r="C4017" t="s">
        <v>236</v>
      </c>
      <c r="D4017" s="85">
        <v>18046</v>
      </c>
      <c r="E4017" t="s">
        <v>52</v>
      </c>
      <c r="F4017" s="84" t="s">
        <v>53</v>
      </c>
      <c r="G4017">
        <v>6314</v>
      </c>
      <c r="H4017" t="s">
        <v>7551</v>
      </c>
      <c r="I4017">
        <v>2026</v>
      </c>
      <c r="J4017" t="s">
        <v>63</v>
      </c>
      <c r="K4017">
        <v>0</v>
      </c>
      <c r="L4017" t="s">
        <v>56</v>
      </c>
      <c r="M4017" s="85">
        <v>46023</v>
      </c>
      <c r="P4017" t="str">
        <f t="shared" si="62"/>
        <v>THEVENET Bernard</v>
      </c>
    </row>
    <row r="4018" spans="1:16" x14ac:dyDescent="0.25">
      <c r="A4018" s="84" t="s">
        <v>7559</v>
      </c>
      <c r="B4018" t="s">
        <v>7560</v>
      </c>
      <c r="C4018" t="s">
        <v>62</v>
      </c>
      <c r="D4018" s="85">
        <v>20103</v>
      </c>
      <c r="E4018" t="s">
        <v>52</v>
      </c>
      <c r="F4018" s="84" t="s">
        <v>53</v>
      </c>
      <c r="G4018">
        <v>6314</v>
      </c>
      <c r="H4018" t="s">
        <v>7551</v>
      </c>
      <c r="I4018">
        <v>2026</v>
      </c>
      <c r="J4018" t="s">
        <v>63</v>
      </c>
      <c r="K4018">
        <v>0</v>
      </c>
      <c r="L4018" t="s">
        <v>56</v>
      </c>
      <c r="M4018" s="85">
        <v>46023</v>
      </c>
      <c r="P4018" t="str">
        <f t="shared" si="62"/>
        <v>LAVADOUX Michel</v>
      </c>
    </row>
    <row r="4019" spans="1:16" x14ac:dyDescent="0.25">
      <c r="A4019" s="84" t="s">
        <v>7561</v>
      </c>
      <c r="B4019" t="s">
        <v>7562</v>
      </c>
      <c r="C4019" t="s">
        <v>382</v>
      </c>
      <c r="D4019" s="85">
        <v>25281</v>
      </c>
      <c r="E4019" t="s">
        <v>52</v>
      </c>
      <c r="F4019" s="84" t="s">
        <v>53</v>
      </c>
      <c r="G4019">
        <v>6314</v>
      </c>
      <c r="H4019" t="s">
        <v>7551</v>
      </c>
      <c r="I4019">
        <v>2026</v>
      </c>
      <c r="J4019" t="s">
        <v>55</v>
      </c>
      <c r="K4019">
        <v>0</v>
      </c>
      <c r="L4019" t="s">
        <v>56</v>
      </c>
      <c r="M4019" s="85">
        <v>46023</v>
      </c>
      <c r="P4019" t="str">
        <f t="shared" si="62"/>
        <v>CHARVILLAT Patrice</v>
      </c>
    </row>
    <row r="4020" spans="1:16" x14ac:dyDescent="0.25">
      <c r="A4020" s="84" t="s">
        <v>7563</v>
      </c>
      <c r="B4020" t="s">
        <v>7564</v>
      </c>
      <c r="C4020" t="s">
        <v>62</v>
      </c>
      <c r="D4020" s="85">
        <v>17129</v>
      </c>
      <c r="E4020" t="s">
        <v>52</v>
      </c>
      <c r="F4020" s="84" t="s">
        <v>53</v>
      </c>
      <c r="G4020">
        <v>6314</v>
      </c>
      <c r="H4020" t="s">
        <v>7551</v>
      </c>
      <c r="I4020">
        <v>2026</v>
      </c>
      <c r="J4020" t="s">
        <v>63</v>
      </c>
      <c r="K4020">
        <v>0</v>
      </c>
      <c r="L4020" t="s">
        <v>56</v>
      </c>
      <c r="M4020" s="85">
        <v>46023</v>
      </c>
      <c r="P4020" t="str">
        <f t="shared" si="62"/>
        <v>CHAVANNE Michel</v>
      </c>
    </row>
    <row r="4021" spans="1:16" x14ac:dyDescent="0.25">
      <c r="A4021" s="84" t="s">
        <v>7565</v>
      </c>
      <c r="B4021" t="s">
        <v>7562</v>
      </c>
      <c r="C4021" t="s">
        <v>434</v>
      </c>
      <c r="D4021" s="85">
        <v>23795</v>
      </c>
      <c r="E4021" t="s">
        <v>52</v>
      </c>
      <c r="F4021" s="84" t="s">
        <v>53</v>
      </c>
      <c r="G4021">
        <v>6314</v>
      </c>
      <c r="H4021" t="s">
        <v>7551</v>
      </c>
      <c r="I4021">
        <v>2026</v>
      </c>
      <c r="J4021" t="s">
        <v>55</v>
      </c>
      <c r="K4021">
        <v>0</v>
      </c>
      <c r="L4021" t="s">
        <v>56</v>
      </c>
      <c r="M4021" s="85">
        <v>46023</v>
      </c>
      <c r="P4021" t="str">
        <f t="shared" si="62"/>
        <v>CHARVILLAT Thierry</v>
      </c>
    </row>
    <row r="4022" spans="1:16" x14ac:dyDescent="0.25">
      <c r="A4022" s="84" t="s">
        <v>7566</v>
      </c>
      <c r="B4022" t="s">
        <v>7567</v>
      </c>
      <c r="C4022" t="s">
        <v>7568</v>
      </c>
      <c r="D4022" s="85">
        <v>16837</v>
      </c>
      <c r="E4022" t="s">
        <v>52</v>
      </c>
      <c r="F4022" s="84" t="s">
        <v>53</v>
      </c>
      <c r="G4022">
        <v>6314</v>
      </c>
      <c r="H4022" t="s">
        <v>7551</v>
      </c>
      <c r="I4022">
        <v>2026</v>
      </c>
      <c r="J4022" t="s">
        <v>63</v>
      </c>
      <c r="K4022">
        <v>0</v>
      </c>
      <c r="L4022" t="s">
        <v>56</v>
      </c>
      <c r="M4022" s="85">
        <v>46023</v>
      </c>
      <c r="P4022" t="str">
        <f t="shared" si="62"/>
        <v>TESTA Franco</v>
      </c>
    </row>
    <row r="4023" spans="1:16" x14ac:dyDescent="0.25">
      <c r="A4023" s="84" t="s">
        <v>7569</v>
      </c>
      <c r="B4023" t="s">
        <v>7570</v>
      </c>
      <c r="C4023" t="s">
        <v>271</v>
      </c>
      <c r="D4023" s="85">
        <v>16812</v>
      </c>
      <c r="E4023" t="s">
        <v>52</v>
      </c>
      <c r="F4023" s="84" t="s">
        <v>53</v>
      </c>
      <c r="G4023">
        <v>6314</v>
      </c>
      <c r="H4023" t="s">
        <v>7551</v>
      </c>
      <c r="I4023">
        <v>2026</v>
      </c>
      <c r="J4023" t="s">
        <v>63</v>
      </c>
      <c r="K4023">
        <v>0</v>
      </c>
      <c r="L4023" t="s">
        <v>56</v>
      </c>
      <c r="M4023" s="85">
        <v>46023</v>
      </c>
      <c r="P4023" t="str">
        <f t="shared" si="62"/>
        <v>BASSOT Christian</v>
      </c>
    </row>
    <row r="4024" spans="1:16" x14ac:dyDescent="0.25">
      <c r="A4024" s="84" t="s">
        <v>7571</v>
      </c>
      <c r="B4024" t="s">
        <v>7572</v>
      </c>
      <c r="C4024" t="s">
        <v>205</v>
      </c>
      <c r="D4024" s="85">
        <v>21955</v>
      </c>
      <c r="E4024" t="s">
        <v>52</v>
      </c>
      <c r="F4024" s="84" t="s">
        <v>53</v>
      </c>
      <c r="G4024">
        <v>6314</v>
      </c>
      <c r="H4024" t="s">
        <v>7551</v>
      </c>
      <c r="I4024">
        <v>2026</v>
      </c>
      <c r="J4024" t="s">
        <v>63</v>
      </c>
      <c r="K4024">
        <v>0</v>
      </c>
      <c r="L4024" t="s">
        <v>56</v>
      </c>
      <c r="M4024" s="85">
        <v>46023</v>
      </c>
      <c r="P4024" t="str">
        <f t="shared" si="62"/>
        <v>MABRU Alain</v>
      </c>
    </row>
    <row r="4025" spans="1:16" x14ac:dyDescent="0.25">
      <c r="A4025" s="84" t="s">
        <v>7573</v>
      </c>
      <c r="B4025" t="s">
        <v>7574</v>
      </c>
      <c r="C4025" t="s">
        <v>114</v>
      </c>
      <c r="D4025" s="85">
        <v>18175</v>
      </c>
      <c r="E4025" t="s">
        <v>52</v>
      </c>
      <c r="F4025" s="84" t="s">
        <v>53</v>
      </c>
      <c r="G4025">
        <v>6314</v>
      </c>
      <c r="H4025" t="s">
        <v>7551</v>
      </c>
      <c r="I4025">
        <v>2026</v>
      </c>
      <c r="J4025" t="s">
        <v>63</v>
      </c>
      <c r="K4025">
        <v>0</v>
      </c>
      <c r="L4025" t="s">
        <v>56</v>
      </c>
      <c r="M4025" t="s">
        <v>178</v>
      </c>
      <c r="P4025" t="str">
        <f t="shared" si="62"/>
        <v>PY Pierre</v>
      </c>
    </row>
    <row r="4026" spans="1:16" x14ac:dyDescent="0.25">
      <c r="A4026" s="84" t="s">
        <v>7575</v>
      </c>
      <c r="B4026" t="s">
        <v>4700</v>
      </c>
      <c r="C4026" t="s">
        <v>2488</v>
      </c>
      <c r="D4026" s="85">
        <v>31733</v>
      </c>
      <c r="E4026" t="s">
        <v>52</v>
      </c>
      <c r="F4026" s="84" t="s">
        <v>53</v>
      </c>
      <c r="G4026">
        <v>6316</v>
      </c>
      <c r="H4026" t="s">
        <v>7576</v>
      </c>
      <c r="I4026">
        <v>2026</v>
      </c>
      <c r="J4026" t="s">
        <v>55</v>
      </c>
      <c r="K4026">
        <v>0</v>
      </c>
      <c r="L4026" t="s">
        <v>56</v>
      </c>
      <c r="M4026" s="85">
        <v>46023</v>
      </c>
      <c r="P4026" t="str">
        <f t="shared" si="62"/>
        <v>ZIEGLER Joseph</v>
      </c>
    </row>
    <row r="4027" spans="1:16" x14ac:dyDescent="0.25">
      <c r="A4027" s="84" t="s">
        <v>7577</v>
      </c>
      <c r="B4027" t="s">
        <v>5187</v>
      </c>
      <c r="C4027" t="s">
        <v>536</v>
      </c>
      <c r="D4027" s="85">
        <v>27041</v>
      </c>
      <c r="E4027" t="s">
        <v>52</v>
      </c>
      <c r="F4027" s="84" t="s">
        <v>53</v>
      </c>
      <c r="G4027">
        <v>6316</v>
      </c>
      <c r="H4027" t="s">
        <v>7576</v>
      </c>
      <c r="I4027">
        <v>2026</v>
      </c>
      <c r="J4027" t="s">
        <v>63</v>
      </c>
      <c r="K4027">
        <v>0</v>
      </c>
      <c r="L4027" t="s">
        <v>56</v>
      </c>
      <c r="M4027" s="85">
        <v>46023</v>
      </c>
      <c r="P4027" t="str">
        <f t="shared" si="62"/>
        <v>MONTORIER Sébastien</v>
      </c>
    </row>
    <row r="4028" spans="1:16" x14ac:dyDescent="0.25">
      <c r="A4028" s="84" t="s">
        <v>7578</v>
      </c>
      <c r="B4028" t="s">
        <v>1059</v>
      </c>
      <c r="C4028" t="s">
        <v>477</v>
      </c>
      <c r="D4028" s="85">
        <v>24498</v>
      </c>
      <c r="E4028" t="s">
        <v>52</v>
      </c>
      <c r="F4028" s="84" t="s">
        <v>53</v>
      </c>
      <c r="G4028">
        <v>6316</v>
      </c>
      <c r="H4028" t="s">
        <v>7576</v>
      </c>
      <c r="I4028">
        <v>2026</v>
      </c>
      <c r="J4028" t="s">
        <v>55</v>
      </c>
      <c r="K4028">
        <v>1</v>
      </c>
      <c r="L4028" t="s">
        <v>56</v>
      </c>
      <c r="M4028" s="85">
        <v>46023</v>
      </c>
      <c r="P4028" t="str">
        <f t="shared" si="62"/>
        <v>BERNARD Herve</v>
      </c>
    </row>
    <row r="4029" spans="1:16" x14ac:dyDescent="0.25">
      <c r="A4029" s="84" t="s">
        <v>7579</v>
      </c>
      <c r="B4029" t="s">
        <v>1091</v>
      </c>
      <c r="C4029" t="s">
        <v>3076</v>
      </c>
      <c r="D4029" s="85">
        <v>21397</v>
      </c>
      <c r="E4029" t="s">
        <v>56</v>
      </c>
      <c r="F4029" s="84" t="s">
        <v>53</v>
      </c>
      <c r="G4029">
        <v>6316</v>
      </c>
      <c r="H4029" t="s">
        <v>7576</v>
      </c>
      <c r="I4029">
        <v>2026</v>
      </c>
      <c r="J4029" t="s">
        <v>63</v>
      </c>
      <c r="K4029">
        <v>0</v>
      </c>
      <c r="L4029" t="s">
        <v>56</v>
      </c>
      <c r="M4029" s="85">
        <v>46023</v>
      </c>
      <c r="P4029" t="str">
        <f t="shared" si="62"/>
        <v>ROBIN Evelyne</v>
      </c>
    </row>
    <row r="4030" spans="1:16" x14ac:dyDescent="0.25">
      <c r="A4030" s="84" t="s">
        <v>7580</v>
      </c>
      <c r="B4030" t="s">
        <v>7581</v>
      </c>
      <c r="C4030" t="s">
        <v>111</v>
      </c>
      <c r="D4030" s="85">
        <v>18603</v>
      </c>
      <c r="E4030" t="s">
        <v>52</v>
      </c>
      <c r="F4030" s="84" t="s">
        <v>53</v>
      </c>
      <c r="G4030">
        <v>6316</v>
      </c>
      <c r="H4030" t="s">
        <v>7576</v>
      </c>
      <c r="I4030">
        <v>2026</v>
      </c>
      <c r="J4030" t="s">
        <v>63</v>
      </c>
      <c r="K4030">
        <v>0</v>
      </c>
      <c r="L4030" t="s">
        <v>56</v>
      </c>
      <c r="M4030" s="85">
        <v>46023</v>
      </c>
      <c r="P4030" t="str">
        <f t="shared" si="62"/>
        <v>EUGENE Jean-Claude</v>
      </c>
    </row>
    <row r="4031" spans="1:16" x14ac:dyDescent="0.25">
      <c r="A4031" s="84" t="s">
        <v>7582</v>
      </c>
      <c r="B4031" t="s">
        <v>7581</v>
      </c>
      <c r="C4031" t="s">
        <v>85</v>
      </c>
      <c r="D4031" s="85">
        <v>28462</v>
      </c>
      <c r="E4031" t="s">
        <v>52</v>
      </c>
      <c r="F4031" s="84" t="s">
        <v>53</v>
      </c>
      <c r="G4031">
        <v>6316</v>
      </c>
      <c r="H4031" t="s">
        <v>7576</v>
      </c>
      <c r="I4031">
        <v>2026</v>
      </c>
      <c r="J4031" t="s">
        <v>55</v>
      </c>
      <c r="K4031">
        <v>0</v>
      </c>
      <c r="L4031" t="s">
        <v>56</v>
      </c>
      <c r="M4031" s="85">
        <v>46023</v>
      </c>
      <c r="P4031" t="str">
        <f t="shared" si="62"/>
        <v>EUGENE Christophe</v>
      </c>
    </row>
    <row r="4032" spans="1:16" x14ac:dyDescent="0.25">
      <c r="A4032" s="84" t="s">
        <v>7583</v>
      </c>
      <c r="B4032" t="s">
        <v>740</v>
      </c>
      <c r="C4032" t="s">
        <v>150</v>
      </c>
      <c r="D4032" s="85">
        <v>28422</v>
      </c>
      <c r="E4032" t="s">
        <v>52</v>
      </c>
      <c r="F4032" s="84" t="s">
        <v>53</v>
      </c>
      <c r="G4032">
        <v>6316</v>
      </c>
      <c r="H4032" t="s">
        <v>7576</v>
      </c>
      <c r="I4032">
        <v>2026</v>
      </c>
      <c r="J4032" t="s">
        <v>63</v>
      </c>
      <c r="K4032">
        <v>0</v>
      </c>
      <c r="L4032" t="s">
        <v>56</v>
      </c>
      <c r="M4032" s="85">
        <v>46023</v>
      </c>
      <c r="P4032" t="str">
        <f t="shared" si="62"/>
        <v>FAURE Cyril</v>
      </c>
    </row>
    <row r="4033" spans="1:16" x14ac:dyDescent="0.25">
      <c r="A4033" s="84" t="s">
        <v>7584</v>
      </c>
      <c r="B4033" t="s">
        <v>7585</v>
      </c>
      <c r="C4033" t="s">
        <v>139</v>
      </c>
      <c r="D4033" s="85">
        <v>32153</v>
      </c>
      <c r="E4033" t="s">
        <v>52</v>
      </c>
      <c r="F4033" s="84" t="s">
        <v>53</v>
      </c>
      <c r="G4033">
        <v>6316</v>
      </c>
      <c r="H4033" t="s">
        <v>7576</v>
      </c>
      <c r="I4033">
        <v>2026</v>
      </c>
      <c r="J4033" t="s">
        <v>55</v>
      </c>
      <c r="K4033">
        <v>0</v>
      </c>
      <c r="L4033" t="s">
        <v>56</v>
      </c>
      <c r="M4033" s="85">
        <v>46023</v>
      </c>
      <c r="P4033" t="str">
        <f t="shared" si="62"/>
        <v>DELAROCHE David</v>
      </c>
    </row>
    <row r="4034" spans="1:16" x14ac:dyDescent="0.25">
      <c r="A4034" s="84" t="s">
        <v>7586</v>
      </c>
      <c r="B4034" t="s">
        <v>7587</v>
      </c>
      <c r="C4034" t="s">
        <v>139</v>
      </c>
      <c r="D4034" s="85">
        <v>28694</v>
      </c>
      <c r="E4034" t="s">
        <v>52</v>
      </c>
      <c r="F4034" s="84" t="s">
        <v>53</v>
      </c>
      <c r="G4034">
        <v>6316</v>
      </c>
      <c r="H4034" t="s">
        <v>7576</v>
      </c>
      <c r="I4034">
        <v>2026</v>
      </c>
      <c r="J4034" t="s">
        <v>63</v>
      </c>
      <c r="K4034">
        <v>0</v>
      </c>
      <c r="L4034" t="s">
        <v>56</v>
      </c>
      <c r="M4034" s="85">
        <v>46023</v>
      </c>
      <c r="P4034" t="str">
        <f t="shared" si="62"/>
        <v>MOUALEK David</v>
      </c>
    </row>
    <row r="4035" spans="1:16" x14ac:dyDescent="0.25">
      <c r="A4035" s="84" t="s">
        <v>7588</v>
      </c>
      <c r="B4035" t="s">
        <v>7589</v>
      </c>
      <c r="C4035" t="s">
        <v>7590</v>
      </c>
      <c r="D4035" s="85">
        <v>25920</v>
      </c>
      <c r="E4035" t="s">
        <v>52</v>
      </c>
      <c r="F4035" s="84" t="s">
        <v>53</v>
      </c>
      <c r="G4035">
        <v>6316</v>
      </c>
      <c r="H4035" t="s">
        <v>7576</v>
      </c>
      <c r="I4035">
        <v>2026</v>
      </c>
      <c r="J4035" t="s">
        <v>63</v>
      </c>
      <c r="K4035">
        <v>0</v>
      </c>
      <c r="L4035" t="s">
        <v>56</v>
      </c>
      <c r="M4035" s="85">
        <v>46023</v>
      </c>
      <c r="P4035" t="str">
        <f t="shared" ref="P4035:P4098" si="63">(B4035 &amp; " " &amp; C4035)</f>
        <v>ESCAMEZ Rodolphe</v>
      </c>
    </row>
    <row r="4036" spans="1:16" x14ac:dyDescent="0.25">
      <c r="A4036" s="84" t="s">
        <v>7591</v>
      </c>
      <c r="B4036" t="s">
        <v>7592</v>
      </c>
      <c r="C4036" t="s">
        <v>59</v>
      </c>
      <c r="D4036" s="85">
        <v>22517</v>
      </c>
      <c r="E4036" t="s">
        <v>52</v>
      </c>
      <c r="F4036" s="84" t="s">
        <v>53</v>
      </c>
      <c r="G4036">
        <v>6316</v>
      </c>
      <c r="H4036" t="s">
        <v>7576</v>
      </c>
      <c r="I4036">
        <v>2026</v>
      </c>
      <c r="J4036" t="s">
        <v>63</v>
      </c>
      <c r="K4036">
        <v>0</v>
      </c>
      <c r="L4036" t="s">
        <v>56</v>
      </c>
      <c r="M4036" s="85">
        <v>46023</v>
      </c>
      <c r="P4036" t="str">
        <f t="shared" si="63"/>
        <v>ROLHION Didier</v>
      </c>
    </row>
    <row r="4037" spans="1:16" x14ac:dyDescent="0.25">
      <c r="A4037" s="84" t="s">
        <v>7593</v>
      </c>
      <c r="B4037" t="s">
        <v>1744</v>
      </c>
      <c r="C4037" t="s">
        <v>1113</v>
      </c>
      <c r="D4037" s="85">
        <v>25485</v>
      </c>
      <c r="E4037" t="s">
        <v>52</v>
      </c>
      <c r="F4037" s="84" t="s">
        <v>53</v>
      </c>
      <c r="G4037">
        <v>6316</v>
      </c>
      <c r="H4037" t="s">
        <v>7576</v>
      </c>
      <c r="I4037">
        <v>2026</v>
      </c>
      <c r="J4037" t="s">
        <v>63</v>
      </c>
      <c r="K4037">
        <v>0</v>
      </c>
      <c r="L4037" t="s">
        <v>56</v>
      </c>
      <c r="M4037" s="85">
        <v>46023</v>
      </c>
      <c r="P4037" t="str">
        <f t="shared" si="63"/>
        <v>BRUN Jean-Christophe</v>
      </c>
    </row>
    <row r="4038" spans="1:16" x14ac:dyDescent="0.25">
      <c r="A4038" s="84" t="s">
        <v>7594</v>
      </c>
      <c r="B4038" t="s">
        <v>7595</v>
      </c>
      <c r="C4038" t="s">
        <v>434</v>
      </c>
      <c r="D4038" s="85">
        <v>20548</v>
      </c>
      <c r="E4038" t="s">
        <v>52</v>
      </c>
      <c r="F4038" s="84" t="s">
        <v>53</v>
      </c>
      <c r="G4038">
        <v>6316</v>
      </c>
      <c r="H4038" t="s">
        <v>7576</v>
      </c>
      <c r="I4038">
        <v>2026</v>
      </c>
      <c r="J4038" t="s">
        <v>63</v>
      </c>
      <c r="K4038">
        <v>0</v>
      </c>
      <c r="L4038" t="s">
        <v>56</v>
      </c>
      <c r="M4038" s="85">
        <v>46023</v>
      </c>
      <c r="P4038" t="str">
        <f t="shared" si="63"/>
        <v>ENREILLE Thierry</v>
      </c>
    </row>
    <row r="4039" spans="1:16" x14ac:dyDescent="0.25">
      <c r="A4039" s="84" t="s">
        <v>7596</v>
      </c>
      <c r="B4039" t="s">
        <v>7597</v>
      </c>
      <c r="C4039" t="s">
        <v>491</v>
      </c>
      <c r="D4039" s="85">
        <v>26021</v>
      </c>
      <c r="E4039" t="s">
        <v>52</v>
      </c>
      <c r="F4039" s="84" t="s">
        <v>53</v>
      </c>
      <c r="G4039">
        <v>6316</v>
      </c>
      <c r="H4039" t="s">
        <v>7576</v>
      </c>
      <c r="I4039">
        <v>2026</v>
      </c>
      <c r="J4039" t="s">
        <v>63</v>
      </c>
      <c r="K4039">
        <v>0</v>
      </c>
      <c r="L4039" t="s">
        <v>56</v>
      </c>
      <c r="M4039" s="85">
        <v>46023</v>
      </c>
      <c r="P4039" t="str">
        <f t="shared" si="63"/>
        <v>CHABRIDON Yvan</v>
      </c>
    </row>
    <row r="4040" spans="1:16" x14ac:dyDescent="0.25">
      <c r="A4040" s="84" t="s">
        <v>7598</v>
      </c>
      <c r="B4040" t="s">
        <v>7599</v>
      </c>
      <c r="C4040" t="s">
        <v>7600</v>
      </c>
      <c r="D4040" s="85">
        <v>29994</v>
      </c>
      <c r="E4040" t="s">
        <v>56</v>
      </c>
      <c r="F4040" s="84" t="s">
        <v>53</v>
      </c>
      <c r="G4040">
        <v>6316</v>
      </c>
      <c r="H4040" t="s">
        <v>7576</v>
      </c>
      <c r="I4040">
        <v>2026</v>
      </c>
      <c r="J4040" t="s">
        <v>55</v>
      </c>
      <c r="K4040">
        <v>0</v>
      </c>
      <c r="L4040" t="s">
        <v>56</v>
      </c>
      <c r="M4040" s="85">
        <v>46023</v>
      </c>
      <c r="P4040" t="str">
        <f t="shared" si="63"/>
        <v>VEZINET Marion</v>
      </c>
    </row>
    <row r="4041" spans="1:16" x14ac:dyDescent="0.25">
      <c r="A4041" s="84" t="s">
        <v>7601</v>
      </c>
      <c r="B4041" t="s">
        <v>7602</v>
      </c>
      <c r="C4041" t="s">
        <v>536</v>
      </c>
      <c r="D4041" s="85">
        <v>26915</v>
      </c>
      <c r="E4041" t="s">
        <v>52</v>
      </c>
      <c r="F4041" s="84" t="s">
        <v>53</v>
      </c>
      <c r="G4041">
        <v>6316</v>
      </c>
      <c r="H4041" t="s">
        <v>7576</v>
      </c>
      <c r="I4041">
        <v>2026</v>
      </c>
      <c r="J4041" t="s">
        <v>55</v>
      </c>
      <c r="K4041">
        <v>0</v>
      </c>
      <c r="L4041" t="s">
        <v>56</v>
      </c>
      <c r="M4041" s="85">
        <v>46023</v>
      </c>
      <c r="P4041" t="str">
        <f t="shared" si="63"/>
        <v>PARISSIER Sébastien</v>
      </c>
    </row>
    <row r="4042" spans="1:16" x14ac:dyDescent="0.25">
      <c r="A4042" s="84" t="s">
        <v>7603</v>
      </c>
      <c r="B4042" t="s">
        <v>3517</v>
      </c>
      <c r="C4042" t="s">
        <v>846</v>
      </c>
      <c r="D4042" s="85">
        <v>24785</v>
      </c>
      <c r="E4042" t="s">
        <v>52</v>
      </c>
      <c r="F4042" s="84" t="s">
        <v>53</v>
      </c>
      <c r="G4042">
        <v>6316</v>
      </c>
      <c r="H4042" t="s">
        <v>7576</v>
      </c>
      <c r="I4042">
        <v>2026</v>
      </c>
      <c r="J4042" t="s">
        <v>63</v>
      </c>
      <c r="K4042">
        <v>0</v>
      </c>
      <c r="L4042" t="s">
        <v>56</v>
      </c>
      <c r="M4042" s="85">
        <v>46023</v>
      </c>
      <c r="P4042" t="str">
        <f t="shared" si="63"/>
        <v>LEITE Anthony</v>
      </c>
    </row>
    <row r="4043" spans="1:16" x14ac:dyDescent="0.25">
      <c r="A4043" s="84" t="s">
        <v>7604</v>
      </c>
      <c r="B4043" t="s">
        <v>7605</v>
      </c>
      <c r="C4043" t="s">
        <v>505</v>
      </c>
      <c r="D4043" s="85">
        <v>30861</v>
      </c>
      <c r="E4043" t="s">
        <v>52</v>
      </c>
      <c r="F4043" s="84" t="s">
        <v>53</v>
      </c>
      <c r="G4043">
        <v>6316</v>
      </c>
      <c r="H4043" t="s">
        <v>7576</v>
      </c>
      <c r="I4043">
        <v>2026</v>
      </c>
      <c r="J4043" t="s">
        <v>55</v>
      </c>
      <c r="K4043">
        <v>0</v>
      </c>
      <c r="L4043" t="s">
        <v>56</v>
      </c>
      <c r="M4043" s="85">
        <v>46023</v>
      </c>
      <c r="P4043" t="str">
        <f t="shared" si="63"/>
        <v>MINET Vincent</v>
      </c>
    </row>
    <row r="4044" spans="1:16" x14ac:dyDescent="0.25">
      <c r="A4044" s="84" t="s">
        <v>7606</v>
      </c>
      <c r="B4044" t="s">
        <v>143</v>
      </c>
      <c r="C4044" t="s">
        <v>834</v>
      </c>
      <c r="D4044" s="85">
        <v>19100</v>
      </c>
      <c r="E4044" t="s">
        <v>52</v>
      </c>
      <c r="F4044" s="84" t="s">
        <v>53</v>
      </c>
      <c r="G4044">
        <v>6316</v>
      </c>
      <c r="H4044" t="s">
        <v>7576</v>
      </c>
      <c r="I4044">
        <v>2026</v>
      </c>
      <c r="J4044" t="s">
        <v>63</v>
      </c>
      <c r="K4044">
        <v>0</v>
      </c>
      <c r="L4044" t="s">
        <v>56</v>
      </c>
      <c r="M4044" s="85">
        <v>46023</v>
      </c>
      <c r="P4044" t="str">
        <f t="shared" si="63"/>
        <v>GAY William</v>
      </c>
    </row>
    <row r="4045" spans="1:16" x14ac:dyDescent="0.25">
      <c r="A4045" s="84" t="s">
        <v>7607</v>
      </c>
      <c r="B4045" t="s">
        <v>7608</v>
      </c>
      <c r="C4045" t="s">
        <v>521</v>
      </c>
      <c r="D4045" s="85">
        <v>19460</v>
      </c>
      <c r="E4045" t="s">
        <v>52</v>
      </c>
      <c r="F4045" s="84" t="s">
        <v>53</v>
      </c>
      <c r="G4045">
        <v>6316</v>
      </c>
      <c r="H4045" t="s">
        <v>7576</v>
      </c>
      <c r="I4045">
        <v>2026</v>
      </c>
      <c r="J4045" t="s">
        <v>63</v>
      </c>
      <c r="K4045">
        <v>0</v>
      </c>
      <c r="L4045" t="s">
        <v>56</v>
      </c>
      <c r="M4045" s="85">
        <v>46023</v>
      </c>
      <c r="P4045" t="str">
        <f t="shared" si="63"/>
        <v>DZIEGIEL François</v>
      </c>
    </row>
    <row r="4046" spans="1:16" x14ac:dyDescent="0.25">
      <c r="A4046" s="84" t="s">
        <v>7609</v>
      </c>
      <c r="B4046" t="s">
        <v>7595</v>
      </c>
      <c r="C4046" t="s">
        <v>242</v>
      </c>
      <c r="D4046" s="85">
        <v>24011</v>
      </c>
      <c r="E4046" t="s">
        <v>52</v>
      </c>
      <c r="F4046" s="84" t="s">
        <v>53</v>
      </c>
      <c r="G4046">
        <v>6316</v>
      </c>
      <c r="H4046" t="s">
        <v>7576</v>
      </c>
      <c r="I4046">
        <v>2026</v>
      </c>
      <c r="J4046" t="s">
        <v>63</v>
      </c>
      <c r="K4046">
        <v>0</v>
      </c>
      <c r="L4046" t="s">
        <v>56</v>
      </c>
      <c r="M4046" s="85">
        <v>46023</v>
      </c>
      <c r="P4046" t="str">
        <f t="shared" si="63"/>
        <v>ENREILLE Pascal</v>
      </c>
    </row>
    <row r="4047" spans="1:16" x14ac:dyDescent="0.25">
      <c r="A4047" s="84" t="s">
        <v>7610</v>
      </c>
      <c r="B4047" t="s">
        <v>7611</v>
      </c>
      <c r="C4047" t="s">
        <v>236</v>
      </c>
      <c r="D4047" s="85">
        <v>16845</v>
      </c>
      <c r="E4047" t="s">
        <v>52</v>
      </c>
      <c r="F4047" s="84" t="s">
        <v>53</v>
      </c>
      <c r="G4047">
        <v>6316</v>
      </c>
      <c r="H4047" t="s">
        <v>7576</v>
      </c>
      <c r="I4047">
        <v>2026</v>
      </c>
      <c r="J4047" t="s">
        <v>63</v>
      </c>
      <c r="K4047">
        <v>0</v>
      </c>
      <c r="L4047" t="s">
        <v>56</v>
      </c>
      <c r="M4047" s="85">
        <v>46023</v>
      </c>
      <c r="P4047" t="str">
        <f t="shared" si="63"/>
        <v>MAGNANT Bernard</v>
      </c>
    </row>
    <row r="4048" spans="1:16" x14ac:dyDescent="0.25">
      <c r="A4048" s="84" t="s">
        <v>7612</v>
      </c>
      <c r="B4048" t="s">
        <v>7613</v>
      </c>
      <c r="C4048" t="s">
        <v>263</v>
      </c>
      <c r="D4048" s="85">
        <v>22379</v>
      </c>
      <c r="E4048" t="s">
        <v>52</v>
      </c>
      <c r="F4048" s="84" t="s">
        <v>53</v>
      </c>
      <c r="G4048">
        <v>6316</v>
      </c>
      <c r="H4048" t="s">
        <v>7576</v>
      </c>
      <c r="I4048">
        <v>2026</v>
      </c>
      <c r="J4048" t="s">
        <v>63</v>
      </c>
      <c r="K4048">
        <v>0</v>
      </c>
      <c r="L4048" t="s">
        <v>56</v>
      </c>
      <c r="M4048" s="85">
        <v>46023</v>
      </c>
      <c r="P4048" t="str">
        <f t="shared" si="63"/>
        <v>GENEST Jean-Pierre</v>
      </c>
    </row>
    <row r="4049" spans="1:16" x14ac:dyDescent="0.25">
      <c r="A4049" s="84" t="s">
        <v>7614</v>
      </c>
      <c r="B4049" t="s">
        <v>7589</v>
      </c>
      <c r="C4049" t="s">
        <v>7615</v>
      </c>
      <c r="D4049" s="85">
        <v>25835</v>
      </c>
      <c r="E4049" t="s">
        <v>56</v>
      </c>
      <c r="F4049" s="84" t="s">
        <v>53</v>
      </c>
      <c r="G4049">
        <v>6316</v>
      </c>
      <c r="H4049" t="s">
        <v>7576</v>
      </c>
      <c r="I4049">
        <v>2026</v>
      </c>
      <c r="J4049" t="s">
        <v>63</v>
      </c>
      <c r="K4049">
        <v>0</v>
      </c>
      <c r="L4049" t="s">
        <v>56</v>
      </c>
      <c r="M4049" s="85">
        <v>46023</v>
      </c>
      <c r="P4049" t="str">
        <f t="shared" si="63"/>
        <v>ESCAMEZ Edwige</v>
      </c>
    </row>
    <row r="4050" spans="1:16" x14ac:dyDescent="0.25">
      <c r="A4050" s="84" t="s">
        <v>7616</v>
      </c>
      <c r="B4050" t="s">
        <v>7617</v>
      </c>
      <c r="C4050" t="s">
        <v>108</v>
      </c>
      <c r="D4050" s="85">
        <v>22548</v>
      </c>
      <c r="E4050" t="s">
        <v>52</v>
      </c>
      <c r="F4050" s="84" t="s">
        <v>53</v>
      </c>
      <c r="G4050">
        <v>6316</v>
      </c>
      <c r="H4050" t="s">
        <v>7576</v>
      </c>
      <c r="I4050">
        <v>2026</v>
      </c>
      <c r="J4050" t="s">
        <v>55</v>
      </c>
      <c r="K4050">
        <v>0</v>
      </c>
      <c r="L4050" t="s">
        <v>56</v>
      </c>
      <c r="M4050" s="85">
        <v>46023</v>
      </c>
      <c r="P4050" t="str">
        <f t="shared" si="63"/>
        <v>TROTTIER Jacques</v>
      </c>
    </row>
    <row r="4051" spans="1:16" x14ac:dyDescent="0.25">
      <c r="A4051" s="84" t="s">
        <v>7618</v>
      </c>
      <c r="B4051" t="s">
        <v>7619</v>
      </c>
      <c r="C4051" t="s">
        <v>59</v>
      </c>
      <c r="D4051" s="85">
        <v>23187</v>
      </c>
      <c r="E4051" t="s">
        <v>52</v>
      </c>
      <c r="F4051" s="84" t="s">
        <v>53</v>
      </c>
      <c r="G4051">
        <v>6316</v>
      </c>
      <c r="H4051" t="s">
        <v>7576</v>
      </c>
      <c r="I4051">
        <v>2026</v>
      </c>
      <c r="J4051" t="s">
        <v>55</v>
      </c>
      <c r="K4051">
        <v>0</v>
      </c>
      <c r="L4051" t="s">
        <v>56</v>
      </c>
      <c r="M4051" s="85">
        <v>46023</v>
      </c>
      <c r="P4051" t="str">
        <f t="shared" si="63"/>
        <v>DARRAS Didier</v>
      </c>
    </row>
    <row r="4052" spans="1:16" x14ac:dyDescent="0.25">
      <c r="A4052" s="84" t="s">
        <v>7620</v>
      </c>
      <c r="B4052" t="s">
        <v>2593</v>
      </c>
      <c r="C4052" t="s">
        <v>846</v>
      </c>
      <c r="D4052" s="85">
        <v>31954</v>
      </c>
      <c r="E4052" t="s">
        <v>52</v>
      </c>
      <c r="F4052" s="84" t="s">
        <v>53</v>
      </c>
      <c r="G4052">
        <v>6316</v>
      </c>
      <c r="H4052" t="s">
        <v>7576</v>
      </c>
      <c r="I4052">
        <v>2026</v>
      </c>
      <c r="J4052" t="s">
        <v>55</v>
      </c>
      <c r="K4052">
        <v>0</v>
      </c>
      <c r="L4052" t="s">
        <v>56</v>
      </c>
      <c r="M4052" s="85">
        <v>46023</v>
      </c>
      <c r="P4052" t="str">
        <f t="shared" si="63"/>
        <v>PEREZ Anthony</v>
      </c>
    </row>
    <row r="4053" spans="1:16" x14ac:dyDescent="0.25">
      <c r="A4053" s="84" t="s">
        <v>7621</v>
      </c>
      <c r="B4053" t="s">
        <v>7605</v>
      </c>
      <c r="C4053" t="s">
        <v>5131</v>
      </c>
      <c r="D4053" s="85">
        <v>41200</v>
      </c>
      <c r="E4053" t="s">
        <v>52</v>
      </c>
      <c r="F4053" s="84" t="s">
        <v>53</v>
      </c>
      <c r="G4053">
        <v>6316</v>
      </c>
      <c r="H4053" t="s">
        <v>7576</v>
      </c>
      <c r="I4053">
        <v>2026</v>
      </c>
      <c r="J4053" t="s">
        <v>63</v>
      </c>
      <c r="K4053">
        <v>0</v>
      </c>
      <c r="L4053" t="s">
        <v>56</v>
      </c>
      <c r="M4053" s="85">
        <v>43831</v>
      </c>
      <c r="P4053" t="str">
        <f t="shared" si="63"/>
        <v>MINET Jules</v>
      </c>
    </row>
    <row r="4054" spans="1:16" x14ac:dyDescent="0.25">
      <c r="A4054" s="84" t="s">
        <v>7622</v>
      </c>
      <c r="B4054" t="s">
        <v>7623</v>
      </c>
      <c r="C4054" t="s">
        <v>2122</v>
      </c>
      <c r="D4054" s="85">
        <v>29599</v>
      </c>
      <c r="E4054" t="s">
        <v>56</v>
      </c>
      <c r="F4054" s="84" t="s">
        <v>53</v>
      </c>
      <c r="G4054">
        <v>6316</v>
      </c>
      <c r="H4054" t="s">
        <v>7576</v>
      </c>
      <c r="I4054">
        <v>2026</v>
      </c>
      <c r="J4054" t="s">
        <v>63</v>
      </c>
      <c r="K4054">
        <v>0</v>
      </c>
      <c r="L4054" t="s">
        <v>56</v>
      </c>
      <c r="M4054" s="85">
        <v>46023</v>
      </c>
      <c r="P4054" t="str">
        <f t="shared" si="63"/>
        <v>NIVET Elodie</v>
      </c>
    </row>
    <row r="4055" spans="1:16" x14ac:dyDescent="0.25">
      <c r="A4055" s="84" t="s">
        <v>7624</v>
      </c>
      <c r="B4055" t="s">
        <v>7625</v>
      </c>
      <c r="C4055" t="s">
        <v>900</v>
      </c>
      <c r="D4055" s="85">
        <v>25240</v>
      </c>
      <c r="E4055" t="s">
        <v>52</v>
      </c>
      <c r="F4055" s="84" t="s">
        <v>53</v>
      </c>
      <c r="G4055">
        <v>6316</v>
      </c>
      <c r="H4055" t="s">
        <v>7576</v>
      </c>
      <c r="I4055">
        <v>2026</v>
      </c>
      <c r="J4055" t="s">
        <v>63</v>
      </c>
      <c r="K4055">
        <v>0</v>
      </c>
      <c r="L4055" t="s">
        <v>56</v>
      </c>
      <c r="M4055" t="s">
        <v>178</v>
      </c>
      <c r="P4055" t="str">
        <f t="shared" si="63"/>
        <v>DENIS Bruno</v>
      </c>
    </row>
    <row r="4056" spans="1:16" x14ac:dyDescent="0.25">
      <c r="A4056" s="84" t="s">
        <v>7626</v>
      </c>
      <c r="B4056" t="s">
        <v>1744</v>
      </c>
      <c r="C4056" t="s">
        <v>292</v>
      </c>
      <c r="D4056" s="85">
        <v>39380</v>
      </c>
      <c r="E4056" t="s">
        <v>52</v>
      </c>
      <c r="F4056" s="84" t="s">
        <v>53</v>
      </c>
      <c r="G4056">
        <v>6316</v>
      </c>
      <c r="H4056" t="s">
        <v>7576</v>
      </c>
      <c r="I4056">
        <v>2026</v>
      </c>
      <c r="J4056" t="s">
        <v>63</v>
      </c>
      <c r="K4056">
        <v>0</v>
      </c>
      <c r="L4056" t="s">
        <v>56</v>
      </c>
      <c r="M4056" t="s">
        <v>178</v>
      </c>
      <c r="P4056" t="str">
        <f t="shared" si="63"/>
        <v>BRUN Alex</v>
      </c>
    </row>
    <row r="4057" spans="1:16" x14ac:dyDescent="0.25">
      <c r="A4057" s="84" t="s">
        <v>7627</v>
      </c>
      <c r="B4057" t="s">
        <v>275</v>
      </c>
      <c r="C4057" t="s">
        <v>7628</v>
      </c>
      <c r="D4057" s="85">
        <v>39190</v>
      </c>
      <c r="E4057" t="s">
        <v>52</v>
      </c>
      <c r="F4057" s="84" t="s">
        <v>53</v>
      </c>
      <c r="G4057">
        <v>6316</v>
      </c>
      <c r="H4057" t="s">
        <v>7576</v>
      </c>
      <c r="I4057">
        <v>2026</v>
      </c>
      <c r="J4057" t="s">
        <v>63</v>
      </c>
      <c r="K4057">
        <v>0</v>
      </c>
      <c r="L4057" t="s">
        <v>56</v>
      </c>
      <c r="M4057" t="s">
        <v>178</v>
      </c>
      <c r="P4057" t="str">
        <f t="shared" si="63"/>
        <v>FABRE Titocan</v>
      </c>
    </row>
    <row r="4058" spans="1:16" x14ac:dyDescent="0.25">
      <c r="A4058" s="84" t="s">
        <v>7629</v>
      </c>
      <c r="B4058" t="s">
        <v>7630</v>
      </c>
      <c r="C4058" t="s">
        <v>141</v>
      </c>
      <c r="D4058" s="85">
        <v>39343</v>
      </c>
      <c r="E4058" t="s">
        <v>52</v>
      </c>
      <c r="F4058" s="84" t="s">
        <v>53</v>
      </c>
      <c r="G4058">
        <v>6316</v>
      </c>
      <c r="H4058" t="s">
        <v>7576</v>
      </c>
      <c r="I4058">
        <v>2026</v>
      </c>
      <c r="J4058" t="s">
        <v>63</v>
      </c>
      <c r="K4058">
        <v>0</v>
      </c>
      <c r="L4058" t="s">
        <v>56</v>
      </c>
      <c r="M4058" t="s">
        <v>178</v>
      </c>
      <c r="P4058" t="str">
        <f t="shared" si="63"/>
        <v>PIOT Mathis</v>
      </c>
    </row>
    <row r="4059" spans="1:16" x14ac:dyDescent="0.25">
      <c r="A4059" s="84" t="s">
        <v>7631</v>
      </c>
      <c r="B4059" t="s">
        <v>1287</v>
      </c>
      <c r="C4059" t="s">
        <v>982</v>
      </c>
      <c r="D4059" s="85">
        <v>32126</v>
      </c>
      <c r="E4059" t="s">
        <v>52</v>
      </c>
      <c r="F4059" s="84" t="s">
        <v>53</v>
      </c>
      <c r="G4059">
        <v>6317</v>
      </c>
      <c r="H4059" t="s">
        <v>7632</v>
      </c>
      <c r="I4059">
        <v>2026</v>
      </c>
      <c r="J4059" t="s">
        <v>67</v>
      </c>
      <c r="K4059">
        <v>2</v>
      </c>
      <c r="L4059" t="s">
        <v>56</v>
      </c>
      <c r="M4059" s="85">
        <v>46023</v>
      </c>
      <c r="P4059" t="str">
        <f t="shared" si="63"/>
        <v>BOURDIER Dimitri</v>
      </c>
    </row>
    <row r="4060" spans="1:16" x14ac:dyDescent="0.25">
      <c r="A4060" s="84" t="s">
        <v>7633</v>
      </c>
      <c r="B4060" t="s">
        <v>7634</v>
      </c>
      <c r="C4060" t="s">
        <v>7635</v>
      </c>
      <c r="D4060" s="85">
        <v>24383</v>
      </c>
      <c r="E4060" t="s">
        <v>52</v>
      </c>
      <c r="F4060" s="84" t="s">
        <v>53</v>
      </c>
      <c r="G4060">
        <v>6317</v>
      </c>
      <c r="H4060" t="s">
        <v>7632</v>
      </c>
      <c r="I4060">
        <v>2026</v>
      </c>
      <c r="J4060" t="s">
        <v>67</v>
      </c>
      <c r="K4060">
        <v>2</v>
      </c>
      <c r="L4060" t="s">
        <v>56</v>
      </c>
      <c r="M4060" s="85">
        <v>46023</v>
      </c>
      <c r="P4060" t="str">
        <f t="shared" si="63"/>
        <v>DACOSTA Franscico</v>
      </c>
    </row>
    <row r="4061" spans="1:16" x14ac:dyDescent="0.25">
      <c r="A4061" s="84" t="s">
        <v>7636</v>
      </c>
      <c r="B4061" t="s">
        <v>7637</v>
      </c>
      <c r="C4061" t="s">
        <v>3076</v>
      </c>
      <c r="D4061" s="85">
        <v>20966</v>
      </c>
      <c r="E4061" t="s">
        <v>56</v>
      </c>
      <c r="F4061" s="84" t="s">
        <v>53</v>
      </c>
      <c r="G4061">
        <v>6317</v>
      </c>
      <c r="H4061" t="s">
        <v>7632</v>
      </c>
      <c r="I4061">
        <v>2026</v>
      </c>
      <c r="J4061" t="s">
        <v>63</v>
      </c>
      <c r="K4061">
        <v>0</v>
      </c>
      <c r="L4061" t="s">
        <v>56</v>
      </c>
      <c r="M4061" s="85">
        <v>46023</v>
      </c>
      <c r="P4061" t="str">
        <f t="shared" si="63"/>
        <v>FORGEREAU Evelyne</v>
      </c>
    </row>
    <row r="4062" spans="1:16" x14ac:dyDescent="0.25">
      <c r="A4062" s="84" t="s">
        <v>7638</v>
      </c>
      <c r="B4062" t="s">
        <v>1257</v>
      </c>
      <c r="C4062" t="s">
        <v>460</v>
      </c>
      <c r="D4062" s="85">
        <v>18235</v>
      </c>
      <c r="E4062" t="s">
        <v>52</v>
      </c>
      <c r="F4062" s="84" t="s">
        <v>53</v>
      </c>
      <c r="G4062">
        <v>6317</v>
      </c>
      <c r="H4062" t="s">
        <v>7632</v>
      </c>
      <c r="I4062">
        <v>2026</v>
      </c>
      <c r="J4062" t="s">
        <v>55</v>
      </c>
      <c r="K4062">
        <v>0</v>
      </c>
      <c r="L4062" t="s">
        <v>56</v>
      </c>
      <c r="M4062" s="85">
        <v>46023</v>
      </c>
      <c r="P4062" t="str">
        <f t="shared" si="63"/>
        <v>OLIVIER Francois</v>
      </c>
    </row>
    <row r="4063" spans="1:16" x14ac:dyDescent="0.25">
      <c r="A4063" s="84" t="s">
        <v>7639</v>
      </c>
      <c r="B4063" t="s">
        <v>1949</v>
      </c>
      <c r="C4063" t="s">
        <v>198</v>
      </c>
      <c r="D4063" s="85">
        <v>20009</v>
      </c>
      <c r="E4063" t="s">
        <v>52</v>
      </c>
      <c r="F4063" s="84" t="s">
        <v>53</v>
      </c>
      <c r="G4063">
        <v>6317</v>
      </c>
      <c r="H4063" t="s">
        <v>7632</v>
      </c>
      <c r="I4063">
        <v>2026</v>
      </c>
      <c r="J4063" t="s">
        <v>63</v>
      </c>
      <c r="K4063">
        <v>0</v>
      </c>
      <c r="L4063" t="s">
        <v>56</v>
      </c>
      <c r="M4063" s="85">
        <v>46023</v>
      </c>
      <c r="P4063" t="str">
        <f t="shared" si="63"/>
        <v>LARDY Patrick</v>
      </c>
    </row>
    <row r="4064" spans="1:16" x14ac:dyDescent="0.25">
      <c r="A4064" s="84" t="s">
        <v>7640</v>
      </c>
      <c r="B4064" t="s">
        <v>5054</v>
      </c>
      <c r="C4064" t="s">
        <v>1208</v>
      </c>
      <c r="D4064" s="85">
        <v>21440</v>
      </c>
      <c r="E4064" t="s">
        <v>52</v>
      </c>
      <c r="F4064" s="84" t="s">
        <v>53</v>
      </c>
      <c r="G4064">
        <v>6317</v>
      </c>
      <c r="H4064" t="s">
        <v>7632</v>
      </c>
      <c r="I4064">
        <v>2026</v>
      </c>
      <c r="J4064" t="s">
        <v>63</v>
      </c>
      <c r="K4064">
        <v>0</v>
      </c>
      <c r="L4064" t="s">
        <v>56</v>
      </c>
      <c r="M4064" s="85">
        <v>46023</v>
      </c>
      <c r="P4064" t="str">
        <f t="shared" si="63"/>
        <v>DIAS Victor</v>
      </c>
    </row>
    <row r="4065" spans="1:16" x14ac:dyDescent="0.25">
      <c r="A4065" s="84" t="s">
        <v>7641</v>
      </c>
      <c r="B4065" t="s">
        <v>6024</v>
      </c>
      <c r="C4065" t="s">
        <v>134</v>
      </c>
      <c r="D4065" s="85">
        <v>24144</v>
      </c>
      <c r="E4065" t="s">
        <v>52</v>
      </c>
      <c r="F4065" s="84" t="s">
        <v>53</v>
      </c>
      <c r="G4065">
        <v>6317</v>
      </c>
      <c r="H4065" t="s">
        <v>7632</v>
      </c>
      <c r="I4065">
        <v>2026</v>
      </c>
      <c r="J4065" t="s">
        <v>67</v>
      </c>
      <c r="K4065">
        <v>0</v>
      </c>
      <c r="L4065" t="s">
        <v>56</v>
      </c>
      <c r="M4065" s="85">
        <v>46023</v>
      </c>
      <c r="P4065" t="str">
        <f t="shared" si="63"/>
        <v>SAHUT Yves</v>
      </c>
    </row>
    <row r="4066" spans="1:16" x14ac:dyDescent="0.25">
      <c r="A4066" s="84" t="s">
        <v>7642</v>
      </c>
      <c r="B4066" t="s">
        <v>7625</v>
      </c>
      <c r="C4066" t="s">
        <v>4780</v>
      </c>
      <c r="D4066" s="85">
        <v>26950</v>
      </c>
      <c r="E4066" t="s">
        <v>56</v>
      </c>
      <c r="F4066" s="84" t="s">
        <v>53</v>
      </c>
      <c r="G4066">
        <v>6317</v>
      </c>
      <c r="H4066" t="s">
        <v>7632</v>
      </c>
      <c r="I4066">
        <v>2026</v>
      </c>
      <c r="J4066" t="s">
        <v>63</v>
      </c>
      <c r="K4066">
        <v>0</v>
      </c>
      <c r="L4066" t="s">
        <v>56</v>
      </c>
      <c r="M4066" s="85">
        <v>46023</v>
      </c>
      <c r="P4066" t="str">
        <f t="shared" si="63"/>
        <v>DENIS Christelle</v>
      </c>
    </row>
    <row r="4067" spans="1:16" x14ac:dyDescent="0.25">
      <c r="A4067" s="84" t="s">
        <v>7643</v>
      </c>
      <c r="B4067" t="s">
        <v>7644</v>
      </c>
      <c r="C4067" t="s">
        <v>119</v>
      </c>
      <c r="D4067" s="85">
        <v>22793</v>
      </c>
      <c r="E4067" t="s">
        <v>52</v>
      </c>
      <c r="F4067" s="84" t="s">
        <v>53</v>
      </c>
      <c r="G4067">
        <v>6317</v>
      </c>
      <c r="H4067" t="s">
        <v>7632</v>
      </c>
      <c r="I4067">
        <v>2026</v>
      </c>
      <c r="J4067" t="s">
        <v>67</v>
      </c>
      <c r="K4067">
        <v>0</v>
      </c>
      <c r="L4067" t="s">
        <v>56</v>
      </c>
      <c r="M4067" s="85">
        <v>46023</v>
      </c>
      <c r="P4067" t="str">
        <f t="shared" si="63"/>
        <v>BRUNIER Daniel</v>
      </c>
    </row>
    <row r="4068" spans="1:16" x14ac:dyDescent="0.25">
      <c r="A4068" s="84" t="s">
        <v>7645</v>
      </c>
      <c r="B4068" t="s">
        <v>4059</v>
      </c>
      <c r="C4068" t="s">
        <v>70</v>
      </c>
      <c r="D4068" s="85">
        <v>21194</v>
      </c>
      <c r="E4068" t="s">
        <v>52</v>
      </c>
      <c r="F4068" s="84" t="s">
        <v>53</v>
      </c>
      <c r="G4068">
        <v>6317</v>
      </c>
      <c r="H4068" t="s">
        <v>7632</v>
      </c>
      <c r="I4068">
        <v>2026</v>
      </c>
      <c r="J4068" t="s">
        <v>67</v>
      </c>
      <c r="K4068">
        <v>0</v>
      </c>
      <c r="L4068" t="s">
        <v>56</v>
      </c>
      <c r="M4068" s="85">
        <v>46023</v>
      </c>
      <c r="P4068" t="str">
        <f t="shared" si="63"/>
        <v>DESMAISON Serge</v>
      </c>
    </row>
    <row r="4069" spans="1:16" x14ac:dyDescent="0.25">
      <c r="A4069" s="84" t="s">
        <v>7646</v>
      </c>
      <c r="B4069" t="s">
        <v>1473</v>
      </c>
      <c r="C4069" t="s">
        <v>536</v>
      </c>
      <c r="D4069" s="85">
        <v>26263</v>
      </c>
      <c r="E4069" t="s">
        <v>52</v>
      </c>
      <c r="F4069" s="84" t="s">
        <v>53</v>
      </c>
      <c r="G4069">
        <v>6317</v>
      </c>
      <c r="H4069" t="s">
        <v>7632</v>
      </c>
      <c r="I4069">
        <v>2026</v>
      </c>
      <c r="J4069" t="s">
        <v>55</v>
      </c>
      <c r="K4069">
        <v>2</v>
      </c>
      <c r="L4069" t="s">
        <v>56</v>
      </c>
      <c r="M4069" s="85">
        <v>46023</v>
      </c>
      <c r="P4069" t="str">
        <f t="shared" si="63"/>
        <v>RIBEIRO Sébastien</v>
      </c>
    </row>
    <row r="4070" spans="1:16" x14ac:dyDescent="0.25">
      <c r="A4070" s="84" t="s">
        <v>7647</v>
      </c>
      <c r="B4070" t="s">
        <v>1287</v>
      </c>
      <c r="C4070" t="s">
        <v>733</v>
      </c>
      <c r="D4070" s="85">
        <v>30197</v>
      </c>
      <c r="E4070" t="s">
        <v>52</v>
      </c>
      <c r="F4070" s="84" t="s">
        <v>53</v>
      </c>
      <c r="G4070">
        <v>6317</v>
      </c>
      <c r="H4070" t="s">
        <v>7632</v>
      </c>
      <c r="I4070">
        <v>2026</v>
      </c>
      <c r="J4070" t="s">
        <v>67</v>
      </c>
      <c r="K4070">
        <v>2</v>
      </c>
      <c r="L4070" t="s">
        <v>56</v>
      </c>
      <c r="M4070" s="85">
        <v>46023</v>
      </c>
      <c r="P4070" t="str">
        <f t="shared" si="63"/>
        <v>BOURDIER Cédric</v>
      </c>
    </row>
    <row r="4071" spans="1:16" x14ac:dyDescent="0.25">
      <c r="A4071" s="84" t="s">
        <v>7648</v>
      </c>
      <c r="B4071" t="s">
        <v>7649</v>
      </c>
      <c r="C4071" t="s">
        <v>124</v>
      </c>
      <c r="D4071" s="85">
        <v>30969</v>
      </c>
      <c r="E4071" t="s">
        <v>52</v>
      </c>
      <c r="F4071" s="84" t="s">
        <v>53</v>
      </c>
      <c r="G4071">
        <v>6317</v>
      </c>
      <c r="H4071" t="s">
        <v>7632</v>
      </c>
      <c r="I4071">
        <v>2026</v>
      </c>
      <c r="J4071" t="s">
        <v>67</v>
      </c>
      <c r="K4071">
        <v>0</v>
      </c>
      <c r="L4071" t="s">
        <v>56</v>
      </c>
      <c r="M4071" s="85">
        <v>46023</v>
      </c>
      <c r="P4071" t="str">
        <f t="shared" si="63"/>
        <v>BILLA Frederic</v>
      </c>
    </row>
    <row r="4072" spans="1:16" x14ac:dyDescent="0.25">
      <c r="A4072" s="84" t="s">
        <v>7650</v>
      </c>
      <c r="B4072" t="s">
        <v>7651</v>
      </c>
      <c r="C4072" t="s">
        <v>271</v>
      </c>
      <c r="D4072" s="85">
        <v>22925</v>
      </c>
      <c r="E4072" t="s">
        <v>52</v>
      </c>
      <c r="F4072" s="84" t="s">
        <v>53</v>
      </c>
      <c r="G4072">
        <v>6317</v>
      </c>
      <c r="H4072" t="s">
        <v>7632</v>
      </c>
      <c r="I4072">
        <v>2026</v>
      </c>
      <c r="J4072" t="s">
        <v>63</v>
      </c>
      <c r="K4072">
        <v>0</v>
      </c>
      <c r="L4072" t="s">
        <v>56</v>
      </c>
      <c r="M4072" s="85">
        <v>46023</v>
      </c>
      <c r="P4072" t="str">
        <f t="shared" si="63"/>
        <v>JOUBERTON Christian</v>
      </c>
    </row>
    <row r="4073" spans="1:16" x14ac:dyDescent="0.25">
      <c r="A4073" s="84" t="s">
        <v>7652</v>
      </c>
      <c r="B4073" t="s">
        <v>7653</v>
      </c>
      <c r="C4073" t="s">
        <v>505</v>
      </c>
      <c r="D4073" s="85">
        <v>29253</v>
      </c>
      <c r="E4073" t="s">
        <v>52</v>
      </c>
      <c r="F4073" s="84" t="s">
        <v>53</v>
      </c>
      <c r="G4073">
        <v>6317</v>
      </c>
      <c r="H4073" t="s">
        <v>7632</v>
      </c>
      <c r="I4073">
        <v>2026</v>
      </c>
      <c r="J4073" t="s">
        <v>55</v>
      </c>
      <c r="K4073">
        <v>0</v>
      </c>
      <c r="L4073" t="s">
        <v>56</v>
      </c>
      <c r="M4073" s="85">
        <v>46023</v>
      </c>
      <c r="P4073" t="str">
        <f t="shared" si="63"/>
        <v>LEONCE Vincent</v>
      </c>
    </row>
    <row r="4074" spans="1:16" x14ac:dyDescent="0.25">
      <c r="A4074" s="84" t="s">
        <v>7654</v>
      </c>
      <c r="B4074" t="s">
        <v>6022</v>
      </c>
      <c r="C4074" t="s">
        <v>1234</v>
      </c>
      <c r="D4074" s="85">
        <v>22793</v>
      </c>
      <c r="E4074" t="s">
        <v>52</v>
      </c>
      <c r="F4074" s="84" t="s">
        <v>53</v>
      </c>
      <c r="G4074">
        <v>6317</v>
      </c>
      <c r="H4074" t="s">
        <v>7632</v>
      </c>
      <c r="I4074">
        <v>2026</v>
      </c>
      <c r="J4074" t="s">
        <v>67</v>
      </c>
      <c r="K4074">
        <v>2</v>
      </c>
      <c r="L4074" t="s">
        <v>56</v>
      </c>
      <c r="M4074" s="85">
        <v>46023</v>
      </c>
      <c r="P4074" t="str">
        <f t="shared" si="63"/>
        <v>AFONSO Fernand</v>
      </c>
    </row>
    <row r="4075" spans="1:16" x14ac:dyDescent="0.25">
      <c r="A4075" s="84" t="s">
        <v>7655</v>
      </c>
      <c r="B4075" t="s">
        <v>1904</v>
      </c>
      <c r="C4075" t="s">
        <v>88</v>
      </c>
      <c r="D4075" s="85">
        <v>18758</v>
      </c>
      <c r="E4075" t="s">
        <v>52</v>
      </c>
      <c r="F4075" s="84" t="s">
        <v>53</v>
      </c>
      <c r="G4075">
        <v>6317</v>
      </c>
      <c r="H4075" t="s">
        <v>7632</v>
      </c>
      <c r="I4075">
        <v>2026</v>
      </c>
      <c r="J4075" t="s">
        <v>63</v>
      </c>
      <c r="K4075">
        <v>2</v>
      </c>
      <c r="L4075" t="s">
        <v>56</v>
      </c>
      <c r="M4075" s="85">
        <v>46023</v>
      </c>
      <c r="P4075" t="str">
        <f t="shared" si="63"/>
        <v>PLANEIX Guy</v>
      </c>
    </row>
    <row r="4076" spans="1:16" x14ac:dyDescent="0.25">
      <c r="A4076" s="84" t="s">
        <v>7656</v>
      </c>
      <c r="B4076" t="s">
        <v>1836</v>
      </c>
      <c r="C4076" t="s">
        <v>1912</v>
      </c>
      <c r="D4076" s="85">
        <v>17302</v>
      </c>
      <c r="E4076" t="s">
        <v>52</v>
      </c>
      <c r="F4076" s="84" t="s">
        <v>53</v>
      </c>
      <c r="G4076">
        <v>6317</v>
      </c>
      <c r="H4076" t="s">
        <v>7632</v>
      </c>
      <c r="I4076">
        <v>2026</v>
      </c>
      <c r="J4076" t="s">
        <v>63</v>
      </c>
      <c r="K4076">
        <v>0</v>
      </c>
      <c r="L4076" t="s">
        <v>56</v>
      </c>
      <c r="M4076" s="85">
        <v>46023</v>
      </c>
      <c r="P4076" t="str">
        <f t="shared" si="63"/>
        <v>DA-SILVA José</v>
      </c>
    </row>
    <row r="4077" spans="1:16" x14ac:dyDescent="0.25">
      <c r="A4077" s="84" t="s">
        <v>7657</v>
      </c>
      <c r="B4077" t="s">
        <v>6607</v>
      </c>
      <c r="C4077" t="s">
        <v>313</v>
      </c>
      <c r="D4077" s="85">
        <v>32913</v>
      </c>
      <c r="E4077" t="s">
        <v>52</v>
      </c>
      <c r="F4077" s="84" t="s">
        <v>53</v>
      </c>
      <c r="G4077">
        <v>6317</v>
      </c>
      <c r="H4077" t="s">
        <v>7632</v>
      </c>
      <c r="I4077">
        <v>2026</v>
      </c>
      <c r="J4077" t="s">
        <v>67</v>
      </c>
      <c r="K4077">
        <v>0</v>
      </c>
      <c r="L4077" t="s">
        <v>56</v>
      </c>
      <c r="M4077" s="85">
        <v>46023</v>
      </c>
      <c r="P4077" t="str">
        <f t="shared" si="63"/>
        <v>PETITCOLIN Mickael</v>
      </c>
    </row>
    <row r="4078" spans="1:16" x14ac:dyDescent="0.25">
      <c r="A4078" s="84" t="s">
        <v>7658</v>
      </c>
      <c r="B4078" t="s">
        <v>7659</v>
      </c>
      <c r="C4078" t="s">
        <v>271</v>
      </c>
      <c r="D4078" s="85">
        <v>21161</v>
      </c>
      <c r="E4078" t="s">
        <v>52</v>
      </c>
      <c r="F4078" s="84" t="s">
        <v>53</v>
      </c>
      <c r="G4078">
        <v>6317</v>
      </c>
      <c r="H4078" t="s">
        <v>7632</v>
      </c>
      <c r="I4078">
        <v>2026</v>
      </c>
      <c r="J4078" t="s">
        <v>67</v>
      </c>
      <c r="K4078">
        <v>0</v>
      </c>
      <c r="L4078" t="s">
        <v>56</v>
      </c>
      <c r="M4078" s="85">
        <v>46023</v>
      </c>
      <c r="P4078" t="str">
        <f t="shared" si="63"/>
        <v>VACHERON Christian</v>
      </c>
    </row>
    <row r="4079" spans="1:16" x14ac:dyDescent="0.25">
      <c r="A4079" s="84" t="s">
        <v>7660</v>
      </c>
      <c r="B4079" t="s">
        <v>2432</v>
      </c>
      <c r="C4079" t="s">
        <v>1424</v>
      </c>
      <c r="D4079" s="85">
        <v>23843</v>
      </c>
      <c r="E4079" t="s">
        <v>52</v>
      </c>
      <c r="F4079" s="84" t="s">
        <v>53</v>
      </c>
      <c r="G4079">
        <v>6317</v>
      </c>
      <c r="H4079" t="s">
        <v>7632</v>
      </c>
      <c r="I4079">
        <v>2026</v>
      </c>
      <c r="J4079" t="s">
        <v>67</v>
      </c>
      <c r="K4079">
        <v>0</v>
      </c>
      <c r="L4079" t="s">
        <v>56</v>
      </c>
      <c r="M4079" s="85">
        <v>46023</v>
      </c>
      <c r="P4079" t="str">
        <f t="shared" si="63"/>
        <v>LOPES Orlando</v>
      </c>
    </row>
    <row r="4080" spans="1:16" x14ac:dyDescent="0.25">
      <c r="A4080" s="84" t="s">
        <v>7661</v>
      </c>
      <c r="B4080" t="s">
        <v>7659</v>
      </c>
      <c r="C4080" t="s">
        <v>2474</v>
      </c>
      <c r="D4080" s="85">
        <v>21362</v>
      </c>
      <c r="E4080" t="s">
        <v>56</v>
      </c>
      <c r="F4080" s="84" t="s">
        <v>53</v>
      </c>
      <c r="G4080">
        <v>6317</v>
      </c>
      <c r="H4080" t="s">
        <v>7632</v>
      </c>
      <c r="I4080">
        <v>2026</v>
      </c>
      <c r="J4080" t="s">
        <v>55</v>
      </c>
      <c r="K4080">
        <v>0</v>
      </c>
      <c r="L4080" t="s">
        <v>56</v>
      </c>
      <c r="M4080" s="85">
        <v>46023</v>
      </c>
      <c r="P4080" t="str">
        <f t="shared" si="63"/>
        <v>VACHERON Christine</v>
      </c>
    </row>
    <row r="4081" spans="1:16" x14ac:dyDescent="0.25">
      <c r="A4081" s="84" t="s">
        <v>7662</v>
      </c>
      <c r="B4081" t="s">
        <v>7663</v>
      </c>
      <c r="C4081" t="s">
        <v>467</v>
      </c>
      <c r="D4081" s="85">
        <v>36185</v>
      </c>
      <c r="E4081" t="s">
        <v>52</v>
      </c>
      <c r="F4081" s="84" t="s">
        <v>53</v>
      </c>
      <c r="G4081">
        <v>6317</v>
      </c>
      <c r="H4081" t="s">
        <v>7632</v>
      </c>
      <c r="I4081">
        <v>2026</v>
      </c>
      <c r="J4081" t="s">
        <v>67</v>
      </c>
      <c r="K4081">
        <v>0</v>
      </c>
      <c r="L4081" t="s">
        <v>56</v>
      </c>
      <c r="M4081" s="85">
        <v>46023</v>
      </c>
      <c r="P4081" t="str">
        <f t="shared" si="63"/>
        <v>ERAUD-BESSE Loïc</v>
      </c>
    </row>
    <row r="4082" spans="1:16" x14ac:dyDescent="0.25">
      <c r="A4082" s="84" t="s">
        <v>7664</v>
      </c>
      <c r="B4082" t="s">
        <v>4059</v>
      </c>
      <c r="C4082" t="s">
        <v>660</v>
      </c>
      <c r="D4082" s="85">
        <v>22701</v>
      </c>
      <c r="E4082" t="s">
        <v>56</v>
      </c>
      <c r="F4082" s="84" t="s">
        <v>53</v>
      </c>
      <c r="G4082">
        <v>6317</v>
      </c>
      <c r="H4082" t="s">
        <v>7632</v>
      </c>
      <c r="I4082">
        <v>2026</v>
      </c>
      <c r="J4082" t="s">
        <v>63</v>
      </c>
      <c r="K4082">
        <v>0</v>
      </c>
      <c r="L4082" t="s">
        <v>56</v>
      </c>
      <c r="M4082" s="85">
        <v>46023</v>
      </c>
      <c r="P4082" t="str">
        <f t="shared" si="63"/>
        <v>DESMAISON Eliane</v>
      </c>
    </row>
    <row r="4083" spans="1:16" x14ac:dyDescent="0.25">
      <c r="A4083" s="84" t="s">
        <v>7665</v>
      </c>
      <c r="B4083" t="s">
        <v>1091</v>
      </c>
      <c r="C4083" t="s">
        <v>5084</v>
      </c>
      <c r="D4083" s="85">
        <v>35915</v>
      </c>
      <c r="E4083" t="s">
        <v>52</v>
      </c>
      <c r="F4083" s="84" t="s">
        <v>53</v>
      </c>
      <c r="G4083">
        <v>6317</v>
      </c>
      <c r="H4083" t="s">
        <v>7632</v>
      </c>
      <c r="I4083">
        <v>2026</v>
      </c>
      <c r="J4083" t="s">
        <v>55</v>
      </c>
      <c r="K4083">
        <v>0</v>
      </c>
      <c r="L4083" t="s">
        <v>56</v>
      </c>
      <c r="M4083" s="85">
        <v>46023</v>
      </c>
      <c r="P4083" t="str">
        <f t="shared" si="63"/>
        <v>ROBIN Christopher</v>
      </c>
    </row>
    <row r="4084" spans="1:16" x14ac:dyDescent="0.25">
      <c r="A4084" s="84" t="s">
        <v>7666</v>
      </c>
      <c r="B4084" t="s">
        <v>7667</v>
      </c>
      <c r="C4084" t="s">
        <v>533</v>
      </c>
      <c r="D4084" s="85">
        <v>35797</v>
      </c>
      <c r="E4084" t="s">
        <v>52</v>
      </c>
      <c r="F4084" s="84" t="s">
        <v>53</v>
      </c>
      <c r="G4084">
        <v>6317</v>
      </c>
      <c r="H4084" t="s">
        <v>7632</v>
      </c>
      <c r="I4084">
        <v>2026</v>
      </c>
      <c r="J4084" t="s">
        <v>55</v>
      </c>
      <c r="K4084">
        <v>0</v>
      </c>
      <c r="L4084" t="s">
        <v>56</v>
      </c>
      <c r="M4084" s="85">
        <v>46023</v>
      </c>
      <c r="P4084" t="str">
        <f t="shared" si="63"/>
        <v>CALDEIRA Jordan</v>
      </c>
    </row>
    <row r="4085" spans="1:16" x14ac:dyDescent="0.25">
      <c r="A4085" s="84" t="s">
        <v>7668</v>
      </c>
      <c r="B4085" t="s">
        <v>7669</v>
      </c>
      <c r="C4085" t="s">
        <v>7670</v>
      </c>
      <c r="D4085" s="85">
        <v>22233</v>
      </c>
      <c r="E4085" t="s">
        <v>52</v>
      </c>
      <c r="F4085" s="84" t="s">
        <v>53</v>
      </c>
      <c r="G4085">
        <v>6317</v>
      </c>
      <c r="H4085" t="s">
        <v>7632</v>
      </c>
      <c r="I4085">
        <v>2026</v>
      </c>
      <c r="J4085" t="s">
        <v>67</v>
      </c>
      <c r="K4085">
        <v>0</v>
      </c>
      <c r="L4085" t="s">
        <v>56</v>
      </c>
      <c r="M4085" s="85">
        <v>46023</v>
      </c>
      <c r="P4085" t="str">
        <f t="shared" si="63"/>
        <v>MARTINS-DIAS Ramiro</v>
      </c>
    </row>
    <row r="4086" spans="1:16" x14ac:dyDescent="0.25">
      <c r="A4086" s="84" t="s">
        <v>7671</v>
      </c>
      <c r="B4086" t="s">
        <v>1744</v>
      </c>
      <c r="C4086" t="s">
        <v>163</v>
      </c>
      <c r="D4086" s="85">
        <v>26212</v>
      </c>
      <c r="E4086" t="s">
        <v>52</v>
      </c>
      <c r="F4086" s="84" t="s">
        <v>53</v>
      </c>
      <c r="G4086">
        <v>6317</v>
      </c>
      <c r="H4086" t="s">
        <v>7632</v>
      </c>
      <c r="I4086">
        <v>2026</v>
      </c>
      <c r="J4086" t="s">
        <v>55</v>
      </c>
      <c r="K4086">
        <v>0</v>
      </c>
      <c r="L4086" t="s">
        <v>56</v>
      </c>
      <c r="M4086" s="85">
        <v>46023</v>
      </c>
      <c r="P4086" t="str">
        <f t="shared" si="63"/>
        <v>BRUN Nicolas</v>
      </c>
    </row>
    <row r="4087" spans="1:16" x14ac:dyDescent="0.25">
      <c r="A4087" s="84" t="s">
        <v>7672</v>
      </c>
      <c r="B4087" t="s">
        <v>1091</v>
      </c>
      <c r="C4087" t="s">
        <v>480</v>
      </c>
      <c r="D4087" s="85">
        <v>24999</v>
      </c>
      <c r="E4087" t="s">
        <v>56</v>
      </c>
      <c r="F4087" s="84" t="s">
        <v>53</v>
      </c>
      <c r="G4087">
        <v>6317</v>
      </c>
      <c r="H4087" t="s">
        <v>7632</v>
      </c>
      <c r="I4087">
        <v>2026</v>
      </c>
      <c r="J4087" t="s">
        <v>63</v>
      </c>
      <c r="K4087">
        <v>0</v>
      </c>
      <c r="L4087" t="s">
        <v>56</v>
      </c>
      <c r="M4087" s="85">
        <v>46023</v>
      </c>
      <c r="P4087" t="str">
        <f t="shared" si="63"/>
        <v>ROBIN Catherine</v>
      </c>
    </row>
    <row r="4088" spans="1:16" x14ac:dyDescent="0.25">
      <c r="A4088" s="84" t="s">
        <v>7673</v>
      </c>
      <c r="B4088" t="s">
        <v>7674</v>
      </c>
      <c r="C4088" t="s">
        <v>603</v>
      </c>
      <c r="D4088" s="85">
        <v>25057</v>
      </c>
      <c r="E4088" t="s">
        <v>56</v>
      </c>
      <c r="F4088" s="84" t="s">
        <v>53</v>
      </c>
      <c r="G4088">
        <v>6317</v>
      </c>
      <c r="H4088" t="s">
        <v>7632</v>
      </c>
      <c r="I4088">
        <v>2026</v>
      </c>
      <c r="J4088" t="s">
        <v>63</v>
      </c>
      <c r="K4088">
        <v>0</v>
      </c>
      <c r="L4088" t="s">
        <v>56</v>
      </c>
      <c r="M4088" s="85">
        <v>46023</v>
      </c>
      <c r="P4088" t="str">
        <f t="shared" si="63"/>
        <v>THIEULEUX Isabelle</v>
      </c>
    </row>
    <row r="4089" spans="1:16" x14ac:dyDescent="0.25">
      <c r="A4089" s="84" t="s">
        <v>7675</v>
      </c>
      <c r="B4089" t="s">
        <v>310</v>
      </c>
      <c r="C4089" t="s">
        <v>855</v>
      </c>
      <c r="D4089" s="85">
        <v>26037</v>
      </c>
      <c r="E4089" t="s">
        <v>56</v>
      </c>
      <c r="F4089" s="84" t="s">
        <v>53</v>
      </c>
      <c r="G4089">
        <v>6317</v>
      </c>
      <c r="H4089" t="s">
        <v>7632</v>
      </c>
      <c r="I4089">
        <v>2026</v>
      </c>
      <c r="J4089" t="s">
        <v>55</v>
      </c>
      <c r="K4089">
        <v>0</v>
      </c>
      <c r="L4089" t="s">
        <v>56</v>
      </c>
      <c r="M4089" s="85">
        <v>46023</v>
      </c>
      <c r="P4089" t="str">
        <f t="shared" si="63"/>
        <v>BESSON Patricia</v>
      </c>
    </row>
    <row r="4090" spans="1:16" x14ac:dyDescent="0.25">
      <c r="A4090" s="84" t="s">
        <v>7676</v>
      </c>
      <c r="B4090" t="s">
        <v>7677</v>
      </c>
      <c r="C4090" t="s">
        <v>1121</v>
      </c>
      <c r="D4090" s="85">
        <v>26683</v>
      </c>
      <c r="E4090" t="s">
        <v>52</v>
      </c>
      <c r="F4090" s="84" t="s">
        <v>53</v>
      </c>
      <c r="G4090">
        <v>6317</v>
      </c>
      <c r="H4090" t="s">
        <v>7632</v>
      </c>
      <c r="I4090">
        <v>2026</v>
      </c>
      <c r="J4090" t="s">
        <v>67</v>
      </c>
      <c r="K4090">
        <v>0</v>
      </c>
      <c r="L4090" t="s">
        <v>56</v>
      </c>
      <c r="M4090" s="85">
        <v>46023</v>
      </c>
      <c r="P4090" t="str">
        <f t="shared" si="63"/>
        <v>SIGNORET Jérome</v>
      </c>
    </row>
    <row r="4091" spans="1:16" x14ac:dyDescent="0.25">
      <c r="A4091" s="84" t="s">
        <v>7678</v>
      </c>
      <c r="B4091" t="s">
        <v>7679</v>
      </c>
      <c r="C4091" t="s">
        <v>322</v>
      </c>
      <c r="D4091" s="85">
        <v>13946</v>
      </c>
      <c r="E4091" t="s">
        <v>52</v>
      </c>
      <c r="F4091" s="84" t="s">
        <v>53</v>
      </c>
      <c r="G4091">
        <v>6317</v>
      </c>
      <c r="H4091" t="s">
        <v>7632</v>
      </c>
      <c r="I4091">
        <v>2026</v>
      </c>
      <c r="J4091" t="s">
        <v>63</v>
      </c>
      <c r="K4091">
        <v>0</v>
      </c>
      <c r="L4091" t="s">
        <v>56</v>
      </c>
      <c r="M4091" s="85">
        <v>46023</v>
      </c>
      <c r="P4091" t="str">
        <f t="shared" si="63"/>
        <v>BOGAERT Claude</v>
      </c>
    </row>
    <row r="4092" spans="1:16" x14ac:dyDescent="0.25">
      <c r="A4092" s="84" t="s">
        <v>7680</v>
      </c>
      <c r="B4092" t="s">
        <v>7681</v>
      </c>
      <c r="C4092" t="s">
        <v>3455</v>
      </c>
      <c r="D4092" s="85">
        <v>35150</v>
      </c>
      <c r="E4092" t="s">
        <v>52</v>
      </c>
      <c r="F4092" s="84" t="s">
        <v>53</v>
      </c>
      <c r="G4092">
        <v>6317</v>
      </c>
      <c r="H4092" t="s">
        <v>7632</v>
      </c>
      <c r="I4092">
        <v>2026</v>
      </c>
      <c r="J4092" t="s">
        <v>55</v>
      </c>
      <c r="K4092">
        <v>0</v>
      </c>
      <c r="L4092" t="s">
        <v>56</v>
      </c>
      <c r="M4092" s="85">
        <v>46023</v>
      </c>
      <c r="P4092" t="str">
        <f t="shared" si="63"/>
        <v>OLEON Morgan</v>
      </c>
    </row>
    <row r="4093" spans="1:16" x14ac:dyDescent="0.25">
      <c r="A4093" s="84" t="s">
        <v>7682</v>
      </c>
      <c r="B4093" t="s">
        <v>7683</v>
      </c>
      <c r="C4093" t="s">
        <v>3362</v>
      </c>
      <c r="D4093" s="85">
        <v>35192</v>
      </c>
      <c r="E4093" t="s">
        <v>52</v>
      </c>
      <c r="F4093" s="84" t="s">
        <v>53</v>
      </c>
      <c r="G4093">
        <v>6317</v>
      </c>
      <c r="H4093" t="s">
        <v>7632</v>
      </c>
      <c r="I4093">
        <v>2026</v>
      </c>
      <c r="J4093" t="s">
        <v>55</v>
      </c>
      <c r="K4093">
        <v>2</v>
      </c>
      <c r="L4093" t="s">
        <v>56</v>
      </c>
      <c r="M4093" s="85">
        <v>46023</v>
      </c>
      <c r="P4093" t="str">
        <f t="shared" si="63"/>
        <v>PAULUS Sullivan</v>
      </c>
    </row>
    <row r="4094" spans="1:16" x14ac:dyDescent="0.25">
      <c r="A4094" s="84" t="s">
        <v>7684</v>
      </c>
      <c r="B4094" t="s">
        <v>7685</v>
      </c>
      <c r="C4094" t="s">
        <v>2246</v>
      </c>
      <c r="D4094" s="85">
        <v>30087</v>
      </c>
      <c r="E4094" t="s">
        <v>52</v>
      </c>
      <c r="F4094" s="84" t="s">
        <v>53</v>
      </c>
      <c r="G4094">
        <v>6317</v>
      </c>
      <c r="H4094" t="s">
        <v>7632</v>
      </c>
      <c r="I4094">
        <v>2026</v>
      </c>
      <c r="J4094" t="s">
        <v>63</v>
      </c>
      <c r="K4094">
        <v>0</v>
      </c>
      <c r="L4094" t="s">
        <v>56</v>
      </c>
      <c r="M4094" s="85">
        <v>46023</v>
      </c>
      <c r="P4094" t="str">
        <f t="shared" si="63"/>
        <v>BIANCO Mathieu</v>
      </c>
    </row>
    <row r="4095" spans="1:16" x14ac:dyDescent="0.25">
      <c r="A4095" s="84" t="s">
        <v>7686</v>
      </c>
      <c r="B4095" t="s">
        <v>7687</v>
      </c>
      <c r="C4095" t="s">
        <v>434</v>
      </c>
      <c r="D4095" s="85">
        <v>22816</v>
      </c>
      <c r="E4095" t="s">
        <v>52</v>
      </c>
      <c r="F4095" s="84" t="s">
        <v>53</v>
      </c>
      <c r="G4095">
        <v>6317</v>
      </c>
      <c r="H4095" t="s">
        <v>7632</v>
      </c>
      <c r="I4095">
        <v>2026</v>
      </c>
      <c r="J4095" t="s">
        <v>67</v>
      </c>
      <c r="K4095">
        <v>0</v>
      </c>
      <c r="L4095" t="s">
        <v>56</v>
      </c>
      <c r="M4095" s="85">
        <v>46023</v>
      </c>
      <c r="P4095" t="str">
        <f t="shared" si="63"/>
        <v>LANORE Thierry</v>
      </c>
    </row>
    <row r="4096" spans="1:16" x14ac:dyDescent="0.25">
      <c r="A4096" s="84" t="s">
        <v>7688</v>
      </c>
      <c r="B4096" t="s">
        <v>487</v>
      </c>
      <c r="C4096" t="s">
        <v>215</v>
      </c>
      <c r="D4096" s="85">
        <v>20498</v>
      </c>
      <c r="E4096" t="s">
        <v>52</v>
      </c>
      <c r="F4096" s="84" t="s">
        <v>53</v>
      </c>
      <c r="G4096">
        <v>6317</v>
      </c>
      <c r="H4096" t="s">
        <v>7632</v>
      </c>
      <c r="I4096">
        <v>2026</v>
      </c>
      <c r="J4096" t="s">
        <v>63</v>
      </c>
      <c r="K4096">
        <v>0</v>
      </c>
      <c r="L4096" t="s">
        <v>56</v>
      </c>
      <c r="M4096" s="85">
        <v>46023</v>
      </c>
      <c r="P4096" t="str">
        <f t="shared" si="63"/>
        <v>MACHEBOEUF Philippe</v>
      </c>
    </row>
    <row r="4097" spans="1:16" x14ac:dyDescent="0.25">
      <c r="A4097" s="84" t="s">
        <v>7689</v>
      </c>
      <c r="B4097" t="s">
        <v>7690</v>
      </c>
      <c r="C4097" t="s">
        <v>62</v>
      </c>
      <c r="D4097" s="85">
        <v>20711</v>
      </c>
      <c r="E4097" t="s">
        <v>52</v>
      </c>
      <c r="F4097" s="84" t="s">
        <v>53</v>
      </c>
      <c r="G4097">
        <v>6317</v>
      </c>
      <c r="H4097" t="s">
        <v>7632</v>
      </c>
      <c r="I4097">
        <v>2026</v>
      </c>
      <c r="J4097" t="s">
        <v>63</v>
      </c>
      <c r="K4097">
        <v>0</v>
      </c>
      <c r="L4097" t="s">
        <v>56</v>
      </c>
      <c r="M4097" s="85">
        <v>46023</v>
      </c>
      <c r="P4097" t="str">
        <f t="shared" si="63"/>
        <v>LE-GOUX Michel</v>
      </c>
    </row>
    <row r="4098" spans="1:16" x14ac:dyDescent="0.25">
      <c r="A4098" s="84" t="s">
        <v>7691</v>
      </c>
      <c r="B4098" t="s">
        <v>5912</v>
      </c>
      <c r="C4098" t="s">
        <v>7692</v>
      </c>
      <c r="D4098" s="85">
        <v>24747</v>
      </c>
      <c r="E4098" t="s">
        <v>56</v>
      </c>
      <c r="F4098" s="84" t="s">
        <v>53</v>
      </c>
      <c r="G4098">
        <v>6317</v>
      </c>
      <c r="H4098" t="s">
        <v>7632</v>
      </c>
      <c r="I4098">
        <v>2026</v>
      </c>
      <c r="J4098" t="s">
        <v>63</v>
      </c>
      <c r="K4098">
        <v>0</v>
      </c>
      <c r="L4098" t="s">
        <v>56</v>
      </c>
      <c r="M4098" s="85">
        <v>46023</v>
      </c>
      <c r="P4098" t="str">
        <f t="shared" si="63"/>
        <v>SAUVESTRE Linda</v>
      </c>
    </row>
    <row r="4099" spans="1:16" x14ac:dyDescent="0.25">
      <c r="A4099" s="84" t="s">
        <v>7693</v>
      </c>
      <c r="B4099" t="s">
        <v>3725</v>
      </c>
      <c r="C4099" t="s">
        <v>215</v>
      </c>
      <c r="D4099" s="85">
        <v>23670</v>
      </c>
      <c r="E4099" t="s">
        <v>52</v>
      </c>
      <c r="F4099" s="84" t="s">
        <v>53</v>
      </c>
      <c r="G4099">
        <v>6317</v>
      </c>
      <c r="H4099" t="s">
        <v>7632</v>
      </c>
      <c r="I4099">
        <v>2026</v>
      </c>
      <c r="J4099" t="s">
        <v>67</v>
      </c>
      <c r="K4099">
        <v>0</v>
      </c>
      <c r="L4099" t="s">
        <v>56</v>
      </c>
      <c r="M4099" s="85">
        <v>46023</v>
      </c>
      <c r="P4099" t="str">
        <f t="shared" ref="P4099:P4162" si="64">(B4099 &amp; " " &amp; C4099)</f>
        <v>PAGES Philippe</v>
      </c>
    </row>
    <row r="4100" spans="1:16" x14ac:dyDescent="0.25">
      <c r="A4100" s="84" t="s">
        <v>7694</v>
      </c>
      <c r="B4100" t="s">
        <v>7695</v>
      </c>
      <c r="C4100" t="s">
        <v>666</v>
      </c>
      <c r="D4100" s="85">
        <v>20410</v>
      </c>
      <c r="E4100" t="s">
        <v>52</v>
      </c>
      <c r="F4100" s="84" t="s">
        <v>53</v>
      </c>
      <c r="G4100">
        <v>6317</v>
      </c>
      <c r="H4100" t="s">
        <v>7632</v>
      </c>
      <c r="I4100">
        <v>2026</v>
      </c>
      <c r="J4100" t="s">
        <v>63</v>
      </c>
      <c r="K4100">
        <v>0</v>
      </c>
      <c r="L4100" t="s">
        <v>56</v>
      </c>
      <c r="M4100" s="85">
        <v>46023</v>
      </c>
      <c r="P4100" t="str">
        <f t="shared" si="64"/>
        <v>REYNAUD Joel</v>
      </c>
    </row>
    <row r="4101" spans="1:16" x14ac:dyDescent="0.25">
      <c r="A4101" s="84" t="s">
        <v>7696</v>
      </c>
      <c r="B4101" t="s">
        <v>7697</v>
      </c>
      <c r="C4101" t="s">
        <v>62</v>
      </c>
      <c r="D4101" s="85">
        <v>22517</v>
      </c>
      <c r="E4101" t="s">
        <v>52</v>
      </c>
      <c r="F4101" s="84" t="s">
        <v>53</v>
      </c>
      <c r="G4101">
        <v>6317</v>
      </c>
      <c r="H4101" t="s">
        <v>7632</v>
      </c>
      <c r="I4101">
        <v>2026</v>
      </c>
      <c r="J4101" t="s">
        <v>63</v>
      </c>
      <c r="K4101">
        <v>2</v>
      </c>
      <c r="L4101" t="s">
        <v>56</v>
      </c>
      <c r="M4101" s="85">
        <v>46023</v>
      </c>
      <c r="P4101" t="str">
        <f t="shared" si="64"/>
        <v>PEYRON Michel</v>
      </c>
    </row>
    <row r="4102" spans="1:16" x14ac:dyDescent="0.25">
      <c r="A4102" s="84" t="s">
        <v>7698</v>
      </c>
      <c r="B4102" t="s">
        <v>2010</v>
      </c>
      <c r="C4102" t="s">
        <v>1216</v>
      </c>
      <c r="D4102" s="85">
        <v>21972</v>
      </c>
      <c r="E4102" t="s">
        <v>52</v>
      </c>
      <c r="F4102" s="84" t="s">
        <v>53</v>
      </c>
      <c r="G4102">
        <v>6317</v>
      </c>
      <c r="H4102" t="s">
        <v>7632</v>
      </c>
      <c r="I4102">
        <v>2026</v>
      </c>
      <c r="J4102" t="s">
        <v>55</v>
      </c>
      <c r="K4102">
        <v>0</v>
      </c>
      <c r="L4102" t="s">
        <v>56</v>
      </c>
      <c r="M4102" s="85">
        <v>46023</v>
      </c>
      <c r="P4102" t="str">
        <f t="shared" si="64"/>
        <v>CARRE Fabrice</v>
      </c>
    </row>
    <row r="4103" spans="1:16" x14ac:dyDescent="0.25">
      <c r="A4103" s="84" t="s">
        <v>7699</v>
      </c>
      <c r="B4103" t="s">
        <v>796</v>
      </c>
      <c r="C4103" t="s">
        <v>4654</v>
      </c>
      <c r="D4103" s="85">
        <v>28286</v>
      </c>
      <c r="E4103" t="s">
        <v>52</v>
      </c>
      <c r="F4103" s="84" t="s">
        <v>53</v>
      </c>
      <c r="G4103">
        <v>6317</v>
      </c>
      <c r="H4103" t="s">
        <v>7632</v>
      </c>
      <c r="I4103">
        <v>2026</v>
      </c>
      <c r="J4103" t="s">
        <v>55</v>
      </c>
      <c r="K4103">
        <v>0</v>
      </c>
      <c r="L4103" t="s">
        <v>56</v>
      </c>
      <c r="M4103" s="85">
        <v>46023</v>
      </c>
      <c r="P4103" t="str">
        <f t="shared" si="64"/>
        <v>VIDAL Yoann</v>
      </c>
    </row>
    <row r="4104" spans="1:16" x14ac:dyDescent="0.25">
      <c r="A4104" s="84" t="s">
        <v>7700</v>
      </c>
      <c r="B4104" t="s">
        <v>7701</v>
      </c>
      <c r="C4104" t="s">
        <v>6044</v>
      </c>
      <c r="D4104" s="85">
        <v>24758</v>
      </c>
      <c r="E4104" t="s">
        <v>52</v>
      </c>
      <c r="F4104" s="84" t="s">
        <v>53</v>
      </c>
      <c r="G4104">
        <v>6317</v>
      </c>
      <c r="H4104" t="s">
        <v>7632</v>
      </c>
      <c r="I4104">
        <v>2026</v>
      </c>
      <c r="J4104" t="s">
        <v>63</v>
      </c>
      <c r="K4104">
        <v>0</v>
      </c>
      <c r="L4104" t="s">
        <v>56</v>
      </c>
      <c r="M4104" s="85">
        <v>46023</v>
      </c>
      <c r="P4104" t="str">
        <f t="shared" si="64"/>
        <v>VIEIRA-DA-MOTA Joao</v>
      </c>
    </row>
    <row r="4105" spans="1:16" x14ac:dyDescent="0.25">
      <c r="A4105" s="84" t="s">
        <v>7702</v>
      </c>
      <c r="B4105" t="s">
        <v>1244</v>
      </c>
      <c r="C4105" t="s">
        <v>255</v>
      </c>
      <c r="D4105" s="85">
        <v>27691</v>
      </c>
      <c r="E4105" t="s">
        <v>56</v>
      </c>
      <c r="F4105" s="84" t="s">
        <v>53</v>
      </c>
      <c r="G4105">
        <v>6317</v>
      </c>
      <c r="H4105" t="s">
        <v>7632</v>
      </c>
      <c r="I4105">
        <v>2026</v>
      </c>
      <c r="J4105" t="s">
        <v>63</v>
      </c>
      <c r="K4105">
        <v>0</v>
      </c>
      <c r="L4105" t="s">
        <v>56</v>
      </c>
      <c r="M4105" s="85">
        <v>46023</v>
      </c>
      <c r="P4105" t="str">
        <f t="shared" si="64"/>
        <v>MURAT Caroline</v>
      </c>
    </row>
    <row r="4106" spans="1:16" x14ac:dyDescent="0.25">
      <c r="A4106" s="84" t="s">
        <v>7703</v>
      </c>
      <c r="B4106" t="s">
        <v>315</v>
      </c>
      <c r="C4106" t="s">
        <v>7704</v>
      </c>
      <c r="D4106" s="85">
        <v>18602</v>
      </c>
      <c r="E4106" t="s">
        <v>52</v>
      </c>
      <c r="F4106" s="84" t="s">
        <v>53</v>
      </c>
      <c r="G4106">
        <v>6317</v>
      </c>
      <c r="H4106" t="s">
        <v>7632</v>
      </c>
      <c r="I4106">
        <v>2026</v>
      </c>
      <c r="J4106" t="s">
        <v>63</v>
      </c>
      <c r="K4106">
        <v>0</v>
      </c>
      <c r="L4106" t="s">
        <v>56</v>
      </c>
      <c r="M4106" s="85">
        <v>46023</v>
      </c>
      <c r="P4106" t="str">
        <f t="shared" si="64"/>
        <v>GONCALVES Candido</v>
      </c>
    </row>
    <row r="4107" spans="1:16" x14ac:dyDescent="0.25">
      <c r="A4107" s="84" t="s">
        <v>7705</v>
      </c>
      <c r="B4107" t="s">
        <v>7706</v>
      </c>
      <c r="C4107" t="s">
        <v>765</v>
      </c>
      <c r="D4107" s="85">
        <v>41085</v>
      </c>
      <c r="E4107" t="s">
        <v>52</v>
      </c>
      <c r="F4107" s="84" t="s">
        <v>53</v>
      </c>
      <c r="G4107">
        <v>6317</v>
      </c>
      <c r="H4107" t="s">
        <v>7632</v>
      </c>
      <c r="I4107">
        <v>2026</v>
      </c>
      <c r="J4107" t="s">
        <v>63</v>
      </c>
      <c r="K4107">
        <v>2</v>
      </c>
      <c r="L4107" t="s">
        <v>56</v>
      </c>
      <c r="M4107" s="85">
        <v>46023</v>
      </c>
      <c r="P4107" t="str">
        <f t="shared" si="64"/>
        <v>BIDON Enzo</v>
      </c>
    </row>
    <row r="4108" spans="1:16" x14ac:dyDescent="0.25">
      <c r="A4108" s="84" t="s">
        <v>7707</v>
      </c>
      <c r="B4108" t="s">
        <v>380</v>
      </c>
      <c r="C4108" t="s">
        <v>7708</v>
      </c>
      <c r="D4108" s="85">
        <v>27195</v>
      </c>
      <c r="E4108" t="s">
        <v>56</v>
      </c>
      <c r="F4108" s="84" t="s">
        <v>53</v>
      </c>
      <c r="G4108">
        <v>6317</v>
      </c>
      <c r="H4108" t="s">
        <v>7632</v>
      </c>
      <c r="I4108">
        <v>2026</v>
      </c>
      <c r="J4108" t="s">
        <v>55</v>
      </c>
      <c r="K4108">
        <v>2</v>
      </c>
      <c r="L4108" t="s">
        <v>56</v>
      </c>
      <c r="M4108" s="85">
        <v>46023</v>
      </c>
      <c r="P4108" t="str">
        <f t="shared" si="64"/>
        <v>DOS-SANTOS Irene</v>
      </c>
    </row>
    <row r="4109" spans="1:16" x14ac:dyDescent="0.25">
      <c r="A4109" s="84" t="s">
        <v>7709</v>
      </c>
      <c r="B4109" t="s">
        <v>7710</v>
      </c>
      <c r="C4109" t="s">
        <v>1128</v>
      </c>
      <c r="D4109" s="85">
        <v>26384</v>
      </c>
      <c r="E4109" t="s">
        <v>52</v>
      </c>
      <c r="F4109" s="84" t="s">
        <v>53</v>
      </c>
      <c r="G4109">
        <v>6317</v>
      </c>
      <c r="H4109" t="s">
        <v>7632</v>
      </c>
      <c r="I4109">
        <v>2026</v>
      </c>
      <c r="J4109" t="s">
        <v>63</v>
      </c>
      <c r="K4109">
        <v>0</v>
      </c>
      <c r="L4109" t="s">
        <v>56</v>
      </c>
      <c r="M4109" s="85">
        <v>46023</v>
      </c>
      <c r="P4109" t="str">
        <f t="shared" si="64"/>
        <v>MAZAT Stéphane</v>
      </c>
    </row>
    <row r="4110" spans="1:16" x14ac:dyDescent="0.25">
      <c r="A4110" s="84" t="s">
        <v>7711</v>
      </c>
      <c r="B4110" t="s">
        <v>7409</v>
      </c>
      <c r="C4110" t="s">
        <v>218</v>
      </c>
      <c r="D4110" s="85">
        <v>29004</v>
      </c>
      <c r="E4110" t="s">
        <v>52</v>
      </c>
      <c r="F4110" s="84" t="s">
        <v>53</v>
      </c>
      <c r="G4110">
        <v>6317</v>
      </c>
      <c r="H4110" t="s">
        <v>7632</v>
      </c>
      <c r="I4110">
        <v>2026</v>
      </c>
      <c r="J4110" t="s">
        <v>63</v>
      </c>
      <c r="K4110">
        <v>0</v>
      </c>
      <c r="L4110" t="s">
        <v>56</v>
      </c>
      <c r="M4110" s="85">
        <v>46023</v>
      </c>
      <c r="P4110" t="str">
        <f t="shared" si="64"/>
        <v>GOUTEYRON Sylvain</v>
      </c>
    </row>
    <row r="4111" spans="1:16" x14ac:dyDescent="0.25">
      <c r="A4111" s="84" t="s">
        <v>7712</v>
      </c>
      <c r="B4111" t="s">
        <v>7713</v>
      </c>
      <c r="C4111" t="s">
        <v>2920</v>
      </c>
      <c r="D4111" s="85">
        <v>19738</v>
      </c>
      <c r="E4111" t="s">
        <v>56</v>
      </c>
      <c r="F4111" s="84" t="s">
        <v>53</v>
      </c>
      <c r="G4111">
        <v>6317</v>
      </c>
      <c r="H4111" t="s">
        <v>7632</v>
      </c>
      <c r="I4111">
        <v>2026</v>
      </c>
      <c r="J4111" t="s">
        <v>63</v>
      </c>
      <c r="K4111">
        <v>0</v>
      </c>
      <c r="L4111" t="s">
        <v>56</v>
      </c>
      <c r="M4111" s="85">
        <v>46023</v>
      </c>
      <c r="P4111" t="str">
        <f t="shared" si="64"/>
        <v>MOULON Sonia</v>
      </c>
    </row>
    <row r="4112" spans="1:16" x14ac:dyDescent="0.25">
      <c r="A4112" s="84" t="s">
        <v>7714</v>
      </c>
      <c r="B4112" t="s">
        <v>7349</v>
      </c>
      <c r="C4112" t="s">
        <v>4118</v>
      </c>
      <c r="D4112" s="85">
        <v>35620</v>
      </c>
      <c r="E4112" t="s">
        <v>52</v>
      </c>
      <c r="F4112" s="84" t="s">
        <v>53</v>
      </c>
      <c r="G4112">
        <v>6317</v>
      </c>
      <c r="H4112" t="s">
        <v>7632</v>
      </c>
      <c r="I4112">
        <v>2026</v>
      </c>
      <c r="J4112" t="s">
        <v>67</v>
      </c>
      <c r="K4112">
        <v>0</v>
      </c>
      <c r="L4112" t="s">
        <v>56</v>
      </c>
      <c r="M4112" s="85">
        <v>46023</v>
      </c>
      <c r="P4112" t="str">
        <f t="shared" si="64"/>
        <v>GARDY Thibaut</v>
      </c>
    </row>
    <row r="4113" spans="1:16" x14ac:dyDescent="0.25">
      <c r="A4113" s="84" t="s">
        <v>7715</v>
      </c>
      <c r="B4113" t="s">
        <v>2865</v>
      </c>
      <c r="C4113" t="s">
        <v>1113</v>
      </c>
      <c r="D4113" s="85">
        <v>20733</v>
      </c>
      <c r="E4113" t="s">
        <v>52</v>
      </c>
      <c r="F4113" s="84" t="s">
        <v>53</v>
      </c>
      <c r="G4113">
        <v>6317</v>
      </c>
      <c r="H4113" t="s">
        <v>7632</v>
      </c>
      <c r="I4113">
        <v>2026</v>
      </c>
      <c r="J4113" t="s">
        <v>63</v>
      </c>
      <c r="K4113">
        <v>0</v>
      </c>
      <c r="L4113" t="s">
        <v>56</v>
      </c>
      <c r="M4113" s="85">
        <v>46023</v>
      </c>
      <c r="P4113" t="str">
        <f t="shared" si="64"/>
        <v>DUBOIS Jean-Christophe</v>
      </c>
    </row>
    <row r="4114" spans="1:16" x14ac:dyDescent="0.25">
      <c r="A4114" s="84" t="s">
        <v>7716</v>
      </c>
      <c r="B4114" t="s">
        <v>7717</v>
      </c>
      <c r="C4114" t="s">
        <v>4659</v>
      </c>
      <c r="D4114" s="85">
        <v>26725</v>
      </c>
      <c r="E4114" t="s">
        <v>56</v>
      </c>
      <c r="F4114" s="84" t="s">
        <v>53</v>
      </c>
      <c r="G4114">
        <v>6317</v>
      </c>
      <c r="H4114" t="s">
        <v>7632</v>
      </c>
      <c r="I4114">
        <v>2026</v>
      </c>
      <c r="J4114" t="s">
        <v>55</v>
      </c>
      <c r="K4114">
        <v>2</v>
      </c>
      <c r="L4114" t="s">
        <v>56</v>
      </c>
      <c r="M4114" s="85">
        <v>46023</v>
      </c>
      <c r="P4114" t="str">
        <f t="shared" si="64"/>
        <v>DEMARCHI Véronique</v>
      </c>
    </row>
    <row r="4115" spans="1:16" x14ac:dyDescent="0.25">
      <c r="A4115" s="84" t="s">
        <v>7718</v>
      </c>
      <c r="B4115" t="s">
        <v>7706</v>
      </c>
      <c r="C4115" t="s">
        <v>127</v>
      </c>
      <c r="D4115" s="85">
        <v>42212</v>
      </c>
      <c r="E4115" t="s">
        <v>52</v>
      </c>
      <c r="F4115" s="84" t="s">
        <v>53</v>
      </c>
      <c r="G4115">
        <v>6317</v>
      </c>
      <c r="H4115" t="s">
        <v>7632</v>
      </c>
      <c r="I4115">
        <v>2026</v>
      </c>
      <c r="J4115" t="s">
        <v>63</v>
      </c>
      <c r="K4115">
        <v>2</v>
      </c>
      <c r="L4115" t="s">
        <v>56</v>
      </c>
      <c r="M4115" s="85">
        <v>46023</v>
      </c>
      <c r="P4115" t="str">
        <f t="shared" si="64"/>
        <v>BIDON Lucas</v>
      </c>
    </row>
    <row r="4116" spans="1:16" x14ac:dyDescent="0.25">
      <c r="A4116" s="84" t="s">
        <v>7719</v>
      </c>
      <c r="B4116" t="s">
        <v>7649</v>
      </c>
      <c r="C4116" t="s">
        <v>3883</v>
      </c>
      <c r="D4116" s="85">
        <v>21168</v>
      </c>
      <c r="E4116" t="s">
        <v>52</v>
      </c>
      <c r="F4116" s="84" t="s">
        <v>53</v>
      </c>
      <c r="G4116">
        <v>6317</v>
      </c>
      <c r="H4116" t="s">
        <v>7632</v>
      </c>
      <c r="I4116">
        <v>2026</v>
      </c>
      <c r="J4116" t="s">
        <v>55</v>
      </c>
      <c r="K4116">
        <v>0</v>
      </c>
      <c r="L4116" t="s">
        <v>56</v>
      </c>
      <c r="M4116" s="85">
        <v>46023</v>
      </c>
      <c r="P4116" t="str">
        <f t="shared" si="64"/>
        <v>BILLA Noël</v>
      </c>
    </row>
    <row r="4117" spans="1:16" x14ac:dyDescent="0.25">
      <c r="A4117" s="84" t="s">
        <v>7720</v>
      </c>
      <c r="B4117" t="s">
        <v>7721</v>
      </c>
      <c r="C4117" t="s">
        <v>7722</v>
      </c>
      <c r="D4117" s="85">
        <v>36922</v>
      </c>
      <c r="E4117" t="s">
        <v>56</v>
      </c>
      <c r="F4117" s="84" t="s">
        <v>53</v>
      </c>
      <c r="G4117">
        <v>6317</v>
      </c>
      <c r="H4117" t="s">
        <v>7632</v>
      </c>
      <c r="I4117">
        <v>2026</v>
      </c>
      <c r="J4117" t="s">
        <v>55</v>
      </c>
      <c r="K4117">
        <v>0</v>
      </c>
      <c r="L4117" t="s">
        <v>56</v>
      </c>
      <c r="M4117" s="85">
        <v>46023</v>
      </c>
      <c r="P4117" t="str">
        <f t="shared" si="64"/>
        <v>PENET Angélique</v>
      </c>
    </row>
    <row r="4118" spans="1:16" x14ac:dyDescent="0.25">
      <c r="A4118" s="84" t="s">
        <v>7723</v>
      </c>
      <c r="B4118" t="s">
        <v>6072</v>
      </c>
      <c r="C4118" t="s">
        <v>1268</v>
      </c>
      <c r="D4118" s="85">
        <v>23208</v>
      </c>
      <c r="E4118" t="s">
        <v>52</v>
      </c>
      <c r="F4118" s="84" t="s">
        <v>53</v>
      </c>
      <c r="G4118">
        <v>6317</v>
      </c>
      <c r="H4118" t="s">
        <v>7632</v>
      </c>
      <c r="I4118">
        <v>2026</v>
      </c>
      <c r="J4118" t="s">
        <v>63</v>
      </c>
      <c r="K4118">
        <v>0</v>
      </c>
      <c r="L4118" t="s">
        <v>56</v>
      </c>
      <c r="M4118" s="85">
        <v>46023</v>
      </c>
      <c r="P4118" t="str">
        <f t="shared" si="64"/>
        <v>MARQUES Antonio</v>
      </c>
    </row>
    <row r="4119" spans="1:16" x14ac:dyDescent="0.25">
      <c r="A4119" s="84" t="s">
        <v>7724</v>
      </c>
      <c r="B4119" t="s">
        <v>7706</v>
      </c>
      <c r="C4119" t="s">
        <v>4329</v>
      </c>
      <c r="D4119" s="85">
        <v>29023</v>
      </c>
      <c r="E4119" t="s">
        <v>52</v>
      </c>
      <c r="F4119" s="84" t="s">
        <v>53</v>
      </c>
      <c r="G4119">
        <v>6317</v>
      </c>
      <c r="H4119" t="s">
        <v>7632</v>
      </c>
      <c r="I4119">
        <v>2026</v>
      </c>
      <c r="J4119" t="s">
        <v>63</v>
      </c>
      <c r="K4119">
        <v>2</v>
      </c>
      <c r="L4119" t="s">
        <v>56</v>
      </c>
      <c r="M4119" s="85">
        <v>46023</v>
      </c>
      <c r="P4119" t="str">
        <f t="shared" si="64"/>
        <v>BIDON Jérémie</v>
      </c>
    </row>
    <row r="4120" spans="1:16" x14ac:dyDescent="0.25">
      <c r="A4120" s="84" t="s">
        <v>7725</v>
      </c>
      <c r="B4120" t="s">
        <v>6427</v>
      </c>
      <c r="C4120" t="s">
        <v>139</v>
      </c>
      <c r="D4120" s="85">
        <v>30699</v>
      </c>
      <c r="E4120" t="s">
        <v>52</v>
      </c>
      <c r="F4120" s="84" t="s">
        <v>53</v>
      </c>
      <c r="G4120">
        <v>6317</v>
      </c>
      <c r="H4120" t="s">
        <v>7632</v>
      </c>
      <c r="I4120">
        <v>2026</v>
      </c>
      <c r="J4120" t="s">
        <v>55</v>
      </c>
      <c r="K4120">
        <v>0</v>
      </c>
      <c r="L4120" t="s">
        <v>56</v>
      </c>
      <c r="M4120" s="85">
        <v>46023</v>
      </c>
      <c r="P4120" t="str">
        <f t="shared" si="64"/>
        <v>GANDON David</v>
      </c>
    </row>
    <row r="4121" spans="1:16" x14ac:dyDescent="0.25">
      <c r="A4121" s="84" t="s">
        <v>7726</v>
      </c>
      <c r="B4121" t="s">
        <v>7727</v>
      </c>
      <c r="C4121" t="s">
        <v>382</v>
      </c>
      <c r="D4121" s="85">
        <v>23943</v>
      </c>
      <c r="E4121" t="s">
        <v>52</v>
      </c>
      <c r="F4121" s="84" t="s">
        <v>53</v>
      </c>
      <c r="G4121">
        <v>6317</v>
      </c>
      <c r="H4121" t="s">
        <v>7632</v>
      </c>
      <c r="I4121">
        <v>2026</v>
      </c>
      <c r="J4121" t="s">
        <v>63</v>
      </c>
      <c r="K4121">
        <v>0</v>
      </c>
      <c r="L4121" t="s">
        <v>56</v>
      </c>
      <c r="M4121" s="85">
        <v>46023</v>
      </c>
      <c r="P4121" t="str">
        <f t="shared" si="64"/>
        <v>DECLERQ Patrice</v>
      </c>
    </row>
    <row r="4122" spans="1:16" x14ac:dyDescent="0.25">
      <c r="A4122" s="84" t="s">
        <v>7728</v>
      </c>
      <c r="B4122" t="s">
        <v>6072</v>
      </c>
      <c r="C4122" t="s">
        <v>51</v>
      </c>
      <c r="D4122" s="85">
        <v>37147</v>
      </c>
      <c r="E4122" t="s">
        <v>52</v>
      </c>
      <c r="F4122" s="84" t="s">
        <v>53</v>
      </c>
      <c r="G4122">
        <v>6317</v>
      </c>
      <c r="H4122" t="s">
        <v>7632</v>
      </c>
      <c r="I4122">
        <v>2026</v>
      </c>
      <c r="J4122" t="s">
        <v>55</v>
      </c>
      <c r="K4122">
        <v>0</v>
      </c>
      <c r="L4122" t="s">
        <v>56</v>
      </c>
      <c r="M4122" s="85">
        <v>46023</v>
      </c>
      <c r="P4122" t="str">
        <f t="shared" si="64"/>
        <v>MARQUES Jonathan</v>
      </c>
    </row>
    <row r="4123" spans="1:16" x14ac:dyDescent="0.25">
      <c r="A4123" s="84" t="s">
        <v>7729</v>
      </c>
      <c r="B4123" t="s">
        <v>7730</v>
      </c>
      <c r="C4123" t="s">
        <v>935</v>
      </c>
      <c r="D4123" s="85">
        <v>42671</v>
      </c>
      <c r="E4123" t="s">
        <v>52</v>
      </c>
      <c r="F4123" s="84" t="s">
        <v>53</v>
      </c>
      <c r="G4123">
        <v>6317</v>
      </c>
      <c r="H4123" t="s">
        <v>7632</v>
      </c>
      <c r="I4123">
        <v>2026</v>
      </c>
      <c r="J4123" t="s">
        <v>63</v>
      </c>
      <c r="K4123">
        <v>2</v>
      </c>
      <c r="L4123" t="s">
        <v>56</v>
      </c>
      <c r="M4123" s="85">
        <v>46023</v>
      </c>
      <c r="P4123" t="str">
        <f t="shared" si="64"/>
        <v>CARDENAS Ethan</v>
      </c>
    </row>
    <row r="4124" spans="1:16" x14ac:dyDescent="0.25">
      <c r="A4124" s="84" t="s">
        <v>7731</v>
      </c>
      <c r="B4124" t="s">
        <v>7732</v>
      </c>
      <c r="C4124" t="s">
        <v>7733</v>
      </c>
      <c r="D4124" s="85">
        <v>41678</v>
      </c>
      <c r="E4124" t="s">
        <v>52</v>
      </c>
      <c r="F4124" s="84" t="s">
        <v>53</v>
      </c>
      <c r="G4124">
        <v>6317</v>
      </c>
      <c r="H4124" t="s">
        <v>7632</v>
      </c>
      <c r="I4124">
        <v>2026</v>
      </c>
      <c r="J4124" t="s">
        <v>63</v>
      </c>
      <c r="K4124">
        <v>2</v>
      </c>
      <c r="L4124" t="s">
        <v>56</v>
      </c>
      <c r="M4124" s="85">
        <v>46023</v>
      </c>
      <c r="P4124" t="str">
        <f t="shared" si="64"/>
        <v>VILLEBONNET Medhi</v>
      </c>
    </row>
    <row r="4125" spans="1:16" x14ac:dyDescent="0.25">
      <c r="A4125" s="84" t="s">
        <v>7734</v>
      </c>
      <c r="B4125" t="s">
        <v>7735</v>
      </c>
      <c r="C4125" t="s">
        <v>7736</v>
      </c>
      <c r="D4125" s="85">
        <v>42132</v>
      </c>
      <c r="E4125" t="s">
        <v>56</v>
      </c>
      <c r="F4125" s="84" t="s">
        <v>53</v>
      </c>
      <c r="G4125">
        <v>6317</v>
      </c>
      <c r="H4125" t="s">
        <v>7632</v>
      </c>
      <c r="I4125">
        <v>2026</v>
      </c>
      <c r="J4125" t="s">
        <v>63</v>
      </c>
      <c r="K4125">
        <v>2</v>
      </c>
      <c r="L4125" t="s">
        <v>56</v>
      </c>
      <c r="M4125" s="85">
        <v>46023</v>
      </c>
      <c r="P4125" t="str">
        <f t="shared" si="64"/>
        <v>BEAUCHENE Kenzi</v>
      </c>
    </row>
    <row r="4126" spans="1:16" x14ac:dyDescent="0.25">
      <c r="A4126" s="84" t="s">
        <v>7737</v>
      </c>
      <c r="B4126" t="s">
        <v>7738</v>
      </c>
      <c r="C4126" t="s">
        <v>7739</v>
      </c>
      <c r="D4126" s="85">
        <v>42707</v>
      </c>
      <c r="E4126" t="s">
        <v>52</v>
      </c>
      <c r="F4126" s="84" t="s">
        <v>53</v>
      </c>
      <c r="G4126">
        <v>6317</v>
      </c>
      <c r="H4126" t="s">
        <v>7632</v>
      </c>
      <c r="I4126">
        <v>2026</v>
      </c>
      <c r="J4126" t="s">
        <v>63</v>
      </c>
      <c r="K4126">
        <v>2</v>
      </c>
      <c r="L4126" t="s">
        <v>56</v>
      </c>
      <c r="M4126" s="85">
        <v>46023</v>
      </c>
      <c r="P4126" t="str">
        <f t="shared" si="64"/>
        <v>HERTER Cylasse</v>
      </c>
    </row>
    <row r="4127" spans="1:16" x14ac:dyDescent="0.25">
      <c r="A4127" s="84" t="s">
        <v>7740</v>
      </c>
      <c r="B4127" t="s">
        <v>1287</v>
      </c>
      <c r="C4127" t="s">
        <v>7741</v>
      </c>
      <c r="D4127" s="85">
        <v>40224</v>
      </c>
      <c r="E4127" t="s">
        <v>52</v>
      </c>
      <c r="F4127" s="84" t="s">
        <v>53</v>
      </c>
      <c r="G4127">
        <v>6317</v>
      </c>
      <c r="H4127" t="s">
        <v>7632</v>
      </c>
      <c r="I4127">
        <v>2026</v>
      </c>
      <c r="J4127" t="s">
        <v>63</v>
      </c>
      <c r="K4127">
        <v>2</v>
      </c>
      <c r="L4127" t="s">
        <v>56</v>
      </c>
      <c r="M4127" s="85">
        <v>46023</v>
      </c>
      <c r="P4127" t="str">
        <f t="shared" si="64"/>
        <v>BOURDIER Timéo</v>
      </c>
    </row>
    <row r="4128" spans="1:16" x14ac:dyDescent="0.25">
      <c r="A4128" s="84" t="s">
        <v>7742</v>
      </c>
      <c r="B4128" t="s">
        <v>1091</v>
      </c>
      <c r="C4128" t="s">
        <v>434</v>
      </c>
      <c r="D4128" s="85">
        <v>23825</v>
      </c>
      <c r="E4128" t="s">
        <v>52</v>
      </c>
      <c r="F4128" s="84" t="s">
        <v>53</v>
      </c>
      <c r="G4128">
        <v>6317</v>
      </c>
      <c r="H4128" t="s">
        <v>7632</v>
      </c>
      <c r="I4128">
        <v>2026</v>
      </c>
      <c r="J4128" t="s">
        <v>63</v>
      </c>
      <c r="K4128">
        <v>0</v>
      </c>
      <c r="L4128" t="s">
        <v>56</v>
      </c>
      <c r="M4128" s="85">
        <v>46023</v>
      </c>
      <c r="P4128" t="str">
        <f t="shared" si="64"/>
        <v>ROBIN Thierry</v>
      </c>
    </row>
    <row r="4129" spans="1:16" x14ac:dyDescent="0.25">
      <c r="A4129" s="84" t="s">
        <v>7743</v>
      </c>
      <c r="B4129" t="s">
        <v>431</v>
      </c>
      <c r="C4129" t="s">
        <v>6011</v>
      </c>
      <c r="D4129" s="85">
        <v>36252</v>
      </c>
      <c r="E4129" t="s">
        <v>56</v>
      </c>
      <c r="F4129" s="84" t="s">
        <v>53</v>
      </c>
      <c r="G4129">
        <v>6317</v>
      </c>
      <c r="H4129" t="s">
        <v>7632</v>
      </c>
      <c r="I4129">
        <v>2026</v>
      </c>
      <c r="J4129" t="s">
        <v>63</v>
      </c>
      <c r="K4129">
        <v>0</v>
      </c>
      <c r="L4129" t="s">
        <v>56</v>
      </c>
      <c r="M4129" s="85">
        <v>46023</v>
      </c>
      <c r="P4129" t="str">
        <f t="shared" si="64"/>
        <v>MOREL Pauline</v>
      </c>
    </row>
    <row r="4130" spans="1:16" x14ac:dyDescent="0.25">
      <c r="A4130" s="84" t="s">
        <v>7744</v>
      </c>
      <c r="B4130" t="s">
        <v>7730</v>
      </c>
      <c r="C4130" t="s">
        <v>4051</v>
      </c>
      <c r="D4130" s="85">
        <v>32542</v>
      </c>
      <c r="E4130" t="s">
        <v>52</v>
      </c>
      <c r="F4130" s="84" t="s">
        <v>53</v>
      </c>
      <c r="G4130">
        <v>6317</v>
      </c>
      <c r="H4130" t="s">
        <v>7632</v>
      </c>
      <c r="I4130">
        <v>2026</v>
      </c>
      <c r="J4130" t="s">
        <v>63</v>
      </c>
      <c r="K4130">
        <v>2</v>
      </c>
      <c r="L4130" t="s">
        <v>56</v>
      </c>
      <c r="M4130" s="85">
        <v>46023</v>
      </c>
      <c r="P4130" t="str">
        <f t="shared" si="64"/>
        <v>CARDENAS Axel</v>
      </c>
    </row>
    <row r="4131" spans="1:16" x14ac:dyDescent="0.25">
      <c r="A4131" s="84" t="s">
        <v>7745</v>
      </c>
      <c r="B4131" t="s">
        <v>7735</v>
      </c>
      <c r="C4131" t="s">
        <v>567</v>
      </c>
      <c r="D4131" s="85">
        <v>30869</v>
      </c>
      <c r="E4131" t="s">
        <v>52</v>
      </c>
      <c r="F4131" s="84" t="s">
        <v>53</v>
      </c>
      <c r="G4131">
        <v>6317</v>
      </c>
      <c r="H4131" t="s">
        <v>7632</v>
      </c>
      <c r="I4131">
        <v>2026</v>
      </c>
      <c r="J4131" t="s">
        <v>63</v>
      </c>
      <c r="K4131">
        <v>2</v>
      </c>
      <c r="L4131" t="s">
        <v>56</v>
      </c>
      <c r="M4131" s="85">
        <v>46023</v>
      </c>
      <c r="P4131" t="str">
        <f t="shared" si="64"/>
        <v>BEAUCHENE Alexis</v>
      </c>
    </row>
    <row r="4132" spans="1:16" x14ac:dyDescent="0.25">
      <c r="A4132" s="84" t="s">
        <v>7746</v>
      </c>
      <c r="B4132" t="s">
        <v>7747</v>
      </c>
      <c r="C4132" t="s">
        <v>1712</v>
      </c>
      <c r="D4132" s="85">
        <v>25047</v>
      </c>
      <c r="E4132" t="s">
        <v>52</v>
      </c>
      <c r="F4132" s="84" t="s">
        <v>53</v>
      </c>
      <c r="G4132">
        <v>6317</v>
      </c>
      <c r="H4132" t="s">
        <v>7632</v>
      </c>
      <c r="I4132">
        <v>2026</v>
      </c>
      <c r="J4132" t="s">
        <v>63</v>
      </c>
      <c r="K4132">
        <v>0</v>
      </c>
      <c r="L4132" t="s">
        <v>56</v>
      </c>
      <c r="M4132" s="85">
        <v>46023</v>
      </c>
      <c r="P4132" t="str">
        <f t="shared" si="64"/>
        <v>BERARD James</v>
      </c>
    </row>
    <row r="4133" spans="1:16" x14ac:dyDescent="0.25">
      <c r="A4133" s="84" t="s">
        <v>7748</v>
      </c>
      <c r="B4133" t="s">
        <v>7749</v>
      </c>
      <c r="C4133" t="s">
        <v>7750</v>
      </c>
      <c r="D4133" s="85">
        <v>25214</v>
      </c>
      <c r="E4133" t="s">
        <v>56</v>
      </c>
      <c r="F4133" s="84" t="s">
        <v>53</v>
      </c>
      <c r="G4133">
        <v>6317</v>
      </c>
      <c r="H4133" t="s">
        <v>7632</v>
      </c>
      <c r="I4133">
        <v>2026</v>
      </c>
      <c r="J4133" t="s">
        <v>63</v>
      </c>
      <c r="K4133">
        <v>0</v>
      </c>
      <c r="L4133" t="s">
        <v>56</v>
      </c>
      <c r="M4133" s="85">
        <v>46023</v>
      </c>
      <c r="P4133" t="str">
        <f t="shared" si="64"/>
        <v>GABERT Barbara</v>
      </c>
    </row>
    <row r="4134" spans="1:16" x14ac:dyDescent="0.25">
      <c r="A4134" s="84" t="s">
        <v>7751</v>
      </c>
      <c r="B4134" t="s">
        <v>7752</v>
      </c>
      <c r="C4134" t="s">
        <v>7753</v>
      </c>
      <c r="D4134" s="85">
        <v>21973</v>
      </c>
      <c r="E4134" t="s">
        <v>52</v>
      </c>
      <c r="F4134" s="84" t="s">
        <v>53</v>
      </c>
      <c r="G4134">
        <v>6317</v>
      </c>
      <c r="H4134" t="s">
        <v>7632</v>
      </c>
      <c r="I4134">
        <v>2026</v>
      </c>
      <c r="J4134" t="s">
        <v>63</v>
      </c>
      <c r="K4134">
        <v>0</v>
      </c>
      <c r="L4134" t="s">
        <v>56</v>
      </c>
      <c r="M4134" s="85">
        <v>46023</v>
      </c>
      <c r="P4134" t="str">
        <f t="shared" si="64"/>
        <v>DAS-NEVES Jose-Alberto</v>
      </c>
    </row>
    <row r="4135" spans="1:16" x14ac:dyDescent="0.25">
      <c r="A4135" s="84" t="s">
        <v>7754</v>
      </c>
      <c r="B4135" t="s">
        <v>7669</v>
      </c>
      <c r="C4135" t="s">
        <v>780</v>
      </c>
      <c r="D4135" s="85">
        <v>37129</v>
      </c>
      <c r="E4135" t="s">
        <v>52</v>
      </c>
      <c r="F4135" s="84" t="s">
        <v>53</v>
      </c>
      <c r="G4135">
        <v>6317</v>
      </c>
      <c r="H4135" t="s">
        <v>7632</v>
      </c>
      <c r="I4135">
        <v>2026</v>
      </c>
      <c r="J4135" t="s">
        <v>55</v>
      </c>
      <c r="K4135">
        <v>0</v>
      </c>
      <c r="L4135" t="s">
        <v>56</v>
      </c>
      <c r="M4135" s="85">
        <v>46023</v>
      </c>
      <c r="P4135" t="str">
        <f t="shared" si="64"/>
        <v>MARTINS-DIAS Remi</v>
      </c>
    </row>
    <row r="4136" spans="1:16" x14ac:dyDescent="0.25">
      <c r="A4136" s="84" t="s">
        <v>7755</v>
      </c>
      <c r="B4136" t="s">
        <v>7756</v>
      </c>
      <c r="C4136" t="s">
        <v>494</v>
      </c>
      <c r="D4136" s="85">
        <v>28204</v>
      </c>
      <c r="E4136" t="s">
        <v>52</v>
      </c>
      <c r="F4136" s="84" t="s">
        <v>53</v>
      </c>
      <c r="G4136">
        <v>6317</v>
      </c>
      <c r="H4136" t="s">
        <v>7632</v>
      </c>
      <c r="I4136">
        <v>2026</v>
      </c>
      <c r="J4136" t="s">
        <v>63</v>
      </c>
      <c r="K4136">
        <v>0</v>
      </c>
      <c r="L4136" t="s">
        <v>56</v>
      </c>
      <c r="M4136" s="85">
        <v>46023</v>
      </c>
      <c r="P4136" t="str">
        <f t="shared" si="64"/>
        <v>DEBRION Sebastien</v>
      </c>
    </row>
    <row r="4137" spans="1:16" x14ac:dyDescent="0.25">
      <c r="A4137" s="84" t="s">
        <v>7757</v>
      </c>
      <c r="B4137" t="s">
        <v>7758</v>
      </c>
      <c r="C4137" t="s">
        <v>494</v>
      </c>
      <c r="D4137" s="85">
        <v>29755</v>
      </c>
      <c r="E4137" t="s">
        <v>52</v>
      </c>
      <c r="F4137" s="84" t="s">
        <v>53</v>
      </c>
      <c r="G4137">
        <v>6317</v>
      </c>
      <c r="H4137" t="s">
        <v>7632</v>
      </c>
      <c r="I4137">
        <v>2026</v>
      </c>
      <c r="J4137" t="s">
        <v>63</v>
      </c>
      <c r="K4137">
        <v>0</v>
      </c>
      <c r="L4137" t="s">
        <v>56</v>
      </c>
      <c r="M4137" s="85">
        <v>46023</v>
      </c>
      <c r="P4137" t="str">
        <f t="shared" si="64"/>
        <v>DEZORME Sebastien</v>
      </c>
    </row>
    <row r="4138" spans="1:16" x14ac:dyDescent="0.25">
      <c r="A4138" s="84" t="s">
        <v>7759</v>
      </c>
      <c r="B4138" t="s">
        <v>7760</v>
      </c>
      <c r="C4138" t="s">
        <v>715</v>
      </c>
      <c r="D4138" s="85">
        <v>36355</v>
      </c>
      <c r="E4138" t="s">
        <v>52</v>
      </c>
      <c r="F4138" s="84" t="s">
        <v>53</v>
      </c>
      <c r="G4138">
        <v>6317</v>
      </c>
      <c r="H4138" t="s">
        <v>7632</v>
      </c>
      <c r="I4138">
        <v>2026</v>
      </c>
      <c r="J4138" t="s">
        <v>55</v>
      </c>
      <c r="K4138">
        <v>0</v>
      </c>
      <c r="L4138" t="s">
        <v>56</v>
      </c>
      <c r="M4138" s="85">
        <v>46023</v>
      </c>
      <c r="P4138" t="str">
        <f t="shared" si="64"/>
        <v>FRAPPIER Kevin</v>
      </c>
    </row>
    <row r="4139" spans="1:16" x14ac:dyDescent="0.25">
      <c r="A4139" s="84" t="s">
        <v>7761</v>
      </c>
      <c r="B4139" t="s">
        <v>7762</v>
      </c>
      <c r="C4139" t="s">
        <v>62</v>
      </c>
      <c r="D4139" s="85">
        <v>21659</v>
      </c>
      <c r="E4139" t="s">
        <v>52</v>
      </c>
      <c r="F4139" s="84" t="s">
        <v>53</v>
      </c>
      <c r="G4139">
        <v>6317</v>
      </c>
      <c r="H4139" t="s">
        <v>7632</v>
      </c>
      <c r="I4139">
        <v>2026</v>
      </c>
      <c r="J4139" t="s">
        <v>63</v>
      </c>
      <c r="K4139">
        <v>0</v>
      </c>
      <c r="L4139" t="s">
        <v>56</v>
      </c>
      <c r="M4139" s="85">
        <v>46023</v>
      </c>
      <c r="P4139" t="str">
        <f t="shared" si="64"/>
        <v>PRADE Michel</v>
      </c>
    </row>
    <row r="4140" spans="1:16" x14ac:dyDescent="0.25">
      <c r="A4140" s="84" t="s">
        <v>7763</v>
      </c>
      <c r="B4140" t="s">
        <v>3297</v>
      </c>
      <c r="C4140" t="s">
        <v>3453</v>
      </c>
      <c r="D4140" s="85">
        <v>32054</v>
      </c>
      <c r="E4140" t="s">
        <v>56</v>
      </c>
      <c r="F4140" s="84" t="s">
        <v>53</v>
      </c>
      <c r="G4140">
        <v>6317</v>
      </c>
      <c r="H4140" t="s">
        <v>7632</v>
      </c>
      <c r="I4140">
        <v>2026</v>
      </c>
      <c r="J4140" t="s">
        <v>63</v>
      </c>
      <c r="K4140">
        <v>0</v>
      </c>
      <c r="L4140" t="s">
        <v>56</v>
      </c>
      <c r="M4140" s="85">
        <v>46023</v>
      </c>
      <c r="P4140" t="str">
        <f t="shared" si="64"/>
        <v>CARDOSO Sabrina</v>
      </c>
    </row>
    <row r="4141" spans="1:16" x14ac:dyDescent="0.25">
      <c r="A4141" s="84" t="s">
        <v>7764</v>
      </c>
      <c r="B4141" t="s">
        <v>5056</v>
      </c>
      <c r="C4141" t="s">
        <v>1825</v>
      </c>
      <c r="D4141" s="85">
        <v>29332</v>
      </c>
      <c r="E4141" t="s">
        <v>52</v>
      </c>
      <c r="F4141" s="84" t="s">
        <v>53</v>
      </c>
      <c r="G4141">
        <v>6317</v>
      </c>
      <c r="H4141" t="s">
        <v>7632</v>
      </c>
      <c r="I4141">
        <v>2026</v>
      </c>
      <c r="J4141" t="s">
        <v>67</v>
      </c>
      <c r="K4141">
        <v>0</v>
      </c>
      <c r="L4141" t="s">
        <v>56</v>
      </c>
      <c r="M4141" s="85">
        <v>46023</v>
      </c>
      <c r="P4141" t="str">
        <f t="shared" si="64"/>
        <v>MIGNOT Jean-Baptiste</v>
      </c>
    </row>
    <row r="4142" spans="1:16" x14ac:dyDescent="0.25">
      <c r="A4142" s="84" t="s">
        <v>7765</v>
      </c>
      <c r="B4142" t="s">
        <v>1361</v>
      </c>
      <c r="C4142" t="s">
        <v>210</v>
      </c>
      <c r="D4142" s="85">
        <v>20721</v>
      </c>
      <c r="E4142" t="s">
        <v>52</v>
      </c>
      <c r="F4142" s="84" t="s">
        <v>53</v>
      </c>
      <c r="G4142">
        <v>6317</v>
      </c>
      <c r="H4142" t="s">
        <v>7632</v>
      </c>
      <c r="I4142">
        <v>2026</v>
      </c>
      <c r="J4142" t="s">
        <v>63</v>
      </c>
      <c r="K4142">
        <v>2</v>
      </c>
      <c r="L4142" t="s">
        <v>56</v>
      </c>
      <c r="M4142" s="85">
        <v>46023</v>
      </c>
      <c r="P4142" t="str">
        <f t="shared" si="64"/>
        <v>MALLET Luc</v>
      </c>
    </row>
    <row r="4143" spans="1:16" x14ac:dyDescent="0.25">
      <c r="A4143" s="84" t="s">
        <v>7766</v>
      </c>
      <c r="B4143" t="s">
        <v>7767</v>
      </c>
      <c r="C4143" t="s">
        <v>282</v>
      </c>
      <c r="D4143" s="85">
        <v>27606</v>
      </c>
      <c r="E4143" t="s">
        <v>52</v>
      </c>
      <c r="F4143" s="84" t="s">
        <v>53</v>
      </c>
      <c r="G4143">
        <v>6317</v>
      </c>
      <c r="H4143" t="s">
        <v>7632</v>
      </c>
      <c r="I4143">
        <v>2026</v>
      </c>
      <c r="J4143" t="s">
        <v>63</v>
      </c>
      <c r="K4143">
        <v>0</v>
      </c>
      <c r="L4143" t="s">
        <v>56</v>
      </c>
      <c r="M4143" s="85">
        <v>46023</v>
      </c>
      <c r="P4143" t="str">
        <f t="shared" si="64"/>
        <v>LEFAURE Yann</v>
      </c>
    </row>
    <row r="4144" spans="1:16" x14ac:dyDescent="0.25">
      <c r="A4144" s="84" t="s">
        <v>7768</v>
      </c>
      <c r="B4144" t="s">
        <v>7769</v>
      </c>
      <c r="C4144" t="s">
        <v>271</v>
      </c>
      <c r="D4144" s="85">
        <v>22485</v>
      </c>
      <c r="E4144" t="s">
        <v>52</v>
      </c>
      <c r="F4144" s="84" t="s">
        <v>53</v>
      </c>
      <c r="G4144">
        <v>6317</v>
      </c>
      <c r="H4144" t="s">
        <v>7632</v>
      </c>
      <c r="I4144">
        <v>2026</v>
      </c>
      <c r="J4144" t="s">
        <v>55</v>
      </c>
      <c r="K4144">
        <v>0</v>
      </c>
      <c r="L4144" t="s">
        <v>56</v>
      </c>
      <c r="M4144" s="85">
        <v>46023</v>
      </c>
      <c r="P4144" t="str">
        <f t="shared" si="64"/>
        <v>BUISSON Christian</v>
      </c>
    </row>
    <row r="4145" spans="1:16" x14ac:dyDescent="0.25">
      <c r="A4145" s="84" t="s">
        <v>7770</v>
      </c>
      <c r="B4145" t="s">
        <v>7758</v>
      </c>
      <c r="C4145" t="s">
        <v>6623</v>
      </c>
      <c r="D4145" s="85">
        <v>37183</v>
      </c>
      <c r="E4145" t="s">
        <v>56</v>
      </c>
      <c r="F4145" s="84" t="s">
        <v>53</v>
      </c>
      <c r="G4145">
        <v>6317</v>
      </c>
      <c r="H4145" t="s">
        <v>7632</v>
      </c>
      <c r="I4145">
        <v>2026</v>
      </c>
      <c r="J4145" t="s">
        <v>63</v>
      </c>
      <c r="K4145">
        <v>0</v>
      </c>
      <c r="L4145" t="s">
        <v>56</v>
      </c>
      <c r="M4145" s="85">
        <v>46023</v>
      </c>
      <c r="P4145" t="str">
        <f t="shared" si="64"/>
        <v>DEZORME Flavie</v>
      </c>
    </row>
    <row r="4146" spans="1:16" x14ac:dyDescent="0.25">
      <c r="A4146" s="84" t="s">
        <v>7771</v>
      </c>
      <c r="B4146" t="s">
        <v>7669</v>
      </c>
      <c r="C4146" t="s">
        <v>475</v>
      </c>
      <c r="D4146" s="85">
        <v>37850</v>
      </c>
      <c r="E4146" t="s">
        <v>52</v>
      </c>
      <c r="F4146" s="84" t="s">
        <v>53</v>
      </c>
      <c r="G4146">
        <v>6317</v>
      </c>
      <c r="H4146" t="s">
        <v>7632</v>
      </c>
      <c r="I4146">
        <v>2026</v>
      </c>
      <c r="J4146" t="s">
        <v>63</v>
      </c>
      <c r="K4146">
        <v>0</v>
      </c>
      <c r="L4146" t="s">
        <v>56</v>
      </c>
      <c r="M4146" s="85">
        <v>46023</v>
      </c>
      <c r="P4146" t="str">
        <f t="shared" si="64"/>
        <v>MARTINS-DIAS Antoine</v>
      </c>
    </row>
    <row r="4147" spans="1:16" x14ac:dyDescent="0.25">
      <c r="A4147" s="84" t="s">
        <v>7772</v>
      </c>
      <c r="B4147" t="s">
        <v>7730</v>
      </c>
      <c r="C4147" t="s">
        <v>2147</v>
      </c>
      <c r="D4147" s="85">
        <v>42172</v>
      </c>
      <c r="E4147" t="s">
        <v>56</v>
      </c>
      <c r="F4147" s="84" t="s">
        <v>53</v>
      </c>
      <c r="G4147">
        <v>6317</v>
      </c>
      <c r="H4147" t="s">
        <v>7632</v>
      </c>
      <c r="I4147">
        <v>2026</v>
      </c>
      <c r="J4147" t="s">
        <v>63</v>
      </c>
      <c r="K4147">
        <v>2</v>
      </c>
      <c r="L4147" t="s">
        <v>56</v>
      </c>
      <c r="M4147" s="85">
        <v>46023</v>
      </c>
      <c r="P4147" t="str">
        <f t="shared" si="64"/>
        <v>CARDENAS Louna</v>
      </c>
    </row>
    <row r="4148" spans="1:16" x14ac:dyDescent="0.25">
      <c r="A4148" s="84" t="s">
        <v>7773</v>
      </c>
      <c r="B4148" t="s">
        <v>7774</v>
      </c>
      <c r="C4148" t="s">
        <v>505</v>
      </c>
      <c r="D4148" s="85">
        <v>24685</v>
      </c>
      <c r="E4148" t="s">
        <v>52</v>
      </c>
      <c r="F4148" s="84" t="s">
        <v>53</v>
      </c>
      <c r="G4148">
        <v>6317</v>
      </c>
      <c r="H4148" t="s">
        <v>7632</v>
      </c>
      <c r="I4148">
        <v>2026</v>
      </c>
      <c r="J4148" t="s">
        <v>63</v>
      </c>
      <c r="K4148">
        <v>0</v>
      </c>
      <c r="L4148" t="s">
        <v>56</v>
      </c>
      <c r="M4148" s="85">
        <v>46023</v>
      </c>
      <c r="P4148" t="str">
        <f t="shared" si="64"/>
        <v>BAUSSART Vincent</v>
      </c>
    </row>
    <row r="4149" spans="1:16" x14ac:dyDescent="0.25">
      <c r="A4149" s="84" t="s">
        <v>7775</v>
      </c>
      <c r="B4149" t="s">
        <v>7776</v>
      </c>
      <c r="C4149" t="s">
        <v>7777</v>
      </c>
      <c r="D4149" s="85">
        <v>37771</v>
      </c>
      <c r="E4149" t="s">
        <v>56</v>
      </c>
      <c r="F4149" s="84" t="s">
        <v>53</v>
      </c>
      <c r="G4149">
        <v>6317</v>
      </c>
      <c r="H4149" t="s">
        <v>7632</v>
      </c>
      <c r="I4149">
        <v>2026</v>
      </c>
      <c r="J4149" t="s">
        <v>63</v>
      </c>
      <c r="K4149">
        <v>0</v>
      </c>
      <c r="L4149" t="s">
        <v>56</v>
      </c>
      <c r="M4149" s="85">
        <v>46023</v>
      </c>
      <c r="P4149" t="str">
        <f t="shared" si="64"/>
        <v>DUGAIT Kassandra</v>
      </c>
    </row>
    <row r="4150" spans="1:16" x14ac:dyDescent="0.25">
      <c r="A4150" s="84" t="s">
        <v>7778</v>
      </c>
      <c r="B4150" t="s">
        <v>7738</v>
      </c>
      <c r="C4150" t="s">
        <v>7779</v>
      </c>
      <c r="D4150" s="85">
        <v>43408</v>
      </c>
      <c r="E4150" t="s">
        <v>52</v>
      </c>
      <c r="F4150" s="84" t="s">
        <v>53</v>
      </c>
      <c r="G4150">
        <v>6317</v>
      </c>
      <c r="H4150" t="s">
        <v>7632</v>
      </c>
      <c r="I4150">
        <v>2026</v>
      </c>
      <c r="J4150" t="s">
        <v>63</v>
      </c>
      <c r="K4150">
        <v>2</v>
      </c>
      <c r="L4150" t="s">
        <v>56</v>
      </c>
      <c r="M4150" s="85">
        <v>46023</v>
      </c>
      <c r="P4150" t="str">
        <f t="shared" si="64"/>
        <v>HERTER Teliane</v>
      </c>
    </row>
    <row r="4151" spans="1:16" x14ac:dyDescent="0.25">
      <c r="A4151" s="84" t="s">
        <v>7780</v>
      </c>
      <c r="B4151" t="s">
        <v>7781</v>
      </c>
      <c r="C4151" t="s">
        <v>119</v>
      </c>
      <c r="D4151" s="85">
        <v>28473</v>
      </c>
      <c r="E4151" t="s">
        <v>52</v>
      </c>
      <c r="F4151" s="84" t="s">
        <v>53</v>
      </c>
      <c r="G4151">
        <v>6317</v>
      </c>
      <c r="H4151" t="s">
        <v>7632</v>
      </c>
      <c r="I4151">
        <v>2026</v>
      </c>
      <c r="J4151" t="s">
        <v>63</v>
      </c>
      <c r="K4151">
        <v>0</v>
      </c>
      <c r="L4151" t="s">
        <v>56</v>
      </c>
      <c r="M4151" s="85">
        <v>46023</v>
      </c>
      <c r="P4151" t="str">
        <f t="shared" si="64"/>
        <v>GOMOLLON Daniel</v>
      </c>
    </row>
    <row r="4152" spans="1:16" x14ac:dyDescent="0.25">
      <c r="A4152" s="84" t="s">
        <v>7782</v>
      </c>
      <c r="B4152" t="s">
        <v>7783</v>
      </c>
      <c r="C4152" t="s">
        <v>85</v>
      </c>
      <c r="D4152" s="85">
        <v>27114</v>
      </c>
      <c r="E4152" t="s">
        <v>52</v>
      </c>
      <c r="F4152" s="84" t="s">
        <v>53</v>
      </c>
      <c r="G4152">
        <v>6317</v>
      </c>
      <c r="H4152" t="s">
        <v>7632</v>
      </c>
      <c r="I4152">
        <v>2026</v>
      </c>
      <c r="J4152" t="s">
        <v>63</v>
      </c>
      <c r="K4152">
        <v>0</v>
      </c>
      <c r="L4152" t="s">
        <v>56</v>
      </c>
      <c r="M4152" s="85">
        <v>46023</v>
      </c>
      <c r="P4152" t="str">
        <f t="shared" si="64"/>
        <v>PICHON Christophe</v>
      </c>
    </row>
    <row r="4153" spans="1:16" x14ac:dyDescent="0.25">
      <c r="A4153" s="84" t="s">
        <v>7784</v>
      </c>
      <c r="B4153" t="s">
        <v>7651</v>
      </c>
      <c r="C4153" t="s">
        <v>1034</v>
      </c>
      <c r="D4153" s="85">
        <v>22707</v>
      </c>
      <c r="E4153" t="s">
        <v>56</v>
      </c>
      <c r="F4153" s="84" t="s">
        <v>53</v>
      </c>
      <c r="G4153">
        <v>6317</v>
      </c>
      <c r="H4153" t="s">
        <v>7632</v>
      </c>
      <c r="I4153">
        <v>2026</v>
      </c>
      <c r="J4153" t="s">
        <v>63</v>
      </c>
      <c r="K4153">
        <v>0</v>
      </c>
      <c r="L4153" t="s">
        <v>56</v>
      </c>
      <c r="M4153" s="85">
        <v>46023</v>
      </c>
      <c r="P4153" t="str">
        <f t="shared" si="64"/>
        <v>JOUBERTON Delphine</v>
      </c>
    </row>
    <row r="4154" spans="1:16" x14ac:dyDescent="0.25">
      <c r="A4154" s="84" t="s">
        <v>7785</v>
      </c>
      <c r="B4154" t="s">
        <v>7769</v>
      </c>
      <c r="C4154" t="s">
        <v>127</v>
      </c>
      <c r="D4154" s="85">
        <v>37250</v>
      </c>
      <c r="E4154" t="s">
        <v>52</v>
      </c>
      <c r="F4154" s="84" t="s">
        <v>53</v>
      </c>
      <c r="G4154">
        <v>6317</v>
      </c>
      <c r="H4154" t="s">
        <v>7632</v>
      </c>
      <c r="I4154">
        <v>2026</v>
      </c>
      <c r="J4154" t="s">
        <v>55</v>
      </c>
      <c r="K4154">
        <v>0</v>
      </c>
      <c r="L4154" t="s">
        <v>56</v>
      </c>
      <c r="M4154" s="85">
        <v>46023</v>
      </c>
      <c r="P4154" t="str">
        <f t="shared" si="64"/>
        <v>BUISSON Lucas</v>
      </c>
    </row>
    <row r="4155" spans="1:16" x14ac:dyDescent="0.25">
      <c r="A4155" s="84" t="s">
        <v>7786</v>
      </c>
      <c r="B4155" t="s">
        <v>7732</v>
      </c>
      <c r="C4155" t="s">
        <v>3749</v>
      </c>
      <c r="D4155" s="85">
        <v>31992</v>
      </c>
      <c r="E4155" t="s">
        <v>56</v>
      </c>
      <c r="F4155" s="84" t="s">
        <v>53</v>
      </c>
      <c r="G4155">
        <v>6317</v>
      </c>
      <c r="H4155" t="s">
        <v>7632</v>
      </c>
      <c r="I4155">
        <v>2026</v>
      </c>
      <c r="J4155" t="s">
        <v>63</v>
      </c>
      <c r="K4155">
        <v>2</v>
      </c>
      <c r="L4155" t="s">
        <v>56</v>
      </c>
      <c r="M4155" s="85">
        <v>46023</v>
      </c>
      <c r="P4155" t="str">
        <f t="shared" si="64"/>
        <v>VILLEBONNET Mylène</v>
      </c>
    </row>
    <row r="4156" spans="1:16" x14ac:dyDescent="0.25">
      <c r="A4156" s="84" t="s">
        <v>7787</v>
      </c>
      <c r="B4156" t="s">
        <v>7788</v>
      </c>
      <c r="C4156" t="s">
        <v>944</v>
      </c>
      <c r="D4156" s="85">
        <v>26361</v>
      </c>
      <c r="E4156" t="s">
        <v>52</v>
      </c>
      <c r="F4156" s="84" t="s">
        <v>53</v>
      </c>
      <c r="G4156">
        <v>6317</v>
      </c>
      <c r="H4156" t="s">
        <v>7632</v>
      </c>
      <c r="I4156">
        <v>2026</v>
      </c>
      <c r="J4156" t="s">
        <v>63</v>
      </c>
      <c r="K4156">
        <v>0</v>
      </c>
      <c r="L4156" t="s">
        <v>56</v>
      </c>
      <c r="M4156" t="s">
        <v>178</v>
      </c>
      <c r="P4156" t="str">
        <f t="shared" si="64"/>
        <v>VIGUIE Laurent</v>
      </c>
    </row>
    <row r="4157" spans="1:16" x14ac:dyDescent="0.25">
      <c r="A4157" s="84" t="s">
        <v>7789</v>
      </c>
      <c r="B4157" t="s">
        <v>7790</v>
      </c>
      <c r="C4157" t="s">
        <v>284</v>
      </c>
      <c r="D4157" s="85">
        <v>24372</v>
      </c>
      <c r="E4157" t="s">
        <v>52</v>
      </c>
      <c r="F4157" s="84" t="s">
        <v>53</v>
      </c>
      <c r="G4157">
        <v>6317</v>
      </c>
      <c r="H4157" t="s">
        <v>7632</v>
      </c>
      <c r="I4157">
        <v>2026</v>
      </c>
      <c r="J4157" t="s">
        <v>63</v>
      </c>
      <c r="K4157">
        <v>0</v>
      </c>
      <c r="L4157" t="s">
        <v>56</v>
      </c>
      <c r="M4157" t="s">
        <v>178</v>
      </c>
      <c r="P4157" t="str">
        <f t="shared" si="64"/>
        <v>PIREYRE Franck</v>
      </c>
    </row>
    <row r="4158" spans="1:16" x14ac:dyDescent="0.25">
      <c r="A4158" s="84" t="s">
        <v>7791</v>
      </c>
      <c r="B4158" t="s">
        <v>7523</v>
      </c>
      <c r="C4158" t="s">
        <v>168</v>
      </c>
      <c r="D4158" s="85">
        <v>34277</v>
      </c>
      <c r="E4158" t="s">
        <v>56</v>
      </c>
      <c r="F4158" s="84" t="s">
        <v>53</v>
      </c>
      <c r="G4158">
        <v>6317</v>
      </c>
      <c r="H4158" t="s">
        <v>7632</v>
      </c>
      <c r="I4158">
        <v>2026</v>
      </c>
      <c r="J4158" t="s">
        <v>63</v>
      </c>
      <c r="K4158">
        <v>0</v>
      </c>
      <c r="L4158" t="s">
        <v>56</v>
      </c>
      <c r="M4158" t="s">
        <v>178</v>
      </c>
      <c r="P4158" t="str">
        <f t="shared" si="64"/>
        <v>FRANCISCO Marine</v>
      </c>
    </row>
    <row r="4159" spans="1:16" x14ac:dyDescent="0.25">
      <c r="A4159" s="84" t="s">
        <v>7792</v>
      </c>
      <c r="B4159" t="s">
        <v>7793</v>
      </c>
      <c r="C4159" t="s">
        <v>222</v>
      </c>
      <c r="D4159" s="85">
        <v>38142</v>
      </c>
      <c r="E4159" t="s">
        <v>52</v>
      </c>
      <c r="F4159" s="84" t="s">
        <v>53</v>
      </c>
      <c r="G4159">
        <v>6317</v>
      </c>
      <c r="H4159" t="s">
        <v>7632</v>
      </c>
      <c r="I4159">
        <v>2026</v>
      </c>
      <c r="J4159" t="s">
        <v>63</v>
      </c>
      <c r="K4159">
        <v>0</v>
      </c>
      <c r="L4159" t="s">
        <v>56</v>
      </c>
      <c r="M4159" t="s">
        <v>178</v>
      </c>
      <c r="P4159" t="str">
        <f t="shared" si="64"/>
        <v>CHARY Maxime</v>
      </c>
    </row>
    <row r="4160" spans="1:16" x14ac:dyDescent="0.25">
      <c r="A4160" s="84" t="s">
        <v>7794</v>
      </c>
      <c r="B4160" t="s">
        <v>7795</v>
      </c>
      <c r="C4160" t="s">
        <v>3273</v>
      </c>
      <c r="D4160" s="85">
        <v>32565</v>
      </c>
      <c r="E4160" t="s">
        <v>52</v>
      </c>
      <c r="F4160" s="84" t="s">
        <v>53</v>
      </c>
      <c r="G4160">
        <v>6317</v>
      </c>
      <c r="H4160" t="s">
        <v>7632</v>
      </c>
      <c r="I4160">
        <v>2026</v>
      </c>
      <c r="J4160" t="s">
        <v>63</v>
      </c>
      <c r="K4160">
        <v>0</v>
      </c>
      <c r="L4160" t="s">
        <v>56</v>
      </c>
      <c r="M4160" t="s">
        <v>178</v>
      </c>
      <c r="P4160" t="str">
        <f t="shared" si="64"/>
        <v>VALIN Grégory</v>
      </c>
    </row>
    <row r="4161" spans="1:16" x14ac:dyDescent="0.25">
      <c r="A4161" s="84" t="s">
        <v>7796</v>
      </c>
      <c r="B4161" t="s">
        <v>7797</v>
      </c>
      <c r="C4161" t="s">
        <v>325</v>
      </c>
      <c r="D4161" s="85">
        <v>22949</v>
      </c>
      <c r="E4161" t="s">
        <v>52</v>
      </c>
      <c r="F4161" s="84" t="s">
        <v>53</v>
      </c>
      <c r="G4161">
        <v>6318</v>
      </c>
      <c r="H4161" t="s">
        <v>7798</v>
      </c>
      <c r="I4161">
        <v>2026</v>
      </c>
      <c r="J4161" t="s">
        <v>67</v>
      </c>
      <c r="K4161">
        <v>0</v>
      </c>
      <c r="L4161" t="s">
        <v>56</v>
      </c>
      <c r="M4161" s="85">
        <v>46023</v>
      </c>
      <c r="P4161" t="str">
        <f t="shared" si="64"/>
        <v>URBAIN-TROUVE Eric</v>
      </c>
    </row>
    <row r="4162" spans="1:16" x14ac:dyDescent="0.25">
      <c r="A4162" s="84" t="s">
        <v>7799</v>
      </c>
      <c r="B4162" t="s">
        <v>918</v>
      </c>
      <c r="C4162" t="s">
        <v>2706</v>
      </c>
      <c r="D4162" s="85">
        <v>26050</v>
      </c>
      <c r="E4162" t="s">
        <v>52</v>
      </c>
      <c r="F4162" s="84" t="s">
        <v>53</v>
      </c>
      <c r="G4162">
        <v>6318</v>
      </c>
      <c r="H4162" t="s">
        <v>7798</v>
      </c>
      <c r="I4162">
        <v>2026</v>
      </c>
      <c r="J4162" t="s">
        <v>55</v>
      </c>
      <c r="K4162">
        <v>0</v>
      </c>
      <c r="L4162" t="s">
        <v>56</v>
      </c>
      <c r="M4162" s="85">
        <v>46023</v>
      </c>
      <c r="P4162" t="str">
        <f t="shared" si="64"/>
        <v>THOMAS Hervé</v>
      </c>
    </row>
    <row r="4163" spans="1:16" x14ac:dyDescent="0.25">
      <c r="A4163" s="84" t="s">
        <v>7800</v>
      </c>
      <c r="B4163" t="s">
        <v>4638</v>
      </c>
      <c r="C4163" t="s">
        <v>834</v>
      </c>
      <c r="D4163" s="85">
        <v>26007</v>
      </c>
      <c r="E4163" t="s">
        <v>52</v>
      </c>
      <c r="F4163" s="84" t="s">
        <v>53</v>
      </c>
      <c r="G4163">
        <v>6318</v>
      </c>
      <c r="H4163" t="s">
        <v>7798</v>
      </c>
      <c r="I4163">
        <v>2026</v>
      </c>
      <c r="J4163" t="s">
        <v>55</v>
      </c>
      <c r="K4163">
        <v>0</v>
      </c>
      <c r="L4163" t="s">
        <v>56</v>
      </c>
      <c r="M4163" s="85">
        <v>46023</v>
      </c>
      <c r="P4163" t="str">
        <f t="shared" ref="P4163:P4226" si="65">(B4163 &amp; " " &amp; C4163)</f>
        <v>SCHOPP William</v>
      </c>
    </row>
    <row r="4164" spans="1:16" x14ac:dyDescent="0.25">
      <c r="A4164" s="84" t="s">
        <v>7801</v>
      </c>
      <c r="B4164" t="s">
        <v>1374</v>
      </c>
      <c r="C4164" t="s">
        <v>774</v>
      </c>
      <c r="D4164" s="85">
        <v>28486</v>
      </c>
      <c r="E4164" t="s">
        <v>52</v>
      </c>
      <c r="F4164" s="84" t="s">
        <v>53</v>
      </c>
      <c r="G4164">
        <v>6318</v>
      </c>
      <c r="H4164" t="s">
        <v>7798</v>
      </c>
      <c r="I4164">
        <v>2026</v>
      </c>
      <c r="J4164" t="s">
        <v>67</v>
      </c>
      <c r="K4164">
        <v>0</v>
      </c>
      <c r="L4164" t="s">
        <v>56</v>
      </c>
      <c r="M4164" s="85">
        <v>46023</v>
      </c>
      <c r="P4164" t="str">
        <f t="shared" si="65"/>
        <v>JALICON Cyrille</v>
      </c>
    </row>
    <row r="4165" spans="1:16" x14ac:dyDescent="0.25">
      <c r="A4165" s="84" t="s">
        <v>7802</v>
      </c>
      <c r="B4165" t="s">
        <v>5274</v>
      </c>
      <c r="C4165" t="s">
        <v>308</v>
      </c>
      <c r="D4165" s="85">
        <v>19367</v>
      </c>
      <c r="E4165" t="s">
        <v>52</v>
      </c>
      <c r="F4165" s="84" t="s">
        <v>53</v>
      </c>
      <c r="G4165">
        <v>6318</v>
      </c>
      <c r="H4165" t="s">
        <v>7798</v>
      </c>
      <c r="I4165">
        <v>2026</v>
      </c>
      <c r="J4165" t="s">
        <v>63</v>
      </c>
      <c r="K4165">
        <v>0</v>
      </c>
      <c r="L4165" t="s">
        <v>56</v>
      </c>
      <c r="M4165" s="85">
        <v>46023</v>
      </c>
      <c r="P4165" t="str">
        <f t="shared" si="65"/>
        <v>LEVADOUX Jean-Jacques</v>
      </c>
    </row>
    <row r="4166" spans="1:16" x14ac:dyDescent="0.25">
      <c r="A4166" s="84" t="s">
        <v>7803</v>
      </c>
      <c r="B4166" t="s">
        <v>2268</v>
      </c>
      <c r="C4166" t="s">
        <v>1595</v>
      </c>
      <c r="D4166" s="85">
        <v>18632</v>
      </c>
      <c r="E4166" t="s">
        <v>52</v>
      </c>
      <c r="F4166" s="84" t="s">
        <v>53</v>
      </c>
      <c r="G4166">
        <v>6318</v>
      </c>
      <c r="H4166" t="s">
        <v>7798</v>
      </c>
      <c r="I4166">
        <v>2026</v>
      </c>
      <c r="J4166" t="s">
        <v>63</v>
      </c>
      <c r="K4166">
        <v>0</v>
      </c>
      <c r="L4166" t="s">
        <v>56</v>
      </c>
      <c r="M4166" s="85">
        <v>46023</v>
      </c>
      <c r="P4166" t="str">
        <f t="shared" si="65"/>
        <v>DE-OLIVEIRA Maurice</v>
      </c>
    </row>
    <row r="4167" spans="1:16" x14ac:dyDescent="0.25">
      <c r="A4167" s="84" t="s">
        <v>7804</v>
      </c>
      <c r="B4167" t="s">
        <v>7805</v>
      </c>
      <c r="C4167" t="s">
        <v>322</v>
      </c>
      <c r="D4167" s="85">
        <v>20311</v>
      </c>
      <c r="E4167" t="s">
        <v>52</v>
      </c>
      <c r="F4167" s="84" t="s">
        <v>53</v>
      </c>
      <c r="G4167">
        <v>6318</v>
      </c>
      <c r="H4167" t="s">
        <v>7798</v>
      </c>
      <c r="I4167">
        <v>2026</v>
      </c>
      <c r="J4167" t="s">
        <v>63</v>
      </c>
      <c r="K4167">
        <v>0</v>
      </c>
      <c r="L4167" t="s">
        <v>56</v>
      </c>
      <c r="M4167" s="85">
        <v>46023</v>
      </c>
      <c r="P4167" t="str">
        <f t="shared" si="65"/>
        <v>LALYSSE Claude</v>
      </c>
    </row>
    <row r="4168" spans="1:16" x14ac:dyDescent="0.25">
      <c r="A4168" s="84" t="s">
        <v>7806</v>
      </c>
      <c r="B4168" t="s">
        <v>7807</v>
      </c>
      <c r="C4168" t="s">
        <v>1815</v>
      </c>
      <c r="D4168" s="85">
        <v>23994</v>
      </c>
      <c r="E4168" t="s">
        <v>52</v>
      </c>
      <c r="F4168" s="84" t="s">
        <v>53</v>
      </c>
      <c r="G4168">
        <v>6318</v>
      </c>
      <c r="H4168" t="s">
        <v>7798</v>
      </c>
      <c r="I4168">
        <v>2026</v>
      </c>
      <c r="J4168" t="s">
        <v>63</v>
      </c>
      <c r="K4168">
        <v>0</v>
      </c>
      <c r="L4168" t="s">
        <v>56</v>
      </c>
      <c r="M4168" s="85">
        <v>46023</v>
      </c>
      <c r="P4168" t="str">
        <f t="shared" si="65"/>
        <v>CORREIA Fernando</v>
      </c>
    </row>
    <row r="4169" spans="1:16" x14ac:dyDescent="0.25">
      <c r="A4169" s="84" t="s">
        <v>7808</v>
      </c>
      <c r="B4169" t="s">
        <v>7809</v>
      </c>
      <c r="C4169" t="s">
        <v>494</v>
      </c>
      <c r="D4169" s="85">
        <v>28963</v>
      </c>
      <c r="E4169" t="s">
        <v>52</v>
      </c>
      <c r="F4169" s="84" t="s">
        <v>53</v>
      </c>
      <c r="G4169">
        <v>6318</v>
      </c>
      <c r="H4169" t="s">
        <v>7798</v>
      </c>
      <c r="I4169">
        <v>2026</v>
      </c>
      <c r="J4169" t="s">
        <v>55</v>
      </c>
      <c r="K4169">
        <v>0</v>
      </c>
      <c r="L4169" t="s">
        <v>56</v>
      </c>
      <c r="M4169" s="85">
        <v>46023</v>
      </c>
      <c r="P4169" t="str">
        <f t="shared" si="65"/>
        <v>LAPLACE Sebastien</v>
      </c>
    </row>
    <row r="4170" spans="1:16" x14ac:dyDescent="0.25">
      <c r="A4170" s="84" t="s">
        <v>7810</v>
      </c>
      <c r="B4170" t="s">
        <v>7811</v>
      </c>
      <c r="C4170" t="s">
        <v>1216</v>
      </c>
      <c r="D4170" s="85">
        <v>24413</v>
      </c>
      <c r="E4170" t="s">
        <v>52</v>
      </c>
      <c r="F4170" s="84" t="s">
        <v>53</v>
      </c>
      <c r="G4170">
        <v>6318</v>
      </c>
      <c r="H4170" t="s">
        <v>7798</v>
      </c>
      <c r="I4170">
        <v>2026</v>
      </c>
      <c r="J4170" t="s">
        <v>67</v>
      </c>
      <c r="K4170">
        <v>0</v>
      </c>
      <c r="L4170" t="s">
        <v>56</v>
      </c>
      <c r="M4170" s="85">
        <v>46023</v>
      </c>
      <c r="P4170" t="str">
        <f t="shared" si="65"/>
        <v>GOSGNACH Fabrice</v>
      </c>
    </row>
    <row r="4171" spans="1:16" x14ac:dyDescent="0.25">
      <c r="A4171" s="84" t="s">
        <v>7812</v>
      </c>
      <c r="B4171" t="s">
        <v>7813</v>
      </c>
      <c r="C4171" t="s">
        <v>3554</v>
      </c>
      <c r="D4171" s="85">
        <v>27214</v>
      </c>
      <c r="E4171" t="s">
        <v>52</v>
      </c>
      <c r="F4171" s="84" t="s">
        <v>53</v>
      </c>
      <c r="G4171">
        <v>6318</v>
      </c>
      <c r="H4171" t="s">
        <v>7798</v>
      </c>
      <c r="I4171">
        <v>2026</v>
      </c>
      <c r="J4171" t="s">
        <v>63</v>
      </c>
      <c r="K4171">
        <v>0</v>
      </c>
      <c r="L4171" t="s">
        <v>56</v>
      </c>
      <c r="M4171" s="85">
        <v>46023</v>
      </c>
      <c r="P4171" t="str">
        <f t="shared" si="65"/>
        <v>JAVION Alban</v>
      </c>
    </row>
    <row r="4172" spans="1:16" x14ac:dyDescent="0.25">
      <c r="A4172" s="84" t="s">
        <v>7814</v>
      </c>
      <c r="B4172" t="s">
        <v>4684</v>
      </c>
      <c r="C4172" t="s">
        <v>536</v>
      </c>
      <c r="D4172" s="85">
        <v>28042</v>
      </c>
      <c r="E4172" t="s">
        <v>52</v>
      </c>
      <c r="F4172" s="84" t="s">
        <v>53</v>
      </c>
      <c r="G4172">
        <v>6318</v>
      </c>
      <c r="H4172" t="s">
        <v>7798</v>
      </c>
      <c r="I4172">
        <v>2026</v>
      </c>
      <c r="J4172" t="s">
        <v>55</v>
      </c>
      <c r="K4172">
        <v>0</v>
      </c>
      <c r="L4172" t="s">
        <v>56</v>
      </c>
      <c r="M4172" s="85">
        <v>46023</v>
      </c>
      <c r="P4172" t="str">
        <f t="shared" si="65"/>
        <v>GUERIN Sébastien</v>
      </c>
    </row>
    <row r="4173" spans="1:16" x14ac:dyDescent="0.25">
      <c r="A4173" s="84" t="s">
        <v>7815</v>
      </c>
      <c r="B4173" t="s">
        <v>4398</v>
      </c>
      <c r="C4173" t="s">
        <v>434</v>
      </c>
      <c r="D4173" s="85">
        <v>20729</v>
      </c>
      <c r="E4173" t="s">
        <v>52</v>
      </c>
      <c r="F4173" s="84" t="s">
        <v>53</v>
      </c>
      <c r="G4173">
        <v>6318</v>
      </c>
      <c r="H4173" t="s">
        <v>7798</v>
      </c>
      <c r="I4173">
        <v>2026</v>
      </c>
      <c r="J4173" t="s">
        <v>63</v>
      </c>
      <c r="K4173">
        <v>0</v>
      </c>
      <c r="L4173" t="s">
        <v>56</v>
      </c>
      <c r="M4173" s="85">
        <v>46023</v>
      </c>
      <c r="P4173" t="str">
        <f t="shared" si="65"/>
        <v>RECOT Thierry</v>
      </c>
    </row>
    <row r="4174" spans="1:16" x14ac:dyDescent="0.25">
      <c r="A4174" s="84" t="s">
        <v>7816</v>
      </c>
      <c r="B4174" t="s">
        <v>4638</v>
      </c>
      <c r="C4174" t="s">
        <v>82</v>
      </c>
      <c r="D4174" s="85">
        <v>35979</v>
      </c>
      <c r="E4174" t="s">
        <v>52</v>
      </c>
      <c r="F4174" s="84" t="s">
        <v>53</v>
      </c>
      <c r="G4174">
        <v>6318</v>
      </c>
      <c r="H4174" t="s">
        <v>7798</v>
      </c>
      <c r="I4174">
        <v>2026</v>
      </c>
      <c r="J4174" t="s">
        <v>55</v>
      </c>
      <c r="K4174">
        <v>0</v>
      </c>
      <c r="L4174" t="s">
        <v>56</v>
      </c>
      <c r="M4174" s="85">
        <v>46023</v>
      </c>
      <c r="P4174" t="str">
        <f t="shared" si="65"/>
        <v>SCHOPP Julien</v>
      </c>
    </row>
    <row r="4175" spans="1:16" x14ac:dyDescent="0.25">
      <c r="A4175" s="84" t="s">
        <v>7817</v>
      </c>
      <c r="B4175" t="s">
        <v>6789</v>
      </c>
      <c r="C4175" t="s">
        <v>7818</v>
      </c>
      <c r="D4175" s="85">
        <v>23330</v>
      </c>
      <c r="E4175" t="s">
        <v>52</v>
      </c>
      <c r="F4175" s="84" t="s">
        <v>53</v>
      </c>
      <c r="G4175">
        <v>6318</v>
      </c>
      <c r="H4175" t="s">
        <v>7798</v>
      </c>
      <c r="I4175">
        <v>2026</v>
      </c>
      <c r="J4175" t="s">
        <v>55</v>
      </c>
      <c r="K4175">
        <v>0</v>
      </c>
      <c r="L4175" t="s">
        <v>56</v>
      </c>
      <c r="M4175" s="85">
        <v>46023</v>
      </c>
      <c r="P4175" t="str">
        <f t="shared" si="65"/>
        <v>DE-MACEDO Custodio</v>
      </c>
    </row>
    <row r="4176" spans="1:16" x14ac:dyDescent="0.25">
      <c r="A4176" s="84" t="s">
        <v>7819</v>
      </c>
      <c r="B4176" t="s">
        <v>5514</v>
      </c>
      <c r="C4176" t="s">
        <v>738</v>
      </c>
      <c r="D4176" s="85">
        <v>21529</v>
      </c>
      <c r="E4176" t="s">
        <v>52</v>
      </c>
      <c r="F4176" s="84" t="s">
        <v>53</v>
      </c>
      <c r="G4176">
        <v>6318</v>
      </c>
      <c r="H4176" t="s">
        <v>7798</v>
      </c>
      <c r="I4176">
        <v>2026</v>
      </c>
      <c r="J4176" t="s">
        <v>63</v>
      </c>
      <c r="K4176">
        <v>0</v>
      </c>
      <c r="L4176" t="s">
        <v>56</v>
      </c>
      <c r="M4176" s="85">
        <v>46023</v>
      </c>
      <c r="P4176" t="str">
        <f t="shared" si="65"/>
        <v>SOULON Paul</v>
      </c>
    </row>
    <row r="4177" spans="1:16" x14ac:dyDescent="0.25">
      <c r="A4177" s="84" t="s">
        <v>7820</v>
      </c>
      <c r="B4177" t="s">
        <v>4638</v>
      </c>
      <c r="C4177" t="s">
        <v>260</v>
      </c>
      <c r="D4177" s="85">
        <v>25825</v>
      </c>
      <c r="E4177" t="s">
        <v>56</v>
      </c>
      <c r="F4177" s="84" t="s">
        <v>53</v>
      </c>
      <c r="G4177">
        <v>6318</v>
      </c>
      <c r="H4177" t="s">
        <v>7798</v>
      </c>
      <c r="I4177">
        <v>2026</v>
      </c>
      <c r="J4177" t="s">
        <v>63</v>
      </c>
      <c r="K4177">
        <v>0</v>
      </c>
      <c r="L4177" t="s">
        <v>56</v>
      </c>
      <c r="M4177" s="85">
        <v>46023</v>
      </c>
      <c r="P4177" t="str">
        <f t="shared" si="65"/>
        <v>SCHOPP Sylvie</v>
      </c>
    </row>
    <row r="4178" spans="1:16" x14ac:dyDescent="0.25">
      <c r="A4178" s="84" t="s">
        <v>7821</v>
      </c>
      <c r="B4178" t="s">
        <v>4638</v>
      </c>
      <c r="C4178" t="s">
        <v>1008</v>
      </c>
      <c r="D4178" s="85">
        <v>37200</v>
      </c>
      <c r="E4178" t="s">
        <v>52</v>
      </c>
      <c r="F4178" s="84" t="s">
        <v>53</v>
      </c>
      <c r="G4178">
        <v>6318</v>
      </c>
      <c r="H4178" t="s">
        <v>7798</v>
      </c>
      <c r="I4178">
        <v>2026</v>
      </c>
      <c r="J4178" t="s">
        <v>67</v>
      </c>
      <c r="K4178">
        <v>0</v>
      </c>
      <c r="L4178" t="s">
        <v>56</v>
      </c>
      <c r="M4178" s="85">
        <v>46023</v>
      </c>
      <c r="P4178" t="str">
        <f t="shared" si="65"/>
        <v>SCHOPP Thomas</v>
      </c>
    </row>
    <row r="4179" spans="1:16" x14ac:dyDescent="0.25">
      <c r="A4179" s="84" t="s">
        <v>7822</v>
      </c>
      <c r="B4179" t="s">
        <v>7823</v>
      </c>
      <c r="C4179" t="s">
        <v>1604</v>
      </c>
      <c r="D4179" s="85">
        <v>24163</v>
      </c>
      <c r="E4179" t="s">
        <v>52</v>
      </c>
      <c r="F4179" s="84" t="s">
        <v>53</v>
      </c>
      <c r="G4179">
        <v>6318</v>
      </c>
      <c r="H4179" t="s">
        <v>7798</v>
      </c>
      <c r="I4179">
        <v>2026</v>
      </c>
      <c r="J4179" t="s">
        <v>55</v>
      </c>
      <c r="K4179">
        <v>0</v>
      </c>
      <c r="L4179" t="s">
        <v>56</v>
      </c>
      <c r="M4179" s="85">
        <v>46023</v>
      </c>
      <c r="P4179" t="str">
        <f t="shared" si="65"/>
        <v>TONELLA Jean-Michel</v>
      </c>
    </row>
    <row r="4180" spans="1:16" x14ac:dyDescent="0.25">
      <c r="A4180" s="84" t="s">
        <v>7824</v>
      </c>
      <c r="B4180" t="s">
        <v>7823</v>
      </c>
      <c r="C4180" t="s">
        <v>463</v>
      </c>
      <c r="D4180" s="85">
        <v>24916</v>
      </c>
      <c r="E4180" t="s">
        <v>56</v>
      </c>
      <c r="F4180" s="84" t="s">
        <v>53</v>
      </c>
      <c r="G4180">
        <v>6318</v>
      </c>
      <c r="H4180" t="s">
        <v>7798</v>
      </c>
      <c r="I4180">
        <v>2026</v>
      </c>
      <c r="J4180" t="s">
        <v>55</v>
      </c>
      <c r="K4180">
        <v>0</v>
      </c>
      <c r="L4180" t="s">
        <v>56</v>
      </c>
      <c r="M4180" s="85">
        <v>46023</v>
      </c>
      <c r="P4180" t="str">
        <f t="shared" si="65"/>
        <v>TONELLA Nathalie</v>
      </c>
    </row>
    <row r="4181" spans="1:16" x14ac:dyDescent="0.25">
      <c r="A4181" s="84" t="s">
        <v>7825</v>
      </c>
      <c r="B4181" t="s">
        <v>6789</v>
      </c>
      <c r="C4181" t="s">
        <v>2528</v>
      </c>
      <c r="D4181" s="85">
        <v>23094</v>
      </c>
      <c r="E4181" t="s">
        <v>56</v>
      </c>
      <c r="F4181" s="84" t="s">
        <v>53</v>
      </c>
      <c r="G4181">
        <v>6318</v>
      </c>
      <c r="H4181" t="s">
        <v>7798</v>
      </c>
      <c r="I4181">
        <v>2026</v>
      </c>
      <c r="J4181" t="s">
        <v>55</v>
      </c>
      <c r="K4181">
        <v>0</v>
      </c>
      <c r="L4181" t="s">
        <v>56</v>
      </c>
      <c r="M4181" s="85">
        <v>46023</v>
      </c>
      <c r="P4181" t="str">
        <f t="shared" si="65"/>
        <v>DE-MACEDO Arlette</v>
      </c>
    </row>
    <row r="4182" spans="1:16" x14ac:dyDescent="0.25">
      <c r="A4182" s="84" t="s">
        <v>7826</v>
      </c>
      <c r="B4182" t="s">
        <v>599</v>
      </c>
      <c r="C4182" t="s">
        <v>7827</v>
      </c>
      <c r="D4182" s="85">
        <v>25784</v>
      </c>
      <c r="E4182" t="s">
        <v>52</v>
      </c>
      <c r="F4182" s="84" t="s">
        <v>53</v>
      </c>
      <c r="G4182">
        <v>6318</v>
      </c>
      <c r="H4182" t="s">
        <v>7798</v>
      </c>
      <c r="I4182">
        <v>2026</v>
      </c>
      <c r="J4182" t="s">
        <v>63</v>
      </c>
      <c r="K4182">
        <v>0</v>
      </c>
      <c r="L4182" t="s">
        <v>56</v>
      </c>
      <c r="M4182" s="85">
        <v>46023</v>
      </c>
      <c r="P4182" t="str">
        <f t="shared" si="65"/>
        <v>RODRIGUEZ Grégorie</v>
      </c>
    </row>
    <row r="4183" spans="1:16" x14ac:dyDescent="0.25">
      <c r="A4183" s="84" t="s">
        <v>7828</v>
      </c>
      <c r="B4183" t="s">
        <v>3184</v>
      </c>
      <c r="C4183" t="s">
        <v>434</v>
      </c>
      <c r="D4183" s="85">
        <v>21907</v>
      </c>
      <c r="E4183" t="s">
        <v>52</v>
      </c>
      <c r="F4183" s="84" t="s">
        <v>53</v>
      </c>
      <c r="G4183">
        <v>6318</v>
      </c>
      <c r="H4183" t="s">
        <v>7798</v>
      </c>
      <c r="I4183">
        <v>2026</v>
      </c>
      <c r="J4183" t="s">
        <v>55</v>
      </c>
      <c r="K4183">
        <v>0</v>
      </c>
      <c r="L4183" t="s">
        <v>56</v>
      </c>
      <c r="M4183" s="85">
        <v>46023</v>
      </c>
      <c r="P4183" t="str">
        <f t="shared" si="65"/>
        <v>LAROCHE Thierry</v>
      </c>
    </row>
    <row r="4184" spans="1:16" x14ac:dyDescent="0.25">
      <c r="A4184" s="84" t="s">
        <v>7829</v>
      </c>
      <c r="B4184" t="s">
        <v>7830</v>
      </c>
      <c r="C4184" t="s">
        <v>700</v>
      </c>
      <c r="D4184" s="85">
        <v>17762</v>
      </c>
      <c r="E4184" t="s">
        <v>56</v>
      </c>
      <c r="F4184" s="84" t="s">
        <v>53</v>
      </c>
      <c r="G4184">
        <v>6318</v>
      </c>
      <c r="H4184" t="s">
        <v>7798</v>
      </c>
      <c r="I4184">
        <v>2026</v>
      </c>
      <c r="J4184" t="s">
        <v>63</v>
      </c>
      <c r="K4184">
        <v>0</v>
      </c>
      <c r="L4184" t="s">
        <v>56</v>
      </c>
      <c r="M4184" s="85">
        <v>46023</v>
      </c>
      <c r="P4184" t="str">
        <f t="shared" si="65"/>
        <v>DE-ALMEIDA-GOMES Maria</v>
      </c>
    </row>
    <row r="4185" spans="1:16" x14ac:dyDescent="0.25">
      <c r="A4185" s="84" t="s">
        <v>7831</v>
      </c>
      <c r="B4185" t="s">
        <v>7832</v>
      </c>
      <c r="C4185" t="s">
        <v>62</v>
      </c>
      <c r="D4185" s="85">
        <v>19039</v>
      </c>
      <c r="E4185" t="s">
        <v>52</v>
      </c>
      <c r="F4185" s="84" t="s">
        <v>53</v>
      </c>
      <c r="G4185">
        <v>6318</v>
      </c>
      <c r="H4185" t="s">
        <v>7798</v>
      </c>
      <c r="I4185">
        <v>2026</v>
      </c>
      <c r="J4185" t="s">
        <v>63</v>
      </c>
      <c r="K4185">
        <v>0</v>
      </c>
      <c r="L4185" t="s">
        <v>56</v>
      </c>
      <c r="M4185" s="85">
        <v>46023</v>
      </c>
      <c r="P4185" t="str">
        <f t="shared" si="65"/>
        <v>LAFAGE Michel</v>
      </c>
    </row>
    <row r="4186" spans="1:16" x14ac:dyDescent="0.25">
      <c r="A4186" s="84" t="s">
        <v>7833</v>
      </c>
      <c r="B4186" t="s">
        <v>7834</v>
      </c>
      <c r="C4186" t="s">
        <v>2406</v>
      </c>
      <c r="D4186" s="85">
        <v>18042</v>
      </c>
      <c r="E4186" t="s">
        <v>52</v>
      </c>
      <c r="F4186" s="84" t="s">
        <v>53</v>
      </c>
      <c r="G4186">
        <v>6318</v>
      </c>
      <c r="H4186" t="s">
        <v>7798</v>
      </c>
      <c r="I4186">
        <v>2026</v>
      </c>
      <c r="J4186" t="s">
        <v>63</v>
      </c>
      <c r="K4186">
        <v>0</v>
      </c>
      <c r="L4186" t="s">
        <v>56</v>
      </c>
      <c r="M4186" s="85">
        <v>46023</v>
      </c>
      <c r="P4186" t="str">
        <f t="shared" si="65"/>
        <v>DUDEBOUT Francis</v>
      </c>
    </row>
    <row r="4187" spans="1:16" x14ac:dyDescent="0.25">
      <c r="A4187" s="84" t="s">
        <v>7835</v>
      </c>
      <c r="B4187" t="s">
        <v>7836</v>
      </c>
      <c r="C4187" t="s">
        <v>1382</v>
      </c>
      <c r="D4187" s="85">
        <v>27776</v>
      </c>
      <c r="E4187" t="s">
        <v>52</v>
      </c>
      <c r="F4187" s="84" t="s">
        <v>53</v>
      </c>
      <c r="G4187">
        <v>6318</v>
      </c>
      <c r="H4187" t="s">
        <v>7798</v>
      </c>
      <c r="I4187">
        <v>2026</v>
      </c>
      <c r="J4187" t="s">
        <v>63</v>
      </c>
      <c r="K4187">
        <v>0</v>
      </c>
      <c r="L4187" t="s">
        <v>56</v>
      </c>
      <c r="M4187" s="85">
        <v>46023</v>
      </c>
      <c r="P4187" t="str">
        <f t="shared" si="65"/>
        <v>HENRIQUE Angelo</v>
      </c>
    </row>
    <row r="4188" spans="1:16" x14ac:dyDescent="0.25">
      <c r="A4188" s="84" t="s">
        <v>7837</v>
      </c>
      <c r="B4188" t="s">
        <v>1644</v>
      </c>
      <c r="C4188" t="s">
        <v>1912</v>
      </c>
      <c r="D4188" s="85">
        <v>20429</v>
      </c>
      <c r="E4188" t="s">
        <v>52</v>
      </c>
      <c r="F4188" s="84" t="s">
        <v>53</v>
      </c>
      <c r="G4188">
        <v>6318</v>
      </c>
      <c r="H4188" t="s">
        <v>7798</v>
      </c>
      <c r="I4188">
        <v>2026</v>
      </c>
      <c r="J4188" t="s">
        <v>55</v>
      </c>
      <c r="K4188">
        <v>0</v>
      </c>
      <c r="L4188" t="s">
        <v>56</v>
      </c>
      <c r="M4188" s="85">
        <v>46023</v>
      </c>
      <c r="P4188" t="str">
        <f t="shared" si="65"/>
        <v>DE-ABREU José</v>
      </c>
    </row>
    <row r="4189" spans="1:16" x14ac:dyDescent="0.25">
      <c r="A4189" s="84" t="s">
        <v>7838</v>
      </c>
      <c r="B4189" t="s">
        <v>4210</v>
      </c>
      <c r="C4189" t="s">
        <v>434</v>
      </c>
      <c r="D4189" s="85">
        <v>23803</v>
      </c>
      <c r="E4189" t="s">
        <v>52</v>
      </c>
      <c r="F4189" s="84" t="s">
        <v>53</v>
      </c>
      <c r="G4189">
        <v>6318</v>
      </c>
      <c r="H4189" t="s">
        <v>7798</v>
      </c>
      <c r="I4189">
        <v>2026</v>
      </c>
      <c r="J4189" t="s">
        <v>63</v>
      </c>
      <c r="K4189">
        <v>0</v>
      </c>
      <c r="L4189" t="s">
        <v>56</v>
      </c>
      <c r="M4189" s="85">
        <v>46023</v>
      </c>
      <c r="P4189" t="str">
        <f t="shared" si="65"/>
        <v>MARTINS Thierry</v>
      </c>
    </row>
    <row r="4190" spans="1:16" x14ac:dyDescent="0.25">
      <c r="A4190" s="84" t="s">
        <v>7839</v>
      </c>
      <c r="B4190" t="s">
        <v>7840</v>
      </c>
      <c r="C4190" t="s">
        <v>663</v>
      </c>
      <c r="D4190" s="85">
        <v>20505</v>
      </c>
      <c r="E4190" t="s">
        <v>52</v>
      </c>
      <c r="F4190" s="84" t="s">
        <v>53</v>
      </c>
      <c r="G4190">
        <v>6318</v>
      </c>
      <c r="H4190" t="s">
        <v>7798</v>
      </c>
      <c r="I4190">
        <v>2026</v>
      </c>
      <c r="J4190" t="s">
        <v>63</v>
      </c>
      <c r="K4190">
        <v>0</v>
      </c>
      <c r="L4190" t="s">
        <v>1167</v>
      </c>
      <c r="M4190" s="85">
        <v>46023</v>
      </c>
      <c r="P4190" t="str">
        <f t="shared" si="65"/>
        <v>SAPAGE Manuel</v>
      </c>
    </row>
    <row r="4191" spans="1:16" x14ac:dyDescent="0.25">
      <c r="A4191" s="84" t="s">
        <v>7841</v>
      </c>
      <c r="B4191" t="s">
        <v>6470</v>
      </c>
      <c r="C4191" t="s">
        <v>7842</v>
      </c>
      <c r="D4191" s="85">
        <v>25839</v>
      </c>
      <c r="E4191" t="s">
        <v>52</v>
      </c>
      <c r="F4191" s="84" t="s">
        <v>53</v>
      </c>
      <c r="G4191">
        <v>6318</v>
      </c>
      <c r="H4191" t="s">
        <v>7798</v>
      </c>
      <c r="I4191">
        <v>2026</v>
      </c>
      <c r="J4191" t="s">
        <v>67</v>
      </c>
      <c r="K4191">
        <v>0</v>
      </c>
      <c r="L4191" t="s">
        <v>56</v>
      </c>
      <c r="M4191" s="85">
        <v>46023</v>
      </c>
      <c r="P4191" t="str">
        <f t="shared" si="65"/>
        <v>OLIVEIRA André-Michel</v>
      </c>
    </row>
    <row r="4192" spans="1:16" x14ac:dyDescent="0.25">
      <c r="A4192" s="84" t="s">
        <v>7843</v>
      </c>
      <c r="B4192" t="s">
        <v>7844</v>
      </c>
      <c r="C4192" t="s">
        <v>85</v>
      </c>
      <c r="D4192" s="85">
        <v>26405</v>
      </c>
      <c r="E4192" t="s">
        <v>52</v>
      </c>
      <c r="F4192" s="84" t="s">
        <v>53</v>
      </c>
      <c r="G4192">
        <v>6318</v>
      </c>
      <c r="H4192" t="s">
        <v>7798</v>
      </c>
      <c r="I4192">
        <v>2026</v>
      </c>
      <c r="J4192" t="s">
        <v>63</v>
      </c>
      <c r="K4192">
        <v>0</v>
      </c>
      <c r="L4192" t="s">
        <v>56</v>
      </c>
      <c r="M4192" s="85">
        <v>46023</v>
      </c>
      <c r="P4192" t="str">
        <f t="shared" si="65"/>
        <v>REGNIER Christophe</v>
      </c>
    </row>
    <row r="4193" spans="1:16" x14ac:dyDescent="0.25">
      <c r="A4193" s="84" t="s">
        <v>7845</v>
      </c>
      <c r="B4193" t="s">
        <v>676</v>
      </c>
      <c r="C4193" t="s">
        <v>1128</v>
      </c>
      <c r="D4193" s="85">
        <v>24893</v>
      </c>
      <c r="E4193" t="s">
        <v>52</v>
      </c>
      <c r="F4193" s="84" t="s">
        <v>53</v>
      </c>
      <c r="G4193">
        <v>6318</v>
      </c>
      <c r="H4193" t="s">
        <v>7798</v>
      </c>
      <c r="I4193">
        <v>2026</v>
      </c>
      <c r="J4193" t="s">
        <v>67</v>
      </c>
      <c r="K4193">
        <v>0</v>
      </c>
      <c r="L4193" t="s">
        <v>56</v>
      </c>
      <c r="M4193" s="85">
        <v>46023</v>
      </c>
      <c r="P4193" t="str">
        <f t="shared" si="65"/>
        <v>CHABROL Stéphane</v>
      </c>
    </row>
    <row r="4194" spans="1:16" x14ac:dyDescent="0.25">
      <c r="A4194" s="84" t="s">
        <v>7846</v>
      </c>
      <c r="B4194" t="s">
        <v>7847</v>
      </c>
      <c r="C4194" t="s">
        <v>62</v>
      </c>
      <c r="D4194" s="85">
        <v>20829</v>
      </c>
      <c r="E4194" t="s">
        <v>52</v>
      </c>
      <c r="F4194" s="84" t="s">
        <v>53</v>
      </c>
      <c r="G4194">
        <v>6318</v>
      </c>
      <c r="H4194" t="s">
        <v>7798</v>
      </c>
      <c r="I4194">
        <v>2026</v>
      </c>
      <c r="J4194" t="s">
        <v>63</v>
      </c>
      <c r="K4194">
        <v>0</v>
      </c>
      <c r="L4194" t="s">
        <v>56</v>
      </c>
      <c r="M4194" s="85">
        <v>46023</v>
      </c>
      <c r="P4194" t="str">
        <f t="shared" si="65"/>
        <v>DAVERSA Michel</v>
      </c>
    </row>
    <row r="4195" spans="1:16" x14ac:dyDescent="0.25">
      <c r="A4195" s="84" t="s">
        <v>7848</v>
      </c>
      <c r="B4195" t="s">
        <v>7849</v>
      </c>
      <c r="C4195" t="s">
        <v>111</v>
      </c>
      <c r="D4195" s="85">
        <v>21742</v>
      </c>
      <c r="E4195" t="s">
        <v>52</v>
      </c>
      <c r="F4195" s="84" t="s">
        <v>53</v>
      </c>
      <c r="G4195">
        <v>6318</v>
      </c>
      <c r="H4195" t="s">
        <v>7798</v>
      </c>
      <c r="I4195">
        <v>2026</v>
      </c>
      <c r="J4195" t="s">
        <v>55</v>
      </c>
      <c r="K4195">
        <v>0</v>
      </c>
      <c r="L4195" t="s">
        <v>56</v>
      </c>
      <c r="M4195" s="85">
        <v>46023</v>
      </c>
      <c r="P4195" t="str">
        <f t="shared" si="65"/>
        <v>AGUAY Jean-Claude</v>
      </c>
    </row>
    <row r="4196" spans="1:16" x14ac:dyDescent="0.25">
      <c r="A4196" s="84" t="s">
        <v>7850</v>
      </c>
      <c r="B4196" t="s">
        <v>7851</v>
      </c>
      <c r="C4196" t="s">
        <v>97</v>
      </c>
      <c r="D4196" s="85">
        <v>21718</v>
      </c>
      <c r="E4196" t="s">
        <v>52</v>
      </c>
      <c r="F4196" s="84" t="s">
        <v>53</v>
      </c>
      <c r="G4196">
        <v>6318</v>
      </c>
      <c r="H4196" t="s">
        <v>7798</v>
      </c>
      <c r="I4196">
        <v>2026</v>
      </c>
      <c r="J4196" t="s">
        <v>63</v>
      </c>
      <c r="K4196">
        <v>0</v>
      </c>
      <c r="L4196" t="s">
        <v>56</v>
      </c>
      <c r="M4196" s="85">
        <v>46023</v>
      </c>
      <c r="P4196" t="str">
        <f t="shared" si="65"/>
        <v>ARRESTIER Denis</v>
      </c>
    </row>
    <row r="4197" spans="1:16" x14ac:dyDescent="0.25">
      <c r="A4197" s="84" t="s">
        <v>7852</v>
      </c>
      <c r="B4197" t="s">
        <v>7807</v>
      </c>
      <c r="C4197" t="s">
        <v>4386</v>
      </c>
      <c r="D4197" s="85">
        <v>28131</v>
      </c>
      <c r="E4197" t="s">
        <v>56</v>
      </c>
      <c r="F4197" s="84" t="s">
        <v>53</v>
      </c>
      <c r="G4197">
        <v>6318</v>
      </c>
      <c r="H4197" t="s">
        <v>7798</v>
      </c>
      <c r="I4197">
        <v>2026</v>
      </c>
      <c r="J4197" t="s">
        <v>63</v>
      </c>
      <c r="K4197">
        <v>0</v>
      </c>
      <c r="L4197" t="s">
        <v>56</v>
      </c>
      <c r="M4197" s="85">
        <v>46023</v>
      </c>
      <c r="P4197" t="str">
        <f t="shared" si="65"/>
        <v>CORREIA Juliette</v>
      </c>
    </row>
    <row r="4198" spans="1:16" x14ac:dyDescent="0.25">
      <c r="A4198" s="84" t="s">
        <v>7853</v>
      </c>
      <c r="B4198" t="s">
        <v>1473</v>
      </c>
      <c r="C4198" t="s">
        <v>1873</v>
      </c>
      <c r="D4198" s="85">
        <v>21176</v>
      </c>
      <c r="E4198" t="s">
        <v>52</v>
      </c>
      <c r="F4198" s="84" t="s">
        <v>53</v>
      </c>
      <c r="G4198">
        <v>6318</v>
      </c>
      <c r="H4198" t="s">
        <v>7798</v>
      </c>
      <c r="I4198">
        <v>2026</v>
      </c>
      <c r="J4198" t="s">
        <v>63</v>
      </c>
      <c r="K4198">
        <v>0</v>
      </c>
      <c r="L4198" t="s">
        <v>1167</v>
      </c>
      <c r="M4198" s="85">
        <v>46023</v>
      </c>
      <c r="P4198" t="str">
        <f t="shared" si="65"/>
        <v>RIBEIRO Auguste</v>
      </c>
    </row>
    <row r="4199" spans="1:16" x14ac:dyDescent="0.25">
      <c r="A4199" s="84" t="s">
        <v>7854</v>
      </c>
      <c r="B4199" t="s">
        <v>7855</v>
      </c>
      <c r="C4199" t="s">
        <v>322</v>
      </c>
      <c r="D4199" s="85">
        <v>23970</v>
      </c>
      <c r="E4199" t="s">
        <v>52</v>
      </c>
      <c r="F4199" s="84" t="s">
        <v>53</v>
      </c>
      <c r="G4199">
        <v>6318</v>
      </c>
      <c r="H4199" t="s">
        <v>7798</v>
      </c>
      <c r="I4199">
        <v>2026</v>
      </c>
      <c r="J4199" t="s">
        <v>67</v>
      </c>
      <c r="K4199">
        <v>0</v>
      </c>
      <c r="L4199" t="s">
        <v>56</v>
      </c>
      <c r="M4199" s="85">
        <v>46023</v>
      </c>
      <c r="P4199" t="str">
        <f t="shared" si="65"/>
        <v>CONCHON Claude</v>
      </c>
    </row>
    <row r="4200" spans="1:16" x14ac:dyDescent="0.25">
      <c r="A4200" s="84" t="s">
        <v>7856</v>
      </c>
      <c r="B4200" t="s">
        <v>7857</v>
      </c>
      <c r="C4200" t="s">
        <v>7858</v>
      </c>
      <c r="D4200" s="85">
        <v>25176</v>
      </c>
      <c r="E4200" t="s">
        <v>56</v>
      </c>
      <c r="F4200" s="84" t="s">
        <v>53</v>
      </c>
      <c r="G4200">
        <v>6318</v>
      </c>
      <c r="H4200" t="s">
        <v>7798</v>
      </c>
      <c r="I4200">
        <v>2026</v>
      </c>
      <c r="J4200" t="s">
        <v>55</v>
      </c>
      <c r="K4200">
        <v>0</v>
      </c>
      <c r="L4200" t="s">
        <v>56</v>
      </c>
      <c r="M4200" s="85">
        <v>46023</v>
      </c>
      <c r="P4200" t="str">
        <f t="shared" si="65"/>
        <v>GIROT Lydia</v>
      </c>
    </row>
    <row r="4201" spans="1:16" x14ac:dyDescent="0.25">
      <c r="A4201" s="84" t="s">
        <v>7859</v>
      </c>
      <c r="B4201" t="s">
        <v>7860</v>
      </c>
      <c r="C4201" t="s">
        <v>271</v>
      </c>
      <c r="D4201" s="85">
        <v>20813</v>
      </c>
      <c r="E4201" t="s">
        <v>52</v>
      </c>
      <c r="F4201" s="84" t="s">
        <v>53</v>
      </c>
      <c r="G4201">
        <v>6318</v>
      </c>
      <c r="H4201" t="s">
        <v>7798</v>
      </c>
      <c r="I4201">
        <v>2026</v>
      </c>
      <c r="J4201" t="s">
        <v>63</v>
      </c>
      <c r="K4201">
        <v>0</v>
      </c>
      <c r="L4201" t="s">
        <v>56</v>
      </c>
      <c r="M4201" s="85">
        <v>46023</v>
      </c>
      <c r="P4201" t="str">
        <f t="shared" si="65"/>
        <v>LE-QUELLEC Christian</v>
      </c>
    </row>
    <row r="4202" spans="1:16" x14ac:dyDescent="0.25">
      <c r="A4202" s="84" t="s">
        <v>7861</v>
      </c>
      <c r="B4202" t="s">
        <v>7862</v>
      </c>
      <c r="C4202" t="s">
        <v>215</v>
      </c>
      <c r="D4202" s="85">
        <v>23940</v>
      </c>
      <c r="E4202" t="s">
        <v>52</v>
      </c>
      <c r="F4202" s="84" t="s">
        <v>53</v>
      </c>
      <c r="G4202">
        <v>6318</v>
      </c>
      <c r="H4202" t="s">
        <v>7798</v>
      </c>
      <c r="I4202">
        <v>2026</v>
      </c>
      <c r="J4202" t="s">
        <v>63</v>
      </c>
      <c r="K4202">
        <v>0</v>
      </c>
      <c r="L4202" t="s">
        <v>56</v>
      </c>
      <c r="M4202" s="85">
        <v>46023</v>
      </c>
      <c r="P4202" t="str">
        <f t="shared" si="65"/>
        <v>BOILE Philippe</v>
      </c>
    </row>
    <row r="4203" spans="1:16" x14ac:dyDescent="0.25">
      <c r="A4203" s="84" t="s">
        <v>7863</v>
      </c>
      <c r="B4203" t="s">
        <v>7836</v>
      </c>
      <c r="C4203" t="s">
        <v>7864</v>
      </c>
      <c r="D4203" s="85">
        <v>39020</v>
      </c>
      <c r="E4203" t="s">
        <v>52</v>
      </c>
      <c r="F4203" s="84" t="s">
        <v>53</v>
      </c>
      <c r="G4203">
        <v>6318</v>
      </c>
      <c r="H4203" t="s">
        <v>7798</v>
      </c>
      <c r="I4203">
        <v>2026</v>
      </c>
      <c r="J4203" t="s">
        <v>63</v>
      </c>
      <c r="K4203">
        <v>0</v>
      </c>
      <c r="L4203" t="s">
        <v>56</v>
      </c>
      <c r="M4203" s="85">
        <v>46023</v>
      </c>
      <c r="P4203" t="str">
        <f t="shared" si="65"/>
        <v>HENRIQUE Bradley</v>
      </c>
    </row>
    <row r="4204" spans="1:16" x14ac:dyDescent="0.25">
      <c r="A4204" s="84" t="s">
        <v>7865</v>
      </c>
      <c r="B4204" t="s">
        <v>7318</v>
      </c>
      <c r="C4204" t="s">
        <v>284</v>
      </c>
      <c r="D4204" s="85">
        <v>26123</v>
      </c>
      <c r="E4204" t="s">
        <v>52</v>
      </c>
      <c r="F4204" s="84" t="s">
        <v>53</v>
      </c>
      <c r="G4204">
        <v>6318</v>
      </c>
      <c r="H4204" t="s">
        <v>7798</v>
      </c>
      <c r="I4204">
        <v>2026</v>
      </c>
      <c r="J4204" t="s">
        <v>63</v>
      </c>
      <c r="K4204">
        <v>0</v>
      </c>
      <c r="L4204" t="s">
        <v>56</v>
      </c>
      <c r="M4204" s="85">
        <v>46023</v>
      </c>
      <c r="P4204" t="str">
        <f t="shared" si="65"/>
        <v>DEVILLERS Franck</v>
      </c>
    </row>
    <row r="4205" spans="1:16" x14ac:dyDescent="0.25">
      <c r="A4205" s="84" t="s">
        <v>7866</v>
      </c>
      <c r="B4205" t="s">
        <v>7867</v>
      </c>
      <c r="C4205" t="s">
        <v>205</v>
      </c>
      <c r="D4205" s="85">
        <v>21571</v>
      </c>
      <c r="E4205" t="s">
        <v>52</v>
      </c>
      <c r="F4205" s="84" t="s">
        <v>53</v>
      </c>
      <c r="G4205">
        <v>6318</v>
      </c>
      <c r="H4205" t="s">
        <v>7798</v>
      </c>
      <c r="I4205">
        <v>2026</v>
      </c>
      <c r="J4205" t="s">
        <v>63</v>
      </c>
      <c r="K4205">
        <v>0</v>
      </c>
      <c r="L4205" t="s">
        <v>56</v>
      </c>
      <c r="M4205" s="85">
        <v>46023</v>
      </c>
      <c r="P4205" t="str">
        <f t="shared" si="65"/>
        <v>PLAZENET Alain</v>
      </c>
    </row>
    <row r="4206" spans="1:16" x14ac:dyDescent="0.25">
      <c r="A4206" s="84" t="s">
        <v>7868</v>
      </c>
      <c r="B4206" t="s">
        <v>7379</v>
      </c>
      <c r="C4206" t="s">
        <v>376</v>
      </c>
      <c r="D4206" s="85">
        <v>20661</v>
      </c>
      <c r="E4206" t="s">
        <v>56</v>
      </c>
      <c r="F4206" s="84" t="s">
        <v>53</v>
      </c>
      <c r="G4206">
        <v>6318</v>
      </c>
      <c r="H4206" t="s">
        <v>7798</v>
      </c>
      <c r="I4206">
        <v>2026</v>
      </c>
      <c r="J4206" t="s">
        <v>63</v>
      </c>
      <c r="K4206">
        <v>0</v>
      </c>
      <c r="L4206" t="s">
        <v>56</v>
      </c>
      <c r="M4206" s="85">
        <v>46023</v>
      </c>
      <c r="P4206" t="str">
        <f t="shared" si="65"/>
        <v>VERGNE Christiane</v>
      </c>
    </row>
    <row r="4207" spans="1:16" x14ac:dyDescent="0.25">
      <c r="A4207" s="84" t="s">
        <v>7869</v>
      </c>
      <c r="B4207" t="s">
        <v>7870</v>
      </c>
      <c r="C4207" t="s">
        <v>455</v>
      </c>
      <c r="D4207" s="85">
        <v>37517</v>
      </c>
      <c r="E4207" t="s">
        <v>52</v>
      </c>
      <c r="F4207" s="84" t="s">
        <v>53</v>
      </c>
      <c r="G4207">
        <v>6318</v>
      </c>
      <c r="H4207" t="s">
        <v>7798</v>
      </c>
      <c r="I4207">
        <v>2026</v>
      </c>
      <c r="J4207" t="s">
        <v>63</v>
      </c>
      <c r="K4207">
        <v>0</v>
      </c>
      <c r="L4207" t="s">
        <v>56</v>
      </c>
      <c r="M4207" s="85">
        <v>46023</v>
      </c>
      <c r="P4207" t="str">
        <f t="shared" si="65"/>
        <v>GARMY Alexandre</v>
      </c>
    </row>
    <row r="4208" spans="1:16" x14ac:dyDescent="0.25">
      <c r="A4208" s="84" t="s">
        <v>7871</v>
      </c>
      <c r="B4208" t="s">
        <v>7872</v>
      </c>
      <c r="C4208" t="s">
        <v>400</v>
      </c>
      <c r="D4208" s="85">
        <v>22365</v>
      </c>
      <c r="E4208" t="s">
        <v>52</v>
      </c>
      <c r="F4208" s="84" t="s">
        <v>53</v>
      </c>
      <c r="G4208">
        <v>6318</v>
      </c>
      <c r="H4208" t="s">
        <v>7798</v>
      </c>
      <c r="I4208">
        <v>2026</v>
      </c>
      <c r="J4208" t="s">
        <v>63</v>
      </c>
      <c r="K4208">
        <v>0</v>
      </c>
      <c r="L4208" t="s">
        <v>56</v>
      </c>
      <c r="M4208" t="s">
        <v>178</v>
      </c>
      <c r="P4208" t="str">
        <f t="shared" si="65"/>
        <v>JACHIET Dominique</v>
      </c>
    </row>
    <row r="4209" spans="1:16" x14ac:dyDescent="0.25">
      <c r="A4209" s="84" t="s">
        <v>7873</v>
      </c>
      <c r="B4209" t="s">
        <v>6789</v>
      </c>
      <c r="C4209" t="s">
        <v>7874</v>
      </c>
      <c r="D4209" s="85">
        <v>20412</v>
      </c>
      <c r="E4209" t="s">
        <v>52</v>
      </c>
      <c r="F4209" s="84" t="s">
        <v>53</v>
      </c>
      <c r="G4209">
        <v>6318</v>
      </c>
      <c r="H4209" t="s">
        <v>7798</v>
      </c>
      <c r="I4209">
        <v>2026</v>
      </c>
      <c r="J4209" t="s">
        <v>63</v>
      </c>
      <c r="K4209">
        <v>0</v>
      </c>
      <c r="L4209" t="s">
        <v>56</v>
      </c>
      <c r="M4209" t="s">
        <v>178</v>
      </c>
      <c r="P4209" t="str">
        <f t="shared" si="65"/>
        <v>DE-MACEDO Lino</v>
      </c>
    </row>
    <row r="4210" spans="1:16" x14ac:dyDescent="0.25">
      <c r="A4210" s="84" t="s">
        <v>7875</v>
      </c>
      <c r="B4210" t="s">
        <v>7876</v>
      </c>
      <c r="C4210" t="s">
        <v>7877</v>
      </c>
      <c r="D4210" s="85">
        <v>23544</v>
      </c>
      <c r="E4210" t="s">
        <v>52</v>
      </c>
      <c r="F4210" s="84" t="s">
        <v>53</v>
      </c>
      <c r="G4210">
        <v>6318</v>
      </c>
      <c r="H4210" t="s">
        <v>7798</v>
      </c>
      <c r="I4210">
        <v>2026</v>
      </c>
      <c r="J4210" t="s">
        <v>63</v>
      </c>
      <c r="K4210">
        <v>0</v>
      </c>
      <c r="L4210" t="s">
        <v>56</v>
      </c>
      <c r="M4210" t="s">
        <v>178</v>
      </c>
      <c r="P4210" t="str">
        <f t="shared" si="65"/>
        <v>RAUCHE Pillippe</v>
      </c>
    </row>
    <row r="4211" spans="1:16" x14ac:dyDescent="0.25">
      <c r="A4211" s="84" t="s">
        <v>7878</v>
      </c>
      <c r="B4211" t="s">
        <v>1500</v>
      </c>
      <c r="C4211" t="s">
        <v>533</v>
      </c>
      <c r="D4211" s="85">
        <v>35882</v>
      </c>
      <c r="E4211" t="s">
        <v>52</v>
      </c>
      <c r="F4211" s="84" t="s">
        <v>53</v>
      </c>
      <c r="G4211">
        <v>6318</v>
      </c>
      <c r="H4211" t="s">
        <v>7798</v>
      </c>
      <c r="I4211">
        <v>2026</v>
      </c>
      <c r="J4211" t="s">
        <v>63</v>
      </c>
      <c r="K4211">
        <v>0</v>
      </c>
      <c r="L4211" t="s">
        <v>56</v>
      </c>
      <c r="M4211" t="s">
        <v>178</v>
      </c>
      <c r="P4211" t="str">
        <f t="shared" si="65"/>
        <v>MARTIN Jordan</v>
      </c>
    </row>
    <row r="4212" spans="1:16" x14ac:dyDescent="0.25">
      <c r="A4212" s="84" t="s">
        <v>7879</v>
      </c>
      <c r="B4212" t="s">
        <v>7880</v>
      </c>
      <c r="C4212" t="s">
        <v>97</v>
      </c>
      <c r="D4212" s="85">
        <v>27197</v>
      </c>
      <c r="E4212" t="s">
        <v>52</v>
      </c>
      <c r="F4212" s="84" t="s">
        <v>53</v>
      </c>
      <c r="G4212">
        <v>6319</v>
      </c>
      <c r="H4212" t="s">
        <v>7881</v>
      </c>
      <c r="I4212">
        <v>2026</v>
      </c>
      <c r="J4212" t="s">
        <v>63</v>
      </c>
      <c r="K4212">
        <v>2</v>
      </c>
      <c r="L4212" t="s">
        <v>56</v>
      </c>
      <c r="M4212" s="85">
        <v>46023</v>
      </c>
      <c r="P4212" t="str">
        <f t="shared" si="65"/>
        <v>FENOYER Denis</v>
      </c>
    </row>
    <row r="4213" spans="1:16" x14ac:dyDescent="0.25">
      <c r="A4213" s="84" t="s">
        <v>7882</v>
      </c>
      <c r="B4213" t="s">
        <v>7883</v>
      </c>
      <c r="C4213" t="s">
        <v>636</v>
      </c>
      <c r="D4213" s="85">
        <v>27464</v>
      </c>
      <c r="E4213" t="s">
        <v>52</v>
      </c>
      <c r="F4213" s="84" t="s">
        <v>53</v>
      </c>
      <c r="G4213">
        <v>6319</v>
      </c>
      <c r="H4213" t="s">
        <v>7881</v>
      </c>
      <c r="I4213">
        <v>2026</v>
      </c>
      <c r="J4213" t="s">
        <v>55</v>
      </c>
      <c r="K4213">
        <v>0</v>
      </c>
      <c r="L4213" t="s">
        <v>56</v>
      </c>
      <c r="M4213" s="85">
        <v>46023</v>
      </c>
      <c r="P4213" t="str">
        <f t="shared" si="65"/>
        <v>CHAMOUX Stephane</v>
      </c>
    </row>
    <row r="4214" spans="1:16" x14ac:dyDescent="0.25">
      <c r="A4214" s="84" t="s">
        <v>7884</v>
      </c>
      <c r="B4214" t="s">
        <v>7885</v>
      </c>
      <c r="C4214" t="s">
        <v>100</v>
      </c>
      <c r="D4214" s="85">
        <v>29282</v>
      </c>
      <c r="E4214" t="s">
        <v>52</v>
      </c>
      <c r="F4214" s="84" t="s">
        <v>53</v>
      </c>
      <c r="G4214">
        <v>6319</v>
      </c>
      <c r="H4214" t="s">
        <v>7881</v>
      </c>
      <c r="I4214">
        <v>2026</v>
      </c>
      <c r="J4214" t="s">
        <v>55</v>
      </c>
      <c r="K4214">
        <v>0</v>
      </c>
      <c r="L4214" t="s">
        <v>56</v>
      </c>
      <c r="M4214" s="85">
        <v>46023</v>
      </c>
      <c r="P4214" t="str">
        <f t="shared" si="65"/>
        <v>AMIEL Guillaume</v>
      </c>
    </row>
    <row r="4215" spans="1:16" x14ac:dyDescent="0.25">
      <c r="A4215" s="84" t="s">
        <v>7886</v>
      </c>
      <c r="B4215" t="s">
        <v>2219</v>
      </c>
      <c r="C4215" t="s">
        <v>3308</v>
      </c>
      <c r="D4215" s="85">
        <v>27577</v>
      </c>
      <c r="E4215" t="s">
        <v>52</v>
      </c>
      <c r="F4215" s="84" t="s">
        <v>53</v>
      </c>
      <c r="G4215">
        <v>6319</v>
      </c>
      <c r="H4215" t="s">
        <v>7881</v>
      </c>
      <c r="I4215">
        <v>2026</v>
      </c>
      <c r="J4215" t="s">
        <v>63</v>
      </c>
      <c r="K4215">
        <v>0</v>
      </c>
      <c r="L4215" t="s">
        <v>56</v>
      </c>
      <c r="M4215" s="85">
        <v>46023</v>
      </c>
      <c r="P4215" t="str">
        <f t="shared" si="65"/>
        <v>MARQUET Lilian</v>
      </c>
    </row>
    <row r="4216" spans="1:16" x14ac:dyDescent="0.25">
      <c r="A4216" s="84" t="s">
        <v>7887</v>
      </c>
      <c r="B4216" t="s">
        <v>1661</v>
      </c>
      <c r="C4216" t="s">
        <v>944</v>
      </c>
      <c r="D4216" s="85">
        <v>26004</v>
      </c>
      <c r="E4216" t="s">
        <v>52</v>
      </c>
      <c r="F4216" s="84" t="s">
        <v>53</v>
      </c>
      <c r="G4216">
        <v>6319</v>
      </c>
      <c r="H4216" t="s">
        <v>7881</v>
      </c>
      <c r="I4216">
        <v>2026</v>
      </c>
      <c r="J4216" t="s">
        <v>55</v>
      </c>
      <c r="K4216">
        <v>0</v>
      </c>
      <c r="L4216" t="s">
        <v>56</v>
      </c>
      <c r="M4216" s="85">
        <v>46023</v>
      </c>
      <c r="P4216" t="str">
        <f t="shared" si="65"/>
        <v>SEGUIN Laurent</v>
      </c>
    </row>
    <row r="4217" spans="1:16" x14ac:dyDescent="0.25">
      <c r="A4217" s="84" t="s">
        <v>7888</v>
      </c>
      <c r="B4217" t="s">
        <v>7889</v>
      </c>
      <c r="C4217" t="s">
        <v>6196</v>
      </c>
      <c r="D4217" s="85">
        <v>28131</v>
      </c>
      <c r="E4217" t="s">
        <v>52</v>
      </c>
      <c r="F4217" s="84" t="s">
        <v>53</v>
      </c>
      <c r="G4217">
        <v>6319</v>
      </c>
      <c r="H4217" t="s">
        <v>7881</v>
      </c>
      <c r="I4217">
        <v>2026</v>
      </c>
      <c r="J4217" t="s">
        <v>55</v>
      </c>
      <c r="K4217">
        <v>0</v>
      </c>
      <c r="L4217" t="s">
        <v>56</v>
      </c>
      <c r="M4217" s="85">
        <v>46023</v>
      </c>
      <c r="P4217" t="str">
        <f t="shared" si="65"/>
        <v>DELPEAU Geoffrey</v>
      </c>
    </row>
    <row r="4218" spans="1:16" x14ac:dyDescent="0.25">
      <c r="A4218" s="84" t="s">
        <v>7890</v>
      </c>
      <c r="B4218" t="s">
        <v>1666</v>
      </c>
      <c r="C4218" t="s">
        <v>85</v>
      </c>
      <c r="D4218" s="85">
        <v>30676</v>
      </c>
      <c r="E4218" t="s">
        <v>52</v>
      </c>
      <c r="F4218" s="84" t="s">
        <v>53</v>
      </c>
      <c r="G4218">
        <v>6319</v>
      </c>
      <c r="H4218" t="s">
        <v>7881</v>
      </c>
      <c r="I4218">
        <v>2026</v>
      </c>
      <c r="J4218" t="s">
        <v>55</v>
      </c>
      <c r="K4218">
        <v>0</v>
      </c>
      <c r="L4218" t="s">
        <v>56</v>
      </c>
      <c r="M4218" s="85">
        <v>46023</v>
      </c>
      <c r="P4218" t="str">
        <f t="shared" si="65"/>
        <v>DA-COSTA Christophe</v>
      </c>
    </row>
    <row r="4219" spans="1:16" x14ac:dyDescent="0.25">
      <c r="A4219" s="84" t="s">
        <v>7891</v>
      </c>
      <c r="B4219" t="s">
        <v>7892</v>
      </c>
      <c r="C4219" t="s">
        <v>218</v>
      </c>
      <c r="D4219" s="85">
        <v>27054</v>
      </c>
      <c r="E4219" t="s">
        <v>52</v>
      </c>
      <c r="F4219" s="84" t="s">
        <v>53</v>
      </c>
      <c r="G4219">
        <v>6319</v>
      </c>
      <c r="H4219" t="s">
        <v>7881</v>
      </c>
      <c r="I4219">
        <v>2026</v>
      </c>
      <c r="J4219" t="s">
        <v>55</v>
      </c>
      <c r="K4219">
        <v>0</v>
      </c>
      <c r="L4219" t="s">
        <v>56</v>
      </c>
      <c r="M4219" s="85">
        <v>46023</v>
      </c>
      <c r="P4219" t="str">
        <f t="shared" si="65"/>
        <v>CASSIERE Sylvain</v>
      </c>
    </row>
    <row r="4220" spans="1:16" x14ac:dyDescent="0.25">
      <c r="A4220" s="84" t="s">
        <v>7893</v>
      </c>
      <c r="B4220" t="s">
        <v>7894</v>
      </c>
      <c r="C4220" t="s">
        <v>82</v>
      </c>
      <c r="D4220" s="85">
        <v>29639</v>
      </c>
      <c r="E4220" t="s">
        <v>52</v>
      </c>
      <c r="F4220" s="84" t="s">
        <v>53</v>
      </c>
      <c r="G4220">
        <v>6319</v>
      </c>
      <c r="H4220" t="s">
        <v>7881</v>
      </c>
      <c r="I4220">
        <v>2026</v>
      </c>
      <c r="J4220" t="s">
        <v>55</v>
      </c>
      <c r="K4220">
        <v>0</v>
      </c>
      <c r="L4220" t="s">
        <v>56</v>
      </c>
      <c r="M4220" s="85">
        <v>46023</v>
      </c>
      <c r="P4220" t="str">
        <f t="shared" si="65"/>
        <v>STENEGRE Julien</v>
      </c>
    </row>
    <row r="4221" spans="1:16" x14ac:dyDescent="0.25">
      <c r="A4221" s="84" t="s">
        <v>7895</v>
      </c>
      <c r="B4221" t="s">
        <v>1549</v>
      </c>
      <c r="C4221" t="s">
        <v>1846</v>
      </c>
      <c r="D4221" s="85">
        <v>26159</v>
      </c>
      <c r="E4221" t="s">
        <v>52</v>
      </c>
      <c r="F4221" s="84" t="s">
        <v>53</v>
      </c>
      <c r="G4221">
        <v>6319</v>
      </c>
      <c r="H4221" t="s">
        <v>7881</v>
      </c>
      <c r="I4221">
        <v>2026</v>
      </c>
      <c r="J4221" t="s">
        <v>63</v>
      </c>
      <c r="K4221">
        <v>0</v>
      </c>
      <c r="L4221" t="s">
        <v>1167</v>
      </c>
      <c r="M4221" s="85">
        <v>46023</v>
      </c>
      <c r="P4221" t="str">
        <f t="shared" si="65"/>
        <v>DA-CUNHA Carlos</v>
      </c>
    </row>
    <row r="4222" spans="1:16" x14ac:dyDescent="0.25">
      <c r="A4222" s="84" t="s">
        <v>7896</v>
      </c>
      <c r="B4222" t="s">
        <v>7897</v>
      </c>
      <c r="C4222" t="s">
        <v>4299</v>
      </c>
      <c r="D4222" s="85">
        <v>36759</v>
      </c>
      <c r="E4222" t="s">
        <v>56</v>
      </c>
      <c r="F4222" s="84" t="s">
        <v>53</v>
      </c>
      <c r="G4222">
        <v>6319</v>
      </c>
      <c r="H4222" t="s">
        <v>7881</v>
      </c>
      <c r="I4222">
        <v>2026</v>
      </c>
      <c r="J4222" t="s">
        <v>55</v>
      </c>
      <c r="K4222">
        <v>0</v>
      </c>
      <c r="L4222" t="s">
        <v>56</v>
      </c>
      <c r="M4222" s="85">
        <v>46023</v>
      </c>
      <c r="P4222" t="str">
        <f t="shared" si="65"/>
        <v>DA-CUNHA-GONGALVES Morgane</v>
      </c>
    </row>
    <row r="4223" spans="1:16" x14ac:dyDescent="0.25">
      <c r="A4223" s="84" t="s">
        <v>7898</v>
      </c>
      <c r="B4223" t="s">
        <v>2676</v>
      </c>
      <c r="C4223" t="s">
        <v>5694</v>
      </c>
      <c r="D4223" s="85">
        <v>32467</v>
      </c>
      <c r="E4223" t="s">
        <v>52</v>
      </c>
      <c r="F4223" s="84" t="s">
        <v>53</v>
      </c>
      <c r="G4223">
        <v>6319</v>
      </c>
      <c r="H4223" t="s">
        <v>7881</v>
      </c>
      <c r="I4223">
        <v>2026</v>
      </c>
      <c r="J4223" t="s">
        <v>63</v>
      </c>
      <c r="K4223">
        <v>0</v>
      </c>
      <c r="L4223" t="s">
        <v>56</v>
      </c>
      <c r="M4223" s="85">
        <v>46023</v>
      </c>
      <c r="P4223" t="str">
        <f t="shared" si="65"/>
        <v>COLIN Gael</v>
      </c>
    </row>
    <row r="4224" spans="1:16" x14ac:dyDescent="0.25">
      <c r="A4224" s="84" t="s">
        <v>7899</v>
      </c>
      <c r="B4224" t="s">
        <v>1741</v>
      </c>
      <c r="C4224" t="s">
        <v>2032</v>
      </c>
      <c r="D4224" s="85">
        <v>20346</v>
      </c>
      <c r="E4224" t="s">
        <v>52</v>
      </c>
      <c r="F4224" s="84" t="s">
        <v>53</v>
      </c>
      <c r="G4224">
        <v>6319</v>
      </c>
      <c r="H4224" t="s">
        <v>7881</v>
      </c>
      <c r="I4224">
        <v>2026</v>
      </c>
      <c r="J4224" t="s">
        <v>63</v>
      </c>
      <c r="K4224">
        <v>2</v>
      </c>
      <c r="L4224" t="s">
        <v>56</v>
      </c>
      <c r="M4224" s="85">
        <v>46023</v>
      </c>
      <c r="P4224" t="str">
        <f t="shared" si="65"/>
        <v>ALVES Jose</v>
      </c>
    </row>
    <row r="4225" spans="1:16" x14ac:dyDescent="0.25">
      <c r="A4225" s="84" t="s">
        <v>7900</v>
      </c>
      <c r="B4225" t="s">
        <v>7901</v>
      </c>
      <c r="C4225" t="s">
        <v>460</v>
      </c>
      <c r="D4225" s="85">
        <v>23369</v>
      </c>
      <c r="E4225" t="s">
        <v>52</v>
      </c>
      <c r="F4225" s="84" t="s">
        <v>53</v>
      </c>
      <c r="G4225">
        <v>6319</v>
      </c>
      <c r="H4225" t="s">
        <v>7881</v>
      </c>
      <c r="I4225">
        <v>2026</v>
      </c>
      <c r="J4225" t="s">
        <v>55</v>
      </c>
      <c r="K4225">
        <v>2</v>
      </c>
      <c r="L4225" t="s">
        <v>56</v>
      </c>
      <c r="M4225" s="85">
        <v>46023</v>
      </c>
      <c r="P4225" t="str">
        <f t="shared" si="65"/>
        <v>SAVOLDELLI Francois</v>
      </c>
    </row>
    <row r="4226" spans="1:16" x14ac:dyDescent="0.25">
      <c r="A4226" s="84" t="s">
        <v>7902</v>
      </c>
      <c r="B4226" t="s">
        <v>1666</v>
      </c>
      <c r="C4226" t="s">
        <v>611</v>
      </c>
      <c r="D4226" s="85">
        <v>30201</v>
      </c>
      <c r="E4226" t="s">
        <v>56</v>
      </c>
      <c r="F4226" s="84" t="s">
        <v>53</v>
      </c>
      <c r="G4226">
        <v>6319</v>
      </c>
      <c r="H4226" t="s">
        <v>7881</v>
      </c>
      <c r="I4226">
        <v>2026</v>
      </c>
      <c r="J4226" t="s">
        <v>63</v>
      </c>
      <c r="K4226">
        <v>0</v>
      </c>
      <c r="L4226" t="s">
        <v>56</v>
      </c>
      <c r="M4226" s="85">
        <v>46023</v>
      </c>
      <c r="P4226" t="str">
        <f t="shared" si="65"/>
        <v>DA-COSTA Laetitia</v>
      </c>
    </row>
    <row r="4227" spans="1:16" x14ac:dyDescent="0.25">
      <c r="A4227" s="84" t="s">
        <v>7903</v>
      </c>
      <c r="B4227" t="s">
        <v>1661</v>
      </c>
      <c r="C4227" t="s">
        <v>7904</v>
      </c>
      <c r="D4227" s="85">
        <v>33614</v>
      </c>
      <c r="E4227" t="s">
        <v>52</v>
      </c>
      <c r="F4227" s="84" t="s">
        <v>53</v>
      </c>
      <c r="G4227">
        <v>6319</v>
      </c>
      <c r="H4227" t="s">
        <v>7881</v>
      </c>
      <c r="I4227">
        <v>2026</v>
      </c>
      <c r="J4227" t="s">
        <v>55</v>
      </c>
      <c r="K4227">
        <v>0</v>
      </c>
      <c r="L4227" t="s">
        <v>56</v>
      </c>
      <c r="M4227" s="85">
        <v>46023</v>
      </c>
      <c r="P4227" t="str">
        <f t="shared" ref="P4227:P4290" si="66">(B4227 &amp; " " &amp; C4227)</f>
        <v>SEGUIN Wesley</v>
      </c>
    </row>
    <row r="4228" spans="1:16" x14ac:dyDescent="0.25">
      <c r="A4228" s="84" t="s">
        <v>7905</v>
      </c>
      <c r="B4228" t="s">
        <v>7906</v>
      </c>
      <c r="C4228" t="s">
        <v>792</v>
      </c>
      <c r="D4228" s="85">
        <v>33661</v>
      </c>
      <c r="E4228" t="s">
        <v>56</v>
      </c>
      <c r="F4228" s="84" t="s">
        <v>53</v>
      </c>
      <c r="G4228">
        <v>6319</v>
      </c>
      <c r="H4228" t="s">
        <v>7881</v>
      </c>
      <c r="I4228">
        <v>2026</v>
      </c>
      <c r="J4228" t="s">
        <v>63</v>
      </c>
      <c r="K4228">
        <v>0</v>
      </c>
      <c r="L4228" t="s">
        <v>56</v>
      </c>
      <c r="M4228" s="85">
        <v>46023</v>
      </c>
      <c r="P4228" t="str">
        <f t="shared" si="66"/>
        <v>CLAVAUD Emilie</v>
      </c>
    </row>
    <row r="4229" spans="1:16" x14ac:dyDescent="0.25">
      <c r="A4229" s="84" t="s">
        <v>7907</v>
      </c>
      <c r="B4229" t="s">
        <v>1385</v>
      </c>
      <c r="C4229" t="s">
        <v>82</v>
      </c>
      <c r="D4229" s="85">
        <v>33393</v>
      </c>
      <c r="E4229" t="s">
        <v>52</v>
      </c>
      <c r="F4229" s="84" t="s">
        <v>53</v>
      </c>
      <c r="G4229">
        <v>6319</v>
      </c>
      <c r="H4229" t="s">
        <v>7881</v>
      </c>
      <c r="I4229">
        <v>2026</v>
      </c>
      <c r="J4229" t="s">
        <v>63</v>
      </c>
      <c r="K4229">
        <v>0</v>
      </c>
      <c r="L4229" t="s">
        <v>56</v>
      </c>
      <c r="M4229" s="85">
        <v>46023</v>
      </c>
      <c r="P4229" t="str">
        <f t="shared" si="66"/>
        <v>LACROIX Julien</v>
      </c>
    </row>
    <row r="4230" spans="1:16" x14ac:dyDescent="0.25">
      <c r="A4230" s="84" t="s">
        <v>7908</v>
      </c>
      <c r="B4230" t="s">
        <v>7909</v>
      </c>
      <c r="C4230" t="s">
        <v>475</v>
      </c>
      <c r="D4230" s="85">
        <v>36013</v>
      </c>
      <c r="E4230" t="s">
        <v>52</v>
      </c>
      <c r="F4230" s="84" t="s">
        <v>53</v>
      </c>
      <c r="G4230">
        <v>6319</v>
      </c>
      <c r="H4230" t="s">
        <v>7881</v>
      </c>
      <c r="I4230">
        <v>2026</v>
      </c>
      <c r="J4230" t="s">
        <v>63</v>
      </c>
      <c r="K4230">
        <v>0</v>
      </c>
      <c r="L4230" t="s">
        <v>56</v>
      </c>
      <c r="M4230" s="85">
        <v>46023</v>
      </c>
      <c r="P4230" t="str">
        <f t="shared" si="66"/>
        <v>DESFARGES Antoine</v>
      </c>
    </row>
    <row r="4231" spans="1:16" x14ac:dyDescent="0.25">
      <c r="A4231" s="84" t="s">
        <v>7910</v>
      </c>
      <c r="B4231" t="s">
        <v>224</v>
      </c>
      <c r="C4231" t="s">
        <v>3422</v>
      </c>
      <c r="D4231" s="85">
        <v>29979</v>
      </c>
      <c r="E4231" t="s">
        <v>56</v>
      </c>
      <c r="F4231" s="84" t="s">
        <v>53</v>
      </c>
      <c r="G4231">
        <v>6319</v>
      </c>
      <c r="H4231" t="s">
        <v>7881</v>
      </c>
      <c r="I4231">
        <v>2026</v>
      </c>
      <c r="J4231" t="s">
        <v>63</v>
      </c>
      <c r="K4231">
        <v>0</v>
      </c>
      <c r="L4231" t="s">
        <v>56</v>
      </c>
      <c r="M4231" s="85">
        <v>46023</v>
      </c>
      <c r="P4231" t="str">
        <f t="shared" si="66"/>
        <v>VERDIER Nelly</v>
      </c>
    </row>
    <row r="4232" spans="1:16" x14ac:dyDescent="0.25">
      <c r="A4232" s="84" t="s">
        <v>7911</v>
      </c>
      <c r="B4232" t="s">
        <v>7912</v>
      </c>
      <c r="C4232" t="s">
        <v>846</v>
      </c>
      <c r="D4232" s="85">
        <v>35948</v>
      </c>
      <c r="E4232" t="s">
        <v>52</v>
      </c>
      <c r="F4232" s="84" t="s">
        <v>53</v>
      </c>
      <c r="G4232">
        <v>6319</v>
      </c>
      <c r="H4232" t="s">
        <v>7881</v>
      </c>
      <c r="I4232">
        <v>2026</v>
      </c>
      <c r="J4232" t="s">
        <v>67</v>
      </c>
      <c r="K4232">
        <v>0</v>
      </c>
      <c r="L4232" t="s">
        <v>56</v>
      </c>
      <c r="M4232" s="85">
        <v>46023</v>
      </c>
      <c r="P4232" t="str">
        <f t="shared" si="66"/>
        <v>CLOIX Anthony</v>
      </c>
    </row>
    <row r="4233" spans="1:16" x14ac:dyDescent="0.25">
      <c r="A4233" s="84" t="s">
        <v>7913</v>
      </c>
      <c r="B4233" t="s">
        <v>7424</v>
      </c>
      <c r="C4233" t="s">
        <v>4654</v>
      </c>
      <c r="D4233" s="85">
        <v>35747</v>
      </c>
      <c r="E4233" t="s">
        <v>52</v>
      </c>
      <c r="F4233" s="84" t="s">
        <v>53</v>
      </c>
      <c r="G4233">
        <v>6319</v>
      </c>
      <c r="H4233" t="s">
        <v>7881</v>
      </c>
      <c r="I4233">
        <v>2026</v>
      </c>
      <c r="J4233" t="s">
        <v>63</v>
      </c>
      <c r="K4233">
        <v>0</v>
      </c>
      <c r="L4233" t="s">
        <v>56</v>
      </c>
      <c r="M4233" s="85">
        <v>46023</v>
      </c>
      <c r="P4233" t="str">
        <f t="shared" si="66"/>
        <v>MOREAU Yoann</v>
      </c>
    </row>
    <row r="4234" spans="1:16" x14ac:dyDescent="0.25">
      <c r="A4234" s="84" t="s">
        <v>7914</v>
      </c>
      <c r="B4234" t="s">
        <v>1162</v>
      </c>
      <c r="C4234" t="s">
        <v>114</v>
      </c>
      <c r="D4234" s="85">
        <v>35618</v>
      </c>
      <c r="E4234" t="s">
        <v>52</v>
      </c>
      <c r="F4234" s="84" t="s">
        <v>53</v>
      </c>
      <c r="G4234">
        <v>6319</v>
      </c>
      <c r="H4234" t="s">
        <v>7881</v>
      </c>
      <c r="I4234">
        <v>2026</v>
      </c>
      <c r="J4234" t="s">
        <v>55</v>
      </c>
      <c r="K4234">
        <v>0</v>
      </c>
      <c r="L4234" t="s">
        <v>56</v>
      </c>
      <c r="M4234" s="85">
        <v>46023</v>
      </c>
      <c r="P4234" t="str">
        <f t="shared" si="66"/>
        <v>CHAPUT Pierre</v>
      </c>
    </row>
    <row r="4235" spans="1:16" x14ac:dyDescent="0.25">
      <c r="A4235" s="84" t="s">
        <v>7915</v>
      </c>
      <c r="B4235" t="s">
        <v>7916</v>
      </c>
      <c r="C4235" t="s">
        <v>2246</v>
      </c>
      <c r="D4235" s="85">
        <v>36046</v>
      </c>
      <c r="E4235" t="s">
        <v>52</v>
      </c>
      <c r="F4235" s="84" t="s">
        <v>53</v>
      </c>
      <c r="G4235">
        <v>6319</v>
      </c>
      <c r="H4235" t="s">
        <v>7881</v>
      </c>
      <c r="I4235">
        <v>2026</v>
      </c>
      <c r="J4235" t="s">
        <v>67</v>
      </c>
      <c r="K4235">
        <v>0</v>
      </c>
      <c r="L4235" t="s">
        <v>56</v>
      </c>
      <c r="M4235" s="85">
        <v>46023</v>
      </c>
      <c r="P4235" t="str">
        <f t="shared" si="66"/>
        <v>LABRO Mathieu</v>
      </c>
    </row>
    <row r="4236" spans="1:16" x14ac:dyDescent="0.25">
      <c r="A4236" s="84" t="s">
        <v>7917</v>
      </c>
      <c r="B4236" t="s">
        <v>7349</v>
      </c>
      <c r="C4236" t="s">
        <v>567</v>
      </c>
      <c r="D4236" s="85">
        <v>34382</v>
      </c>
      <c r="E4236" t="s">
        <v>52</v>
      </c>
      <c r="F4236" s="84" t="s">
        <v>53</v>
      </c>
      <c r="G4236">
        <v>6319</v>
      </c>
      <c r="H4236" t="s">
        <v>7881</v>
      </c>
      <c r="I4236">
        <v>2026</v>
      </c>
      <c r="J4236" t="s">
        <v>67</v>
      </c>
      <c r="K4236">
        <v>0</v>
      </c>
      <c r="L4236" t="s">
        <v>56</v>
      </c>
      <c r="M4236" s="85">
        <v>46023</v>
      </c>
      <c r="P4236" t="str">
        <f t="shared" si="66"/>
        <v>GARDY Alexis</v>
      </c>
    </row>
    <row r="4237" spans="1:16" x14ac:dyDescent="0.25">
      <c r="A4237" s="84" t="s">
        <v>7918</v>
      </c>
      <c r="B4237" t="s">
        <v>7909</v>
      </c>
      <c r="C4237" t="s">
        <v>7919</v>
      </c>
      <c r="D4237" s="85">
        <v>32781</v>
      </c>
      <c r="E4237" t="s">
        <v>52</v>
      </c>
      <c r="F4237" s="84" t="s">
        <v>53</v>
      </c>
      <c r="G4237">
        <v>6319</v>
      </c>
      <c r="H4237" t="s">
        <v>7881</v>
      </c>
      <c r="I4237">
        <v>2026</v>
      </c>
      <c r="J4237" t="s">
        <v>63</v>
      </c>
      <c r="K4237">
        <v>0</v>
      </c>
      <c r="L4237" t="s">
        <v>56</v>
      </c>
      <c r="M4237" s="85">
        <v>46023</v>
      </c>
      <c r="P4237" t="str">
        <f t="shared" si="66"/>
        <v>DESFARGES Joshua</v>
      </c>
    </row>
    <row r="4238" spans="1:16" x14ac:dyDescent="0.25">
      <c r="A4238" s="84" t="s">
        <v>7920</v>
      </c>
      <c r="B4238" t="s">
        <v>3008</v>
      </c>
      <c r="C4238" t="s">
        <v>163</v>
      </c>
      <c r="D4238" s="85">
        <v>31180</v>
      </c>
      <c r="E4238" t="s">
        <v>52</v>
      </c>
      <c r="F4238" s="84" t="s">
        <v>53</v>
      </c>
      <c r="G4238">
        <v>6319</v>
      </c>
      <c r="H4238" t="s">
        <v>7881</v>
      </c>
      <c r="I4238">
        <v>2026</v>
      </c>
      <c r="J4238" t="s">
        <v>55</v>
      </c>
      <c r="K4238">
        <v>0</v>
      </c>
      <c r="L4238" t="s">
        <v>56</v>
      </c>
      <c r="M4238" s="85">
        <v>46023</v>
      </c>
      <c r="P4238" t="str">
        <f t="shared" si="66"/>
        <v>MEYRONNE Nicolas</v>
      </c>
    </row>
    <row r="4239" spans="1:16" x14ac:dyDescent="0.25">
      <c r="A4239" s="84" t="s">
        <v>7921</v>
      </c>
      <c r="B4239" t="s">
        <v>1840</v>
      </c>
      <c r="C4239" t="s">
        <v>7922</v>
      </c>
      <c r="D4239" s="85">
        <v>36121</v>
      </c>
      <c r="E4239" t="s">
        <v>56</v>
      </c>
      <c r="F4239" s="84" t="s">
        <v>53</v>
      </c>
      <c r="G4239">
        <v>6319</v>
      </c>
      <c r="H4239" t="s">
        <v>7881</v>
      </c>
      <c r="I4239">
        <v>2026</v>
      </c>
      <c r="J4239" t="s">
        <v>63</v>
      </c>
      <c r="K4239">
        <v>2</v>
      </c>
      <c r="L4239" t="s">
        <v>56</v>
      </c>
      <c r="M4239" s="85">
        <v>46023</v>
      </c>
      <c r="P4239" t="str">
        <f t="shared" si="66"/>
        <v>TRONCHET Emy</v>
      </c>
    </row>
    <row r="4240" spans="1:16" x14ac:dyDescent="0.25">
      <c r="A4240" s="84" t="s">
        <v>7923</v>
      </c>
      <c r="B4240" t="s">
        <v>7924</v>
      </c>
      <c r="C4240" t="s">
        <v>1003</v>
      </c>
      <c r="D4240" s="85">
        <v>28097</v>
      </c>
      <c r="E4240" t="s">
        <v>56</v>
      </c>
      <c r="F4240" s="84" t="s">
        <v>53</v>
      </c>
      <c r="G4240">
        <v>6319</v>
      </c>
      <c r="H4240" t="s">
        <v>7881</v>
      </c>
      <c r="I4240">
        <v>2026</v>
      </c>
      <c r="J4240" t="s">
        <v>63</v>
      </c>
      <c r="K4240">
        <v>0</v>
      </c>
      <c r="L4240" t="s">
        <v>56</v>
      </c>
      <c r="M4240" s="85">
        <v>46023</v>
      </c>
      <c r="P4240" t="str">
        <f t="shared" si="66"/>
        <v>DA-ROCHA-GONCALVES Sandra</v>
      </c>
    </row>
    <row r="4241" spans="1:16" x14ac:dyDescent="0.25">
      <c r="A4241" s="84" t="s">
        <v>7925</v>
      </c>
      <c r="B4241" t="s">
        <v>1666</v>
      </c>
      <c r="C4241" t="s">
        <v>463</v>
      </c>
      <c r="D4241" s="85">
        <v>31373</v>
      </c>
      <c r="E4241" t="s">
        <v>56</v>
      </c>
      <c r="F4241" s="84" t="s">
        <v>53</v>
      </c>
      <c r="G4241">
        <v>6319</v>
      </c>
      <c r="H4241" t="s">
        <v>7881</v>
      </c>
      <c r="I4241">
        <v>2026</v>
      </c>
      <c r="J4241" t="s">
        <v>63</v>
      </c>
      <c r="K4241">
        <v>0</v>
      </c>
      <c r="L4241" t="s">
        <v>56</v>
      </c>
      <c r="M4241" s="85">
        <v>46023</v>
      </c>
      <c r="P4241" t="str">
        <f t="shared" si="66"/>
        <v>DA-COSTA Nathalie</v>
      </c>
    </row>
    <row r="4242" spans="1:16" x14ac:dyDescent="0.25">
      <c r="A4242" s="84" t="s">
        <v>7926</v>
      </c>
      <c r="B4242" t="s">
        <v>7927</v>
      </c>
      <c r="C4242" t="s">
        <v>3359</v>
      </c>
      <c r="D4242" s="85">
        <v>41243</v>
      </c>
      <c r="E4242" t="s">
        <v>52</v>
      </c>
      <c r="F4242" s="84" t="s">
        <v>53</v>
      </c>
      <c r="G4242">
        <v>6319</v>
      </c>
      <c r="H4242" t="s">
        <v>7881</v>
      </c>
      <c r="I4242">
        <v>2026</v>
      </c>
      <c r="J4242" t="s">
        <v>63</v>
      </c>
      <c r="K4242">
        <v>0</v>
      </c>
      <c r="L4242" t="s">
        <v>56</v>
      </c>
      <c r="M4242" s="85">
        <v>46023</v>
      </c>
      <c r="P4242" t="str">
        <f t="shared" si="66"/>
        <v>DA-COSTA-VERDIER Lorenzo</v>
      </c>
    </row>
    <row r="4243" spans="1:16" x14ac:dyDescent="0.25">
      <c r="A4243" s="84" t="s">
        <v>7928</v>
      </c>
      <c r="B4243" t="s">
        <v>992</v>
      </c>
      <c r="C4243" t="s">
        <v>1555</v>
      </c>
      <c r="D4243" s="85">
        <v>36951</v>
      </c>
      <c r="E4243" t="s">
        <v>52</v>
      </c>
      <c r="F4243" s="84" t="s">
        <v>53</v>
      </c>
      <c r="G4243">
        <v>6319</v>
      </c>
      <c r="H4243" t="s">
        <v>7881</v>
      </c>
      <c r="I4243">
        <v>2026</v>
      </c>
      <c r="J4243" t="s">
        <v>63</v>
      </c>
      <c r="K4243">
        <v>0</v>
      </c>
      <c r="L4243" t="s">
        <v>56</v>
      </c>
      <c r="M4243" s="85">
        <v>46023</v>
      </c>
      <c r="P4243" t="str">
        <f t="shared" si="66"/>
        <v>SENETAIRE Benoit</v>
      </c>
    </row>
    <row r="4244" spans="1:16" x14ac:dyDescent="0.25">
      <c r="A4244" s="84" t="s">
        <v>7929</v>
      </c>
      <c r="B4244" t="s">
        <v>7930</v>
      </c>
      <c r="C4244" t="s">
        <v>5665</v>
      </c>
      <c r="D4244" s="85">
        <v>37090</v>
      </c>
      <c r="E4244" t="s">
        <v>52</v>
      </c>
      <c r="F4244" s="84" t="s">
        <v>53</v>
      </c>
      <c r="G4244">
        <v>6319</v>
      </c>
      <c r="H4244" t="s">
        <v>7881</v>
      </c>
      <c r="I4244">
        <v>2026</v>
      </c>
      <c r="J4244" t="s">
        <v>63</v>
      </c>
      <c r="K4244">
        <v>0</v>
      </c>
      <c r="L4244" t="s">
        <v>56</v>
      </c>
      <c r="M4244" s="85">
        <v>46023</v>
      </c>
      <c r="P4244" t="str">
        <f t="shared" si="66"/>
        <v>REGNAT Teddy</v>
      </c>
    </row>
    <row r="4245" spans="1:16" x14ac:dyDescent="0.25">
      <c r="A4245" s="84" t="s">
        <v>7931</v>
      </c>
      <c r="B4245" t="s">
        <v>3008</v>
      </c>
      <c r="C4245" t="s">
        <v>7932</v>
      </c>
      <c r="D4245" s="85">
        <v>41601</v>
      </c>
      <c r="E4245" t="s">
        <v>56</v>
      </c>
      <c r="F4245" s="84" t="s">
        <v>53</v>
      </c>
      <c r="G4245">
        <v>6319</v>
      </c>
      <c r="H4245" t="s">
        <v>7881</v>
      </c>
      <c r="I4245">
        <v>2026</v>
      </c>
      <c r="J4245" t="s">
        <v>63</v>
      </c>
      <c r="K4245">
        <v>0</v>
      </c>
      <c r="L4245" t="s">
        <v>56</v>
      </c>
      <c r="M4245" s="85">
        <v>46023</v>
      </c>
      <c r="P4245" t="str">
        <f t="shared" si="66"/>
        <v>MEYRONNE Izia</v>
      </c>
    </row>
    <row r="4246" spans="1:16" x14ac:dyDescent="0.25">
      <c r="A4246" s="84" t="s">
        <v>7933</v>
      </c>
      <c r="B4246" t="s">
        <v>7934</v>
      </c>
      <c r="C4246" t="s">
        <v>1488</v>
      </c>
      <c r="D4246" s="85">
        <v>37732</v>
      </c>
      <c r="E4246" t="s">
        <v>56</v>
      </c>
      <c r="F4246" s="84" t="s">
        <v>53</v>
      </c>
      <c r="G4246">
        <v>6319</v>
      </c>
      <c r="H4246" t="s">
        <v>7881</v>
      </c>
      <c r="I4246">
        <v>2026</v>
      </c>
      <c r="J4246" t="s">
        <v>63</v>
      </c>
      <c r="K4246">
        <v>0</v>
      </c>
      <c r="L4246" t="s">
        <v>56</v>
      </c>
      <c r="M4246" s="85">
        <v>46023</v>
      </c>
      <c r="P4246" t="str">
        <f t="shared" si="66"/>
        <v>DA-CUNHA-GONCALVES Oceane</v>
      </c>
    </row>
    <row r="4247" spans="1:16" x14ac:dyDescent="0.25">
      <c r="A4247" s="84" t="s">
        <v>7935</v>
      </c>
      <c r="B4247" t="s">
        <v>7936</v>
      </c>
      <c r="C4247" t="s">
        <v>1392</v>
      </c>
      <c r="D4247" s="85">
        <v>28066</v>
      </c>
      <c r="E4247" t="s">
        <v>56</v>
      </c>
      <c r="F4247" s="84" t="s">
        <v>53</v>
      </c>
      <c r="G4247">
        <v>6319</v>
      </c>
      <c r="H4247" t="s">
        <v>7881</v>
      </c>
      <c r="I4247">
        <v>2026</v>
      </c>
      <c r="J4247" t="s">
        <v>63</v>
      </c>
      <c r="K4247">
        <v>0</v>
      </c>
      <c r="L4247" t="s">
        <v>56</v>
      </c>
      <c r="M4247" s="85">
        <v>46023</v>
      </c>
      <c r="P4247" t="str">
        <f t="shared" si="66"/>
        <v>JARRY Valerie</v>
      </c>
    </row>
    <row r="4248" spans="1:16" x14ac:dyDescent="0.25">
      <c r="A4248" s="84" t="s">
        <v>7937</v>
      </c>
      <c r="B4248" t="s">
        <v>7938</v>
      </c>
      <c r="C4248" t="s">
        <v>715</v>
      </c>
      <c r="D4248" s="85">
        <v>29282</v>
      </c>
      <c r="E4248" t="s">
        <v>52</v>
      </c>
      <c r="F4248" s="84" t="s">
        <v>53</v>
      </c>
      <c r="G4248">
        <v>6319</v>
      </c>
      <c r="H4248" t="s">
        <v>7881</v>
      </c>
      <c r="I4248">
        <v>2026</v>
      </c>
      <c r="J4248" t="s">
        <v>63</v>
      </c>
      <c r="K4248">
        <v>0</v>
      </c>
      <c r="L4248" t="s">
        <v>56</v>
      </c>
      <c r="M4248" s="85">
        <v>46023</v>
      </c>
      <c r="P4248" t="str">
        <f t="shared" si="66"/>
        <v>BIGUET Kevin</v>
      </c>
    </row>
    <row r="4249" spans="1:16" x14ac:dyDescent="0.25">
      <c r="A4249" s="84" t="s">
        <v>7939</v>
      </c>
      <c r="B4249" t="s">
        <v>7940</v>
      </c>
      <c r="C4249" t="s">
        <v>111</v>
      </c>
      <c r="D4249" s="85">
        <v>20836</v>
      </c>
      <c r="E4249" t="s">
        <v>52</v>
      </c>
      <c r="F4249" s="84" t="s">
        <v>53</v>
      </c>
      <c r="G4249">
        <v>6319</v>
      </c>
      <c r="H4249" t="s">
        <v>7881</v>
      </c>
      <c r="I4249">
        <v>2026</v>
      </c>
      <c r="J4249" t="s">
        <v>63</v>
      </c>
      <c r="K4249">
        <v>0</v>
      </c>
      <c r="L4249" t="s">
        <v>56</v>
      </c>
      <c r="M4249" t="s">
        <v>178</v>
      </c>
      <c r="P4249" t="str">
        <f t="shared" si="66"/>
        <v>LAVAUD Jean-Claude</v>
      </c>
    </row>
    <row r="4250" spans="1:16" x14ac:dyDescent="0.25">
      <c r="A4250" s="84" t="s">
        <v>7941</v>
      </c>
      <c r="B4250" t="s">
        <v>1744</v>
      </c>
      <c r="C4250" t="s">
        <v>233</v>
      </c>
      <c r="D4250" s="85">
        <v>24299</v>
      </c>
      <c r="E4250" t="s">
        <v>52</v>
      </c>
      <c r="F4250" s="84" t="s">
        <v>53</v>
      </c>
      <c r="G4250">
        <v>6325</v>
      </c>
      <c r="H4250" t="s">
        <v>7942</v>
      </c>
      <c r="I4250">
        <v>2026</v>
      </c>
      <c r="J4250" t="s">
        <v>63</v>
      </c>
      <c r="K4250">
        <v>0</v>
      </c>
      <c r="L4250" t="s">
        <v>56</v>
      </c>
      <c r="M4250" s="85">
        <v>46023</v>
      </c>
      <c r="P4250" t="str">
        <f t="shared" si="66"/>
        <v>BRUN Gilles</v>
      </c>
    </row>
    <row r="4251" spans="1:16" x14ac:dyDescent="0.25">
      <c r="A4251" s="84" t="s">
        <v>7943</v>
      </c>
      <c r="B4251" t="s">
        <v>7944</v>
      </c>
      <c r="C4251" t="s">
        <v>743</v>
      </c>
      <c r="D4251" s="85">
        <v>15442</v>
      </c>
      <c r="E4251" t="s">
        <v>52</v>
      </c>
      <c r="F4251" s="84" t="s">
        <v>53</v>
      </c>
      <c r="G4251">
        <v>6325</v>
      </c>
      <c r="H4251" t="s">
        <v>7942</v>
      </c>
      <c r="I4251">
        <v>2026</v>
      </c>
      <c r="J4251" t="s">
        <v>63</v>
      </c>
      <c r="K4251">
        <v>0</v>
      </c>
      <c r="L4251" t="s">
        <v>56</v>
      </c>
      <c r="M4251" s="85">
        <v>46023</v>
      </c>
      <c r="P4251" t="str">
        <f t="shared" si="66"/>
        <v>VIALON Baptiste</v>
      </c>
    </row>
    <row r="4252" spans="1:16" x14ac:dyDescent="0.25">
      <c r="A4252" s="84" t="s">
        <v>7945</v>
      </c>
      <c r="B4252" t="s">
        <v>5470</v>
      </c>
      <c r="C4252" t="s">
        <v>6475</v>
      </c>
      <c r="D4252" s="85">
        <v>27437</v>
      </c>
      <c r="E4252" t="s">
        <v>52</v>
      </c>
      <c r="F4252" s="84" t="s">
        <v>53</v>
      </c>
      <c r="G4252">
        <v>6325</v>
      </c>
      <c r="H4252" t="s">
        <v>7942</v>
      </c>
      <c r="I4252">
        <v>2026</v>
      </c>
      <c r="J4252" t="s">
        <v>63</v>
      </c>
      <c r="K4252">
        <v>0</v>
      </c>
      <c r="L4252" t="s">
        <v>56</v>
      </c>
      <c r="M4252" s="85">
        <v>46023</v>
      </c>
      <c r="P4252" t="str">
        <f t="shared" si="66"/>
        <v>PERRIN Stephan</v>
      </c>
    </row>
    <row r="4253" spans="1:16" x14ac:dyDescent="0.25">
      <c r="A4253" s="84" t="s">
        <v>7946</v>
      </c>
      <c r="B4253" t="s">
        <v>7947</v>
      </c>
      <c r="C4253" t="s">
        <v>1245</v>
      </c>
      <c r="D4253" s="85">
        <v>30306</v>
      </c>
      <c r="E4253" t="s">
        <v>52</v>
      </c>
      <c r="F4253" s="84" t="s">
        <v>53</v>
      </c>
      <c r="G4253">
        <v>6325</v>
      </c>
      <c r="H4253" t="s">
        <v>7942</v>
      </c>
      <c r="I4253">
        <v>2026</v>
      </c>
      <c r="J4253" t="s">
        <v>63</v>
      </c>
      <c r="K4253">
        <v>0</v>
      </c>
      <c r="L4253" t="s">
        <v>56</v>
      </c>
      <c r="M4253" s="85">
        <v>46023</v>
      </c>
      <c r="P4253" t="str">
        <f t="shared" si="66"/>
        <v>CHADUC Yohan</v>
      </c>
    </row>
    <row r="4254" spans="1:16" x14ac:dyDescent="0.25">
      <c r="A4254" s="84" t="s">
        <v>7948</v>
      </c>
      <c r="B4254" t="s">
        <v>6663</v>
      </c>
      <c r="C4254" t="s">
        <v>524</v>
      </c>
      <c r="D4254" s="85">
        <v>33452</v>
      </c>
      <c r="E4254" t="s">
        <v>52</v>
      </c>
      <c r="F4254" s="84" t="s">
        <v>53</v>
      </c>
      <c r="G4254">
        <v>6325</v>
      </c>
      <c r="H4254" t="s">
        <v>7942</v>
      </c>
      <c r="I4254">
        <v>2026</v>
      </c>
      <c r="J4254" t="s">
        <v>63</v>
      </c>
      <c r="K4254">
        <v>0</v>
      </c>
      <c r="L4254" t="s">
        <v>56</v>
      </c>
      <c r="M4254" s="85">
        <v>46023</v>
      </c>
      <c r="P4254" t="str">
        <f t="shared" si="66"/>
        <v>LIOTHIER Florian</v>
      </c>
    </row>
    <row r="4255" spans="1:16" x14ac:dyDescent="0.25">
      <c r="A4255" s="84" t="s">
        <v>7949</v>
      </c>
      <c r="B4255" t="s">
        <v>4897</v>
      </c>
      <c r="C4255" t="s">
        <v>150</v>
      </c>
      <c r="D4255" s="85">
        <v>33458</v>
      </c>
      <c r="E4255" t="s">
        <v>52</v>
      </c>
      <c r="F4255" s="84" t="s">
        <v>53</v>
      </c>
      <c r="G4255">
        <v>6325</v>
      </c>
      <c r="H4255" t="s">
        <v>7942</v>
      </c>
      <c r="I4255">
        <v>2026</v>
      </c>
      <c r="J4255" t="s">
        <v>63</v>
      </c>
      <c r="K4255">
        <v>0</v>
      </c>
      <c r="L4255" t="s">
        <v>56</v>
      </c>
      <c r="M4255" s="85">
        <v>46023</v>
      </c>
      <c r="P4255" t="str">
        <f t="shared" si="66"/>
        <v>BATISSE Cyril</v>
      </c>
    </row>
    <row r="4256" spans="1:16" x14ac:dyDescent="0.25">
      <c r="A4256" s="84" t="s">
        <v>7950</v>
      </c>
      <c r="B4256" t="s">
        <v>1125</v>
      </c>
      <c r="C4256" t="s">
        <v>536</v>
      </c>
      <c r="D4256" s="85">
        <v>27028</v>
      </c>
      <c r="E4256" t="s">
        <v>52</v>
      </c>
      <c r="F4256" s="84" t="s">
        <v>53</v>
      </c>
      <c r="G4256">
        <v>6325</v>
      </c>
      <c r="H4256" t="s">
        <v>7942</v>
      </c>
      <c r="I4256">
        <v>2026</v>
      </c>
      <c r="J4256" t="s">
        <v>63</v>
      </c>
      <c r="K4256">
        <v>0</v>
      </c>
      <c r="L4256" t="s">
        <v>56</v>
      </c>
      <c r="M4256" s="85">
        <v>46023</v>
      </c>
      <c r="P4256" t="str">
        <f t="shared" si="66"/>
        <v>SERANGE Sébastien</v>
      </c>
    </row>
    <row r="4257" spans="1:16" x14ac:dyDescent="0.25">
      <c r="A4257" s="84" t="s">
        <v>7951</v>
      </c>
      <c r="B4257" t="s">
        <v>7952</v>
      </c>
      <c r="C4257" t="s">
        <v>382</v>
      </c>
      <c r="D4257" s="85">
        <v>21254</v>
      </c>
      <c r="E4257" t="s">
        <v>52</v>
      </c>
      <c r="F4257" s="84" t="s">
        <v>53</v>
      </c>
      <c r="G4257">
        <v>6325</v>
      </c>
      <c r="H4257" t="s">
        <v>7942</v>
      </c>
      <c r="I4257">
        <v>2026</v>
      </c>
      <c r="J4257" t="s">
        <v>55</v>
      </c>
      <c r="K4257">
        <v>0</v>
      </c>
      <c r="L4257" t="s">
        <v>56</v>
      </c>
      <c r="M4257" s="85">
        <v>46023</v>
      </c>
      <c r="P4257" t="str">
        <f t="shared" si="66"/>
        <v>DUPOUX Patrice</v>
      </c>
    </row>
    <row r="4258" spans="1:16" x14ac:dyDescent="0.25">
      <c r="A4258" s="84" t="s">
        <v>7953</v>
      </c>
      <c r="B4258" t="s">
        <v>7954</v>
      </c>
      <c r="C4258" t="s">
        <v>85</v>
      </c>
      <c r="D4258" s="85">
        <v>26760</v>
      </c>
      <c r="E4258" t="s">
        <v>52</v>
      </c>
      <c r="F4258" s="84" t="s">
        <v>53</v>
      </c>
      <c r="G4258">
        <v>6325</v>
      </c>
      <c r="H4258" t="s">
        <v>7942</v>
      </c>
      <c r="I4258">
        <v>2026</v>
      </c>
      <c r="J4258" t="s">
        <v>63</v>
      </c>
      <c r="K4258">
        <v>0</v>
      </c>
      <c r="L4258" t="s">
        <v>56</v>
      </c>
      <c r="M4258" s="85">
        <v>46023</v>
      </c>
      <c r="P4258" t="str">
        <f t="shared" si="66"/>
        <v>SINTUREL Christophe</v>
      </c>
    </row>
    <row r="4259" spans="1:16" x14ac:dyDescent="0.25">
      <c r="A4259" s="84" t="s">
        <v>7955</v>
      </c>
      <c r="B4259" t="s">
        <v>1125</v>
      </c>
      <c r="C4259" t="s">
        <v>100</v>
      </c>
      <c r="D4259" s="85">
        <v>29676</v>
      </c>
      <c r="E4259" t="s">
        <v>52</v>
      </c>
      <c r="F4259" s="84" t="s">
        <v>53</v>
      </c>
      <c r="G4259">
        <v>6325</v>
      </c>
      <c r="H4259" t="s">
        <v>7942</v>
      </c>
      <c r="I4259">
        <v>2026</v>
      </c>
      <c r="J4259" t="s">
        <v>63</v>
      </c>
      <c r="K4259">
        <v>0</v>
      </c>
      <c r="L4259" t="s">
        <v>56</v>
      </c>
      <c r="M4259" s="85">
        <v>46023</v>
      </c>
      <c r="P4259" t="str">
        <f t="shared" si="66"/>
        <v>SERANGE Guillaume</v>
      </c>
    </row>
    <row r="4260" spans="1:16" x14ac:dyDescent="0.25">
      <c r="A4260" s="84" t="s">
        <v>7956</v>
      </c>
      <c r="B4260" t="s">
        <v>4358</v>
      </c>
      <c r="C4260" t="s">
        <v>242</v>
      </c>
      <c r="D4260" s="85">
        <v>29904</v>
      </c>
      <c r="E4260" t="s">
        <v>52</v>
      </c>
      <c r="F4260" s="84" t="s">
        <v>53</v>
      </c>
      <c r="G4260">
        <v>6325</v>
      </c>
      <c r="H4260" t="s">
        <v>7942</v>
      </c>
      <c r="I4260">
        <v>2026</v>
      </c>
      <c r="J4260" t="s">
        <v>63</v>
      </c>
      <c r="K4260">
        <v>0</v>
      </c>
      <c r="L4260" t="s">
        <v>56</v>
      </c>
      <c r="M4260" s="85">
        <v>46023</v>
      </c>
      <c r="P4260" t="str">
        <f t="shared" si="66"/>
        <v>DESARMENIEN Pascal</v>
      </c>
    </row>
    <row r="4261" spans="1:16" x14ac:dyDescent="0.25">
      <c r="A4261" s="84" t="s">
        <v>7957</v>
      </c>
      <c r="B4261" t="s">
        <v>7958</v>
      </c>
      <c r="C4261" t="s">
        <v>3273</v>
      </c>
      <c r="D4261" s="85">
        <v>29602</v>
      </c>
      <c r="E4261" t="s">
        <v>52</v>
      </c>
      <c r="F4261" s="84" t="s">
        <v>53</v>
      </c>
      <c r="G4261">
        <v>6325</v>
      </c>
      <c r="H4261" t="s">
        <v>7942</v>
      </c>
      <c r="I4261">
        <v>2026</v>
      </c>
      <c r="J4261" t="s">
        <v>63</v>
      </c>
      <c r="K4261">
        <v>0</v>
      </c>
      <c r="L4261" t="s">
        <v>56</v>
      </c>
      <c r="M4261" s="85">
        <v>46023</v>
      </c>
      <c r="P4261" t="str">
        <f t="shared" si="66"/>
        <v>RONCHAUD Grégory</v>
      </c>
    </row>
    <row r="4262" spans="1:16" x14ac:dyDescent="0.25">
      <c r="A4262" s="84" t="s">
        <v>7959</v>
      </c>
      <c r="B4262" t="s">
        <v>5054</v>
      </c>
      <c r="C4262" t="s">
        <v>163</v>
      </c>
      <c r="D4262" s="85">
        <v>31371</v>
      </c>
      <c r="E4262" t="s">
        <v>52</v>
      </c>
      <c r="F4262" s="84" t="s">
        <v>53</v>
      </c>
      <c r="G4262">
        <v>6325</v>
      </c>
      <c r="H4262" t="s">
        <v>7942</v>
      </c>
      <c r="I4262">
        <v>2026</v>
      </c>
      <c r="J4262" t="s">
        <v>63</v>
      </c>
      <c r="K4262">
        <v>0</v>
      </c>
      <c r="L4262" t="s">
        <v>56</v>
      </c>
      <c r="M4262" s="85">
        <v>46023</v>
      </c>
      <c r="P4262" t="str">
        <f t="shared" si="66"/>
        <v>DIAS Nicolas</v>
      </c>
    </row>
    <row r="4263" spans="1:16" x14ac:dyDescent="0.25">
      <c r="A4263" s="84" t="s">
        <v>7960</v>
      </c>
      <c r="B4263" t="s">
        <v>7961</v>
      </c>
      <c r="C4263" t="s">
        <v>5057</v>
      </c>
      <c r="D4263" s="85">
        <v>30819</v>
      </c>
      <c r="E4263" t="s">
        <v>52</v>
      </c>
      <c r="F4263" s="84" t="s">
        <v>53</v>
      </c>
      <c r="G4263">
        <v>6325</v>
      </c>
      <c r="H4263" t="s">
        <v>7942</v>
      </c>
      <c r="I4263">
        <v>2026</v>
      </c>
      <c r="J4263" t="s">
        <v>63</v>
      </c>
      <c r="K4263">
        <v>0</v>
      </c>
      <c r="L4263" t="s">
        <v>56</v>
      </c>
      <c r="M4263" s="85">
        <v>46023</v>
      </c>
      <c r="P4263" t="str">
        <f t="shared" si="66"/>
        <v>PAYRARD Johan</v>
      </c>
    </row>
    <row r="4264" spans="1:16" x14ac:dyDescent="0.25">
      <c r="A4264" s="84" t="s">
        <v>7962</v>
      </c>
      <c r="B4264" t="s">
        <v>7963</v>
      </c>
      <c r="C4264" t="s">
        <v>215</v>
      </c>
      <c r="D4264" s="85">
        <v>22321</v>
      </c>
      <c r="E4264" t="s">
        <v>52</v>
      </c>
      <c r="F4264" s="84" t="s">
        <v>53</v>
      </c>
      <c r="G4264">
        <v>6325</v>
      </c>
      <c r="H4264" t="s">
        <v>7942</v>
      </c>
      <c r="I4264">
        <v>2026</v>
      </c>
      <c r="J4264" t="s">
        <v>55</v>
      </c>
      <c r="K4264">
        <v>0</v>
      </c>
      <c r="L4264" t="s">
        <v>56</v>
      </c>
      <c r="M4264" s="85">
        <v>46023</v>
      </c>
      <c r="P4264" t="str">
        <f t="shared" si="66"/>
        <v>FALVARD Philippe</v>
      </c>
    </row>
    <row r="4265" spans="1:16" x14ac:dyDescent="0.25">
      <c r="A4265" s="84" t="s">
        <v>7964</v>
      </c>
      <c r="B4265" t="s">
        <v>7965</v>
      </c>
      <c r="C4265" t="s">
        <v>385</v>
      </c>
      <c r="D4265" s="85">
        <v>21753</v>
      </c>
      <c r="E4265" t="s">
        <v>52</v>
      </c>
      <c r="F4265" s="84" t="s">
        <v>53</v>
      </c>
      <c r="G4265">
        <v>6325</v>
      </c>
      <c r="H4265" t="s">
        <v>7942</v>
      </c>
      <c r="I4265">
        <v>2026</v>
      </c>
      <c r="J4265" t="s">
        <v>63</v>
      </c>
      <c r="K4265">
        <v>0</v>
      </c>
      <c r="L4265" t="s">
        <v>56</v>
      </c>
      <c r="M4265" s="85">
        <v>46023</v>
      </c>
      <c r="P4265" t="str">
        <f t="shared" si="66"/>
        <v>PIERLOZ André</v>
      </c>
    </row>
    <row r="4266" spans="1:16" x14ac:dyDescent="0.25">
      <c r="A4266" s="84" t="s">
        <v>7966</v>
      </c>
      <c r="B4266" t="s">
        <v>7967</v>
      </c>
      <c r="C4266" t="s">
        <v>3883</v>
      </c>
      <c r="D4266" s="85">
        <v>16796</v>
      </c>
      <c r="E4266" t="s">
        <v>52</v>
      </c>
      <c r="F4266" s="84" t="s">
        <v>53</v>
      </c>
      <c r="G4266">
        <v>6325</v>
      </c>
      <c r="H4266" t="s">
        <v>7942</v>
      </c>
      <c r="I4266">
        <v>2026</v>
      </c>
      <c r="J4266" t="s">
        <v>63</v>
      </c>
      <c r="K4266">
        <v>0</v>
      </c>
      <c r="L4266" t="s">
        <v>56</v>
      </c>
      <c r="M4266" s="85">
        <v>46023</v>
      </c>
      <c r="P4266" t="str">
        <f t="shared" si="66"/>
        <v>GRANIER Noël</v>
      </c>
    </row>
    <row r="4267" spans="1:16" x14ac:dyDescent="0.25">
      <c r="A4267" s="84" t="s">
        <v>7968</v>
      </c>
      <c r="B4267" t="s">
        <v>7969</v>
      </c>
      <c r="C4267" t="s">
        <v>198</v>
      </c>
      <c r="D4267" s="85">
        <v>22653</v>
      </c>
      <c r="E4267" t="s">
        <v>52</v>
      </c>
      <c r="F4267" s="84" t="s">
        <v>53</v>
      </c>
      <c r="G4267">
        <v>6325</v>
      </c>
      <c r="H4267" t="s">
        <v>7942</v>
      </c>
      <c r="I4267">
        <v>2026</v>
      </c>
      <c r="J4267" t="s">
        <v>63</v>
      </c>
      <c r="K4267">
        <v>0</v>
      </c>
      <c r="L4267" t="s">
        <v>56</v>
      </c>
      <c r="M4267" s="85">
        <v>46023</v>
      </c>
      <c r="P4267" t="str">
        <f t="shared" si="66"/>
        <v>MECHIN Patrick</v>
      </c>
    </row>
    <row r="4268" spans="1:16" x14ac:dyDescent="0.25">
      <c r="A4268" s="84" t="s">
        <v>7970</v>
      </c>
      <c r="B4268" t="s">
        <v>7971</v>
      </c>
      <c r="C4268" t="s">
        <v>900</v>
      </c>
      <c r="D4268" s="85">
        <v>20858</v>
      </c>
      <c r="E4268" t="s">
        <v>52</v>
      </c>
      <c r="F4268" s="84" t="s">
        <v>53</v>
      </c>
      <c r="G4268">
        <v>6325</v>
      </c>
      <c r="H4268" t="s">
        <v>7942</v>
      </c>
      <c r="I4268">
        <v>2026</v>
      </c>
      <c r="J4268" t="s">
        <v>63</v>
      </c>
      <c r="K4268">
        <v>0</v>
      </c>
      <c r="L4268" t="s">
        <v>56</v>
      </c>
      <c r="M4268" s="85">
        <v>46023</v>
      </c>
      <c r="P4268" t="str">
        <f t="shared" si="66"/>
        <v>WAWRZYNIAK Bruno</v>
      </c>
    </row>
    <row r="4269" spans="1:16" x14ac:dyDescent="0.25">
      <c r="A4269" s="84" t="s">
        <v>7972</v>
      </c>
      <c r="B4269" t="s">
        <v>730</v>
      </c>
      <c r="C4269" t="s">
        <v>82</v>
      </c>
      <c r="D4269" s="85">
        <v>31147</v>
      </c>
      <c r="E4269" t="s">
        <v>52</v>
      </c>
      <c r="F4269" s="84" t="s">
        <v>53</v>
      </c>
      <c r="G4269">
        <v>6325</v>
      </c>
      <c r="H4269" t="s">
        <v>7942</v>
      </c>
      <c r="I4269">
        <v>2026</v>
      </c>
      <c r="J4269" t="s">
        <v>63</v>
      </c>
      <c r="K4269">
        <v>0</v>
      </c>
      <c r="L4269" t="s">
        <v>56</v>
      </c>
      <c r="M4269" s="85">
        <v>46023</v>
      </c>
      <c r="P4269" t="str">
        <f t="shared" si="66"/>
        <v>PEROL Julien</v>
      </c>
    </row>
    <row r="4270" spans="1:16" x14ac:dyDescent="0.25">
      <c r="A4270" s="84" t="s">
        <v>7973</v>
      </c>
      <c r="B4270" t="s">
        <v>1834</v>
      </c>
      <c r="C4270" t="s">
        <v>395</v>
      </c>
      <c r="D4270" s="85">
        <v>23970</v>
      </c>
      <c r="E4270" t="s">
        <v>56</v>
      </c>
      <c r="F4270" s="84" t="s">
        <v>53</v>
      </c>
      <c r="G4270">
        <v>6325</v>
      </c>
      <c r="H4270" t="s">
        <v>7942</v>
      </c>
      <c r="I4270">
        <v>2026</v>
      </c>
      <c r="J4270" t="s">
        <v>63</v>
      </c>
      <c r="K4270">
        <v>0</v>
      </c>
      <c r="L4270" t="s">
        <v>56</v>
      </c>
      <c r="M4270" s="85">
        <v>46023</v>
      </c>
      <c r="P4270" t="str">
        <f t="shared" si="66"/>
        <v>PUYMAL Martine</v>
      </c>
    </row>
    <row r="4271" spans="1:16" x14ac:dyDescent="0.25">
      <c r="A4271" s="84" t="s">
        <v>7974</v>
      </c>
      <c r="B4271" t="s">
        <v>1834</v>
      </c>
      <c r="C4271" t="s">
        <v>434</v>
      </c>
      <c r="D4271" s="85">
        <v>23754</v>
      </c>
      <c r="E4271" t="s">
        <v>52</v>
      </c>
      <c r="F4271" s="84" t="s">
        <v>53</v>
      </c>
      <c r="G4271">
        <v>6325</v>
      </c>
      <c r="H4271" t="s">
        <v>7942</v>
      </c>
      <c r="I4271">
        <v>2026</v>
      </c>
      <c r="J4271" t="s">
        <v>63</v>
      </c>
      <c r="K4271">
        <v>0</v>
      </c>
      <c r="L4271" t="s">
        <v>56</v>
      </c>
      <c r="M4271" s="85">
        <v>46023</v>
      </c>
      <c r="P4271" t="str">
        <f t="shared" si="66"/>
        <v>PUYMAL Thierry</v>
      </c>
    </row>
    <row r="4272" spans="1:16" x14ac:dyDescent="0.25">
      <c r="A4272" s="84" t="s">
        <v>7975</v>
      </c>
      <c r="B4272" t="s">
        <v>7969</v>
      </c>
      <c r="C4272" t="s">
        <v>313</v>
      </c>
      <c r="D4272" s="85">
        <v>30992</v>
      </c>
      <c r="E4272" t="s">
        <v>52</v>
      </c>
      <c r="F4272" s="84" t="s">
        <v>53</v>
      </c>
      <c r="G4272">
        <v>6325</v>
      </c>
      <c r="H4272" t="s">
        <v>7942</v>
      </c>
      <c r="I4272">
        <v>2026</v>
      </c>
      <c r="J4272" t="s">
        <v>63</v>
      </c>
      <c r="K4272">
        <v>0</v>
      </c>
      <c r="L4272" t="s">
        <v>56</v>
      </c>
      <c r="M4272" s="85">
        <v>46023</v>
      </c>
      <c r="P4272" t="str">
        <f t="shared" si="66"/>
        <v>MECHIN Mickael</v>
      </c>
    </row>
    <row r="4273" spans="1:16" x14ac:dyDescent="0.25">
      <c r="A4273" s="84" t="s">
        <v>7976</v>
      </c>
      <c r="B4273" t="s">
        <v>7977</v>
      </c>
      <c r="C4273" t="s">
        <v>144</v>
      </c>
      <c r="D4273" s="85">
        <v>27058</v>
      </c>
      <c r="E4273" t="s">
        <v>52</v>
      </c>
      <c r="F4273" s="84" t="s">
        <v>53</v>
      </c>
      <c r="G4273">
        <v>6325</v>
      </c>
      <c r="H4273" t="s">
        <v>7942</v>
      </c>
      <c r="I4273">
        <v>2026</v>
      </c>
      <c r="J4273" t="s">
        <v>63</v>
      </c>
      <c r="K4273">
        <v>0</v>
      </c>
      <c r="L4273" t="s">
        <v>56</v>
      </c>
      <c r="M4273" s="85">
        <v>46023</v>
      </c>
      <c r="P4273" t="str">
        <f t="shared" si="66"/>
        <v>BOURDAROT Lionel</v>
      </c>
    </row>
    <row r="4274" spans="1:16" x14ac:dyDescent="0.25">
      <c r="A4274" s="84" t="s">
        <v>7978</v>
      </c>
      <c r="B4274" t="s">
        <v>1361</v>
      </c>
      <c r="C4274" t="s">
        <v>260</v>
      </c>
      <c r="D4274" s="85">
        <v>24511</v>
      </c>
      <c r="E4274" t="s">
        <v>56</v>
      </c>
      <c r="F4274" s="84" t="s">
        <v>53</v>
      </c>
      <c r="G4274">
        <v>6325</v>
      </c>
      <c r="H4274" t="s">
        <v>7942</v>
      </c>
      <c r="I4274">
        <v>2026</v>
      </c>
      <c r="J4274" t="s">
        <v>63</v>
      </c>
      <c r="K4274">
        <v>0</v>
      </c>
      <c r="L4274" t="s">
        <v>56</v>
      </c>
      <c r="M4274" s="85">
        <v>46023</v>
      </c>
      <c r="P4274" t="str">
        <f t="shared" si="66"/>
        <v>MALLET Sylvie</v>
      </c>
    </row>
    <row r="4275" spans="1:16" x14ac:dyDescent="0.25">
      <c r="A4275" s="84" t="s">
        <v>7979</v>
      </c>
      <c r="B4275" t="s">
        <v>7980</v>
      </c>
      <c r="C4275" t="s">
        <v>2555</v>
      </c>
      <c r="D4275" s="85">
        <v>24412</v>
      </c>
      <c r="E4275" t="s">
        <v>56</v>
      </c>
      <c r="F4275" s="84" t="s">
        <v>53</v>
      </c>
      <c r="G4275">
        <v>6325</v>
      </c>
      <c r="H4275" t="s">
        <v>7942</v>
      </c>
      <c r="I4275">
        <v>2026</v>
      </c>
      <c r="J4275" t="s">
        <v>63</v>
      </c>
      <c r="K4275">
        <v>0</v>
      </c>
      <c r="L4275" t="s">
        <v>56</v>
      </c>
      <c r="M4275" s="85">
        <v>46023</v>
      </c>
      <c r="P4275" t="str">
        <f t="shared" si="66"/>
        <v>DEMANECHE Sandrine</v>
      </c>
    </row>
    <row r="4276" spans="1:16" x14ac:dyDescent="0.25">
      <c r="A4276" s="84" t="s">
        <v>7981</v>
      </c>
      <c r="B4276" t="s">
        <v>7760</v>
      </c>
      <c r="C4276" t="s">
        <v>3401</v>
      </c>
      <c r="D4276" s="85">
        <v>24516</v>
      </c>
      <c r="E4276" t="s">
        <v>56</v>
      </c>
      <c r="F4276" s="84" t="s">
        <v>53</v>
      </c>
      <c r="G4276">
        <v>6325</v>
      </c>
      <c r="H4276" t="s">
        <v>7942</v>
      </c>
      <c r="I4276">
        <v>2026</v>
      </c>
      <c r="J4276" t="s">
        <v>55</v>
      </c>
      <c r="K4276">
        <v>0</v>
      </c>
      <c r="L4276" t="s">
        <v>56</v>
      </c>
      <c r="M4276" s="85">
        <v>46023</v>
      </c>
      <c r="P4276" t="str">
        <f t="shared" si="66"/>
        <v>FRAPPIER Sylviane</v>
      </c>
    </row>
    <row r="4277" spans="1:16" x14ac:dyDescent="0.25">
      <c r="A4277" s="84" t="s">
        <v>7982</v>
      </c>
      <c r="B4277" t="s">
        <v>7983</v>
      </c>
      <c r="C4277" t="s">
        <v>7255</v>
      </c>
      <c r="D4277" s="85">
        <v>39942</v>
      </c>
      <c r="E4277" t="s">
        <v>56</v>
      </c>
      <c r="F4277" s="84" t="s">
        <v>53</v>
      </c>
      <c r="G4277">
        <v>6325</v>
      </c>
      <c r="H4277" t="s">
        <v>7942</v>
      </c>
      <c r="I4277">
        <v>2026</v>
      </c>
      <c r="J4277" t="s">
        <v>63</v>
      </c>
      <c r="K4277">
        <v>0</v>
      </c>
      <c r="L4277" t="s">
        <v>56</v>
      </c>
      <c r="M4277" s="85">
        <v>46023</v>
      </c>
      <c r="P4277" t="str">
        <f t="shared" si="66"/>
        <v>KARMANN Elena</v>
      </c>
    </row>
    <row r="4278" spans="1:16" x14ac:dyDescent="0.25">
      <c r="A4278" s="84" t="s">
        <v>7984</v>
      </c>
      <c r="B4278" t="s">
        <v>7985</v>
      </c>
      <c r="C4278" t="s">
        <v>475</v>
      </c>
      <c r="D4278" s="85">
        <v>33855</v>
      </c>
      <c r="E4278" t="s">
        <v>52</v>
      </c>
      <c r="F4278" s="84" t="s">
        <v>53</v>
      </c>
      <c r="G4278">
        <v>6325</v>
      </c>
      <c r="H4278" t="s">
        <v>7942</v>
      </c>
      <c r="I4278">
        <v>2026</v>
      </c>
      <c r="J4278" t="s">
        <v>55</v>
      </c>
      <c r="K4278">
        <v>0</v>
      </c>
      <c r="L4278" t="s">
        <v>56</v>
      </c>
      <c r="M4278" s="85">
        <v>46023</v>
      </c>
      <c r="P4278" t="str">
        <f t="shared" si="66"/>
        <v>BARDEL Antoine</v>
      </c>
    </row>
    <row r="4279" spans="1:16" x14ac:dyDescent="0.25">
      <c r="A4279" s="84" t="s">
        <v>7986</v>
      </c>
      <c r="B4279" t="s">
        <v>1125</v>
      </c>
      <c r="C4279" t="s">
        <v>7987</v>
      </c>
      <c r="D4279" s="85">
        <v>40745</v>
      </c>
      <c r="E4279" t="s">
        <v>52</v>
      </c>
      <c r="F4279" s="84" t="s">
        <v>53</v>
      </c>
      <c r="G4279">
        <v>6325</v>
      </c>
      <c r="H4279" t="s">
        <v>7942</v>
      </c>
      <c r="I4279">
        <v>2026</v>
      </c>
      <c r="J4279" t="s">
        <v>63</v>
      </c>
      <c r="K4279">
        <v>0</v>
      </c>
      <c r="L4279" t="s">
        <v>56</v>
      </c>
      <c r="M4279" s="85">
        <v>46023</v>
      </c>
      <c r="P4279" t="str">
        <f t="shared" si="66"/>
        <v>SERANGE Nathael</v>
      </c>
    </row>
    <row r="4280" spans="1:16" x14ac:dyDescent="0.25">
      <c r="A4280" s="84" t="s">
        <v>7988</v>
      </c>
      <c r="B4280" t="s">
        <v>5437</v>
      </c>
      <c r="C4280" t="s">
        <v>753</v>
      </c>
      <c r="D4280" s="85">
        <v>36173</v>
      </c>
      <c r="E4280" t="s">
        <v>56</v>
      </c>
      <c r="F4280" s="84" t="s">
        <v>53</v>
      </c>
      <c r="G4280">
        <v>6325</v>
      </c>
      <c r="H4280" t="s">
        <v>7942</v>
      </c>
      <c r="I4280">
        <v>2026</v>
      </c>
      <c r="J4280" t="s">
        <v>63</v>
      </c>
      <c r="K4280">
        <v>0</v>
      </c>
      <c r="L4280" t="s">
        <v>56</v>
      </c>
      <c r="M4280" s="85">
        <v>46023</v>
      </c>
      <c r="P4280" t="str">
        <f t="shared" si="66"/>
        <v>PORTIER Amélie</v>
      </c>
    </row>
    <row r="4281" spans="1:16" x14ac:dyDescent="0.25">
      <c r="A4281" s="84" t="s">
        <v>7989</v>
      </c>
      <c r="B4281" t="s">
        <v>7990</v>
      </c>
      <c r="C4281" t="s">
        <v>1081</v>
      </c>
      <c r="D4281" s="85">
        <v>33591</v>
      </c>
      <c r="E4281" t="s">
        <v>52</v>
      </c>
      <c r="F4281" s="84" t="s">
        <v>53</v>
      </c>
      <c r="G4281">
        <v>6325</v>
      </c>
      <c r="H4281" t="s">
        <v>7942</v>
      </c>
      <c r="I4281">
        <v>2026</v>
      </c>
      <c r="J4281" t="s">
        <v>63</v>
      </c>
      <c r="K4281">
        <v>0</v>
      </c>
      <c r="L4281" t="s">
        <v>56</v>
      </c>
      <c r="M4281" s="85">
        <v>46023</v>
      </c>
      <c r="P4281" t="str">
        <f t="shared" si="66"/>
        <v>NONY Aurélien</v>
      </c>
    </row>
    <row r="4282" spans="1:16" x14ac:dyDescent="0.25">
      <c r="A4282" s="84" t="s">
        <v>7991</v>
      </c>
      <c r="B4282" t="s">
        <v>1158</v>
      </c>
      <c r="C4282" t="s">
        <v>1652</v>
      </c>
      <c r="D4282" s="85">
        <v>28497</v>
      </c>
      <c r="E4282" t="s">
        <v>56</v>
      </c>
      <c r="F4282" s="84" t="s">
        <v>53</v>
      </c>
      <c r="G4282">
        <v>6325</v>
      </c>
      <c r="H4282" t="s">
        <v>7942</v>
      </c>
      <c r="I4282">
        <v>2026</v>
      </c>
      <c r="J4282" t="s">
        <v>55</v>
      </c>
      <c r="K4282">
        <v>0</v>
      </c>
      <c r="L4282" t="s">
        <v>56</v>
      </c>
      <c r="M4282" s="85">
        <v>46023</v>
      </c>
      <c r="P4282" t="str">
        <f t="shared" si="66"/>
        <v>CHEFDEVILLE Chantal</v>
      </c>
    </row>
    <row r="4283" spans="1:16" x14ac:dyDescent="0.25">
      <c r="A4283" s="84" t="s">
        <v>7992</v>
      </c>
      <c r="B4283" t="s">
        <v>7111</v>
      </c>
      <c r="C4283" t="s">
        <v>666</v>
      </c>
      <c r="D4283" s="85">
        <v>23612</v>
      </c>
      <c r="E4283" t="s">
        <v>52</v>
      </c>
      <c r="F4283" s="84" t="s">
        <v>53</v>
      </c>
      <c r="G4283">
        <v>6325</v>
      </c>
      <c r="H4283" t="s">
        <v>7942</v>
      </c>
      <c r="I4283">
        <v>2026</v>
      </c>
      <c r="J4283" t="s">
        <v>63</v>
      </c>
      <c r="K4283">
        <v>0</v>
      </c>
      <c r="L4283" t="s">
        <v>56</v>
      </c>
      <c r="M4283" s="85">
        <v>46023</v>
      </c>
      <c r="P4283" t="str">
        <f t="shared" si="66"/>
        <v>COMBE Joel</v>
      </c>
    </row>
    <row r="4284" spans="1:16" x14ac:dyDescent="0.25">
      <c r="A4284" s="84" t="s">
        <v>7993</v>
      </c>
      <c r="B4284" t="s">
        <v>7947</v>
      </c>
      <c r="C4284" t="s">
        <v>7741</v>
      </c>
      <c r="D4284" s="85">
        <v>40302</v>
      </c>
      <c r="E4284" t="s">
        <v>52</v>
      </c>
      <c r="F4284" s="84" t="s">
        <v>53</v>
      </c>
      <c r="G4284">
        <v>6325</v>
      </c>
      <c r="H4284" t="s">
        <v>7942</v>
      </c>
      <c r="I4284">
        <v>2026</v>
      </c>
      <c r="J4284" t="s">
        <v>63</v>
      </c>
      <c r="K4284">
        <v>0</v>
      </c>
      <c r="L4284" t="s">
        <v>56</v>
      </c>
      <c r="M4284" s="85">
        <v>46023</v>
      </c>
      <c r="P4284" t="str">
        <f t="shared" si="66"/>
        <v>CHADUC Timéo</v>
      </c>
    </row>
    <row r="4285" spans="1:16" x14ac:dyDescent="0.25">
      <c r="A4285" s="84" t="s">
        <v>7994</v>
      </c>
      <c r="B4285" t="s">
        <v>7995</v>
      </c>
      <c r="C4285" t="s">
        <v>7996</v>
      </c>
      <c r="D4285" s="85">
        <v>33290</v>
      </c>
      <c r="E4285" t="s">
        <v>56</v>
      </c>
      <c r="F4285" s="84" t="s">
        <v>53</v>
      </c>
      <c r="G4285">
        <v>6325</v>
      </c>
      <c r="H4285" t="s">
        <v>7942</v>
      </c>
      <c r="I4285">
        <v>2026</v>
      </c>
      <c r="J4285" t="s">
        <v>63</v>
      </c>
      <c r="K4285">
        <v>0</v>
      </c>
      <c r="L4285" t="s">
        <v>56</v>
      </c>
      <c r="M4285" t="s">
        <v>178</v>
      </c>
      <c r="P4285" t="str">
        <f t="shared" si="66"/>
        <v>HALBERSTADT Hélène</v>
      </c>
    </row>
    <row r="4286" spans="1:16" x14ac:dyDescent="0.25">
      <c r="A4286" s="84" t="s">
        <v>7997</v>
      </c>
      <c r="B4286" t="s">
        <v>7998</v>
      </c>
      <c r="C4286" t="s">
        <v>271</v>
      </c>
      <c r="D4286" s="85">
        <v>21200</v>
      </c>
      <c r="E4286" t="s">
        <v>52</v>
      </c>
      <c r="F4286" s="84" t="s">
        <v>53</v>
      </c>
      <c r="G4286">
        <v>6325</v>
      </c>
      <c r="H4286" t="s">
        <v>7942</v>
      </c>
      <c r="I4286">
        <v>2026</v>
      </c>
      <c r="J4286" t="s">
        <v>63</v>
      </c>
      <c r="K4286">
        <v>0</v>
      </c>
      <c r="L4286" t="s">
        <v>56</v>
      </c>
      <c r="M4286" t="s">
        <v>178</v>
      </c>
      <c r="P4286" t="str">
        <f t="shared" si="66"/>
        <v>CUBIZOLLE Christian</v>
      </c>
    </row>
    <row r="4287" spans="1:16" x14ac:dyDescent="0.25">
      <c r="A4287" s="84" t="s">
        <v>7999</v>
      </c>
      <c r="B4287" t="s">
        <v>8000</v>
      </c>
      <c r="C4287" t="s">
        <v>650</v>
      </c>
      <c r="D4287" s="85">
        <v>31529</v>
      </c>
      <c r="E4287" t="s">
        <v>56</v>
      </c>
      <c r="F4287" s="84" t="s">
        <v>53</v>
      </c>
      <c r="G4287">
        <v>6325</v>
      </c>
      <c r="H4287" t="s">
        <v>7942</v>
      </c>
      <c r="I4287">
        <v>2026</v>
      </c>
      <c r="J4287" t="s">
        <v>63</v>
      </c>
      <c r="K4287">
        <v>0</v>
      </c>
      <c r="L4287" t="s">
        <v>56</v>
      </c>
      <c r="M4287" t="s">
        <v>178</v>
      </c>
      <c r="P4287" t="str">
        <f t="shared" si="66"/>
        <v>TAMISIER Audrey</v>
      </c>
    </row>
    <row r="4288" spans="1:16" x14ac:dyDescent="0.25">
      <c r="A4288" s="84" t="s">
        <v>8001</v>
      </c>
      <c r="B4288" t="s">
        <v>8002</v>
      </c>
      <c r="C4288" t="s">
        <v>8003</v>
      </c>
      <c r="D4288" s="85">
        <v>21523</v>
      </c>
      <c r="E4288" t="s">
        <v>52</v>
      </c>
      <c r="F4288" s="84" t="s">
        <v>53</v>
      </c>
      <c r="G4288">
        <v>6325</v>
      </c>
      <c r="H4288" t="s">
        <v>7942</v>
      </c>
      <c r="I4288">
        <v>2026</v>
      </c>
      <c r="J4288" t="s">
        <v>63</v>
      </c>
      <c r="K4288">
        <v>0</v>
      </c>
      <c r="L4288" t="s">
        <v>56</v>
      </c>
      <c r="M4288" t="s">
        <v>178</v>
      </c>
      <c r="P4288" t="str">
        <f t="shared" si="66"/>
        <v>BLANCO Alphonse</v>
      </c>
    </row>
    <row r="4289" spans="1:16" x14ac:dyDescent="0.25">
      <c r="A4289" s="84" t="s">
        <v>8004</v>
      </c>
      <c r="B4289" t="s">
        <v>8005</v>
      </c>
      <c r="C4289" t="s">
        <v>1327</v>
      </c>
      <c r="D4289" s="85">
        <v>17277</v>
      </c>
      <c r="E4289" t="s">
        <v>56</v>
      </c>
      <c r="F4289" s="84" t="s">
        <v>53</v>
      </c>
      <c r="G4289">
        <v>7102</v>
      </c>
      <c r="H4289" t="s">
        <v>8006</v>
      </c>
      <c r="I4289">
        <v>2026</v>
      </c>
      <c r="J4289" t="s">
        <v>63</v>
      </c>
      <c r="K4289">
        <v>0</v>
      </c>
      <c r="L4289" t="s">
        <v>56</v>
      </c>
      <c r="M4289" s="85">
        <v>46023</v>
      </c>
      <c r="P4289" t="str">
        <f t="shared" si="66"/>
        <v>ZAMORA Nicole</v>
      </c>
    </row>
    <row r="4290" spans="1:16" x14ac:dyDescent="0.25">
      <c r="A4290" s="84" t="s">
        <v>8007</v>
      </c>
      <c r="B4290" t="s">
        <v>8008</v>
      </c>
      <c r="C4290" t="s">
        <v>276</v>
      </c>
      <c r="D4290" s="85">
        <v>18498</v>
      </c>
      <c r="E4290" t="s">
        <v>52</v>
      </c>
      <c r="F4290" s="84" t="s">
        <v>53</v>
      </c>
      <c r="G4290">
        <v>7102</v>
      </c>
      <c r="H4290" t="s">
        <v>8006</v>
      </c>
      <c r="I4290">
        <v>2026</v>
      </c>
      <c r="J4290" t="s">
        <v>63</v>
      </c>
      <c r="K4290">
        <v>0</v>
      </c>
      <c r="L4290" t="s">
        <v>56</v>
      </c>
      <c r="M4290" s="85">
        <v>46023</v>
      </c>
      <c r="P4290" t="str">
        <f t="shared" si="66"/>
        <v>GUERRERO Gérard</v>
      </c>
    </row>
    <row r="4291" spans="1:16" x14ac:dyDescent="0.25">
      <c r="A4291" s="84" t="s">
        <v>8009</v>
      </c>
      <c r="B4291" t="s">
        <v>1364</v>
      </c>
      <c r="C4291" t="s">
        <v>1078</v>
      </c>
      <c r="D4291" s="85">
        <v>24653</v>
      </c>
      <c r="E4291" t="s">
        <v>56</v>
      </c>
      <c r="F4291" s="84" t="s">
        <v>53</v>
      </c>
      <c r="G4291">
        <v>7102</v>
      </c>
      <c r="H4291" t="s">
        <v>8006</v>
      </c>
      <c r="I4291">
        <v>2026</v>
      </c>
      <c r="J4291" t="s">
        <v>63</v>
      </c>
      <c r="K4291">
        <v>0</v>
      </c>
      <c r="L4291" t="s">
        <v>56</v>
      </c>
      <c r="M4291" s="85">
        <v>46023</v>
      </c>
      <c r="P4291" t="str">
        <f t="shared" ref="P4291:P4354" si="67">(B4291 &amp; " " &amp; C4291)</f>
        <v>DANIEL Nadine</v>
      </c>
    </row>
    <row r="4292" spans="1:16" x14ac:dyDescent="0.25">
      <c r="A4292" s="84" t="s">
        <v>8010</v>
      </c>
      <c r="B4292" t="s">
        <v>5151</v>
      </c>
      <c r="C4292" t="s">
        <v>322</v>
      </c>
      <c r="D4292" s="85">
        <v>20342</v>
      </c>
      <c r="E4292" t="s">
        <v>52</v>
      </c>
      <c r="F4292" s="84" t="s">
        <v>53</v>
      </c>
      <c r="G4292">
        <v>7102</v>
      </c>
      <c r="H4292" t="s">
        <v>8006</v>
      </c>
      <c r="I4292">
        <v>2026</v>
      </c>
      <c r="J4292" t="s">
        <v>63</v>
      </c>
      <c r="K4292">
        <v>0</v>
      </c>
      <c r="L4292" t="s">
        <v>56</v>
      </c>
      <c r="M4292" s="85">
        <v>46023</v>
      </c>
      <c r="P4292" t="str">
        <f t="shared" si="67"/>
        <v>BEAULATON Claude</v>
      </c>
    </row>
    <row r="4293" spans="1:16" x14ac:dyDescent="0.25">
      <c r="A4293" s="84" t="s">
        <v>8011</v>
      </c>
      <c r="B4293" t="s">
        <v>8012</v>
      </c>
      <c r="C4293" t="s">
        <v>400</v>
      </c>
      <c r="D4293" s="85">
        <v>22324</v>
      </c>
      <c r="E4293" t="s">
        <v>52</v>
      </c>
      <c r="F4293" s="84" t="s">
        <v>53</v>
      </c>
      <c r="G4293">
        <v>7102</v>
      </c>
      <c r="H4293" t="s">
        <v>8006</v>
      </c>
      <c r="I4293">
        <v>2026</v>
      </c>
      <c r="J4293" t="s">
        <v>63</v>
      </c>
      <c r="K4293">
        <v>0</v>
      </c>
      <c r="L4293" t="s">
        <v>56</v>
      </c>
      <c r="M4293" s="85">
        <v>46023</v>
      </c>
      <c r="P4293" t="str">
        <f t="shared" si="67"/>
        <v>COULON Dominique</v>
      </c>
    </row>
    <row r="4294" spans="1:16" x14ac:dyDescent="0.25">
      <c r="A4294" s="84" t="s">
        <v>8013</v>
      </c>
      <c r="B4294" t="s">
        <v>8014</v>
      </c>
      <c r="C4294" t="s">
        <v>978</v>
      </c>
      <c r="D4294" s="85">
        <v>17655</v>
      </c>
      <c r="E4294" t="s">
        <v>56</v>
      </c>
      <c r="F4294" s="84" t="s">
        <v>53</v>
      </c>
      <c r="G4294">
        <v>7102</v>
      </c>
      <c r="H4294" t="s">
        <v>8006</v>
      </c>
      <c r="I4294">
        <v>2026</v>
      </c>
      <c r="J4294" t="s">
        <v>63</v>
      </c>
      <c r="K4294">
        <v>0</v>
      </c>
      <c r="L4294" t="s">
        <v>56</v>
      </c>
      <c r="M4294" s="85">
        <v>46023</v>
      </c>
      <c r="P4294" t="str">
        <f t="shared" si="67"/>
        <v>THIERREE Francoise</v>
      </c>
    </row>
    <row r="4295" spans="1:16" x14ac:dyDescent="0.25">
      <c r="A4295" s="84" t="s">
        <v>8015</v>
      </c>
      <c r="B4295" t="s">
        <v>8016</v>
      </c>
      <c r="C4295" t="s">
        <v>108</v>
      </c>
      <c r="D4295" s="85">
        <v>20890</v>
      </c>
      <c r="E4295" t="s">
        <v>52</v>
      </c>
      <c r="F4295" s="84" t="s">
        <v>53</v>
      </c>
      <c r="G4295">
        <v>7103</v>
      </c>
      <c r="H4295" t="s">
        <v>8017</v>
      </c>
      <c r="I4295">
        <v>2026</v>
      </c>
      <c r="J4295" t="s">
        <v>63</v>
      </c>
      <c r="K4295">
        <v>0</v>
      </c>
      <c r="L4295" t="s">
        <v>56</v>
      </c>
      <c r="M4295" s="85">
        <v>46023</v>
      </c>
      <c r="P4295" t="str">
        <f t="shared" si="67"/>
        <v>DURANTHON Jacques</v>
      </c>
    </row>
    <row r="4296" spans="1:16" x14ac:dyDescent="0.25">
      <c r="A4296" s="84" t="s">
        <v>8018</v>
      </c>
      <c r="B4296" t="s">
        <v>8016</v>
      </c>
      <c r="C4296" t="s">
        <v>322</v>
      </c>
      <c r="D4296" s="85">
        <v>22365</v>
      </c>
      <c r="E4296" t="s">
        <v>56</v>
      </c>
      <c r="F4296" s="84" t="s">
        <v>53</v>
      </c>
      <c r="G4296">
        <v>7103</v>
      </c>
      <c r="H4296" t="s">
        <v>8017</v>
      </c>
      <c r="I4296">
        <v>2026</v>
      </c>
      <c r="J4296" t="s">
        <v>63</v>
      </c>
      <c r="K4296">
        <v>0</v>
      </c>
      <c r="L4296" t="s">
        <v>56</v>
      </c>
      <c r="M4296" s="85">
        <v>46023</v>
      </c>
      <c r="P4296" t="str">
        <f t="shared" si="67"/>
        <v>DURANTHON Claude</v>
      </c>
    </row>
    <row r="4297" spans="1:16" x14ac:dyDescent="0.25">
      <c r="A4297" s="84" t="s">
        <v>8019</v>
      </c>
      <c r="B4297" t="s">
        <v>8020</v>
      </c>
      <c r="C4297" t="s">
        <v>8021</v>
      </c>
      <c r="D4297" s="85">
        <v>22465</v>
      </c>
      <c r="E4297" t="s">
        <v>52</v>
      </c>
      <c r="F4297" s="84" t="s">
        <v>53</v>
      </c>
      <c r="G4297">
        <v>7103</v>
      </c>
      <c r="H4297" t="s">
        <v>8017</v>
      </c>
      <c r="I4297">
        <v>2026</v>
      </c>
      <c r="J4297" t="s">
        <v>63</v>
      </c>
      <c r="K4297">
        <v>0</v>
      </c>
      <c r="L4297" t="s">
        <v>56</v>
      </c>
      <c r="M4297" s="85">
        <v>46023</v>
      </c>
      <c r="P4297" t="str">
        <f t="shared" si="67"/>
        <v>LOUIS FERANDON Jean Jacques</v>
      </c>
    </row>
    <row r="4298" spans="1:16" x14ac:dyDescent="0.25">
      <c r="A4298" s="84" t="s">
        <v>8022</v>
      </c>
      <c r="B4298" t="s">
        <v>8023</v>
      </c>
      <c r="C4298" t="s">
        <v>205</v>
      </c>
      <c r="D4298" s="85">
        <v>17899</v>
      </c>
      <c r="E4298" t="s">
        <v>52</v>
      </c>
      <c r="F4298" s="84" t="s">
        <v>53</v>
      </c>
      <c r="G4298">
        <v>7103</v>
      </c>
      <c r="H4298" t="s">
        <v>8017</v>
      </c>
      <c r="I4298">
        <v>2026</v>
      </c>
      <c r="J4298" t="s">
        <v>55</v>
      </c>
      <c r="K4298">
        <v>2</v>
      </c>
      <c r="L4298" t="s">
        <v>56</v>
      </c>
      <c r="M4298" s="85">
        <v>46023</v>
      </c>
      <c r="P4298" t="str">
        <f t="shared" si="67"/>
        <v>LAREYNIE Alain</v>
      </c>
    </row>
    <row r="4299" spans="1:16" x14ac:dyDescent="0.25">
      <c r="A4299" s="84" t="s">
        <v>8024</v>
      </c>
      <c r="B4299" t="s">
        <v>8025</v>
      </c>
      <c r="C4299" t="s">
        <v>114</v>
      </c>
      <c r="D4299" s="85">
        <v>17705</v>
      </c>
      <c r="E4299" t="s">
        <v>52</v>
      </c>
      <c r="F4299" s="84" t="s">
        <v>53</v>
      </c>
      <c r="G4299">
        <v>7103</v>
      </c>
      <c r="H4299" t="s">
        <v>8017</v>
      </c>
      <c r="I4299">
        <v>2026</v>
      </c>
      <c r="J4299" t="s">
        <v>63</v>
      </c>
      <c r="K4299">
        <v>2</v>
      </c>
      <c r="L4299" t="s">
        <v>56</v>
      </c>
      <c r="M4299" s="85">
        <v>46023</v>
      </c>
      <c r="P4299" t="str">
        <f t="shared" si="67"/>
        <v>GAUME Pierre</v>
      </c>
    </row>
    <row r="4300" spans="1:16" x14ac:dyDescent="0.25">
      <c r="A4300" s="84" t="s">
        <v>8026</v>
      </c>
      <c r="B4300" t="s">
        <v>8027</v>
      </c>
      <c r="C4300" t="s">
        <v>85</v>
      </c>
      <c r="D4300" s="85">
        <v>25465</v>
      </c>
      <c r="E4300" t="s">
        <v>52</v>
      </c>
      <c r="F4300" s="84" t="s">
        <v>53</v>
      </c>
      <c r="G4300">
        <v>7103</v>
      </c>
      <c r="H4300" t="s">
        <v>8017</v>
      </c>
      <c r="I4300">
        <v>2026</v>
      </c>
      <c r="J4300" t="s">
        <v>55</v>
      </c>
      <c r="K4300">
        <v>2</v>
      </c>
      <c r="L4300" t="s">
        <v>56</v>
      </c>
      <c r="M4300" s="85">
        <v>46023</v>
      </c>
      <c r="P4300" t="str">
        <f t="shared" si="67"/>
        <v>FONBANA Christophe</v>
      </c>
    </row>
    <row r="4301" spans="1:16" x14ac:dyDescent="0.25">
      <c r="A4301" s="84" t="s">
        <v>8028</v>
      </c>
      <c r="B4301" t="s">
        <v>8029</v>
      </c>
      <c r="C4301" t="s">
        <v>76</v>
      </c>
      <c r="D4301" s="85">
        <v>20322</v>
      </c>
      <c r="E4301" t="s">
        <v>52</v>
      </c>
      <c r="F4301" s="84" t="s">
        <v>53</v>
      </c>
      <c r="G4301">
        <v>7103</v>
      </c>
      <c r="H4301" t="s">
        <v>8017</v>
      </c>
      <c r="I4301">
        <v>2026</v>
      </c>
      <c r="J4301" t="s">
        <v>63</v>
      </c>
      <c r="K4301">
        <v>0</v>
      </c>
      <c r="L4301" t="s">
        <v>56</v>
      </c>
      <c r="M4301" s="85">
        <v>46023</v>
      </c>
      <c r="P4301" t="str">
        <f t="shared" si="67"/>
        <v>MOULIER Jean-Louis</v>
      </c>
    </row>
    <row r="4302" spans="1:16" x14ac:dyDescent="0.25">
      <c r="A4302" s="84" t="s">
        <v>8030</v>
      </c>
      <c r="B4302" t="s">
        <v>8031</v>
      </c>
      <c r="C4302" t="s">
        <v>1216</v>
      </c>
      <c r="D4302" s="85">
        <v>26619</v>
      </c>
      <c r="E4302" t="s">
        <v>52</v>
      </c>
      <c r="F4302" s="84" t="s">
        <v>53</v>
      </c>
      <c r="G4302">
        <v>7103</v>
      </c>
      <c r="H4302" t="s">
        <v>8017</v>
      </c>
      <c r="I4302">
        <v>2026</v>
      </c>
      <c r="J4302" t="s">
        <v>63</v>
      </c>
      <c r="K4302">
        <v>0</v>
      </c>
      <c r="L4302" t="s">
        <v>56</v>
      </c>
      <c r="M4302" s="85">
        <v>46023</v>
      </c>
      <c r="P4302" t="str">
        <f t="shared" si="67"/>
        <v>MOURAGNON Fabrice</v>
      </c>
    </row>
    <row r="4303" spans="1:16" x14ac:dyDescent="0.25">
      <c r="A4303" s="84" t="s">
        <v>8032</v>
      </c>
      <c r="B4303" t="s">
        <v>8033</v>
      </c>
      <c r="C4303" t="s">
        <v>119</v>
      </c>
      <c r="D4303" s="85">
        <v>17669</v>
      </c>
      <c r="E4303" t="s">
        <v>52</v>
      </c>
      <c r="F4303" s="84" t="s">
        <v>53</v>
      </c>
      <c r="G4303">
        <v>7103</v>
      </c>
      <c r="H4303" t="s">
        <v>8017</v>
      </c>
      <c r="I4303">
        <v>2026</v>
      </c>
      <c r="J4303" t="s">
        <v>63</v>
      </c>
      <c r="K4303">
        <v>2</v>
      </c>
      <c r="L4303" t="s">
        <v>56</v>
      </c>
      <c r="M4303" s="85">
        <v>46023</v>
      </c>
      <c r="P4303" t="str">
        <f t="shared" si="67"/>
        <v>PAVIN Daniel</v>
      </c>
    </row>
    <row r="4304" spans="1:16" x14ac:dyDescent="0.25">
      <c r="A4304" s="84" t="s">
        <v>8034</v>
      </c>
      <c r="B4304" t="s">
        <v>8035</v>
      </c>
      <c r="C4304" t="s">
        <v>205</v>
      </c>
      <c r="D4304" s="85">
        <v>17517</v>
      </c>
      <c r="E4304" t="s">
        <v>52</v>
      </c>
      <c r="F4304" s="84" t="s">
        <v>53</v>
      </c>
      <c r="G4304">
        <v>7103</v>
      </c>
      <c r="H4304" t="s">
        <v>8017</v>
      </c>
      <c r="I4304">
        <v>2026</v>
      </c>
      <c r="J4304" t="s">
        <v>63</v>
      </c>
      <c r="K4304">
        <v>2</v>
      </c>
      <c r="L4304" t="s">
        <v>56</v>
      </c>
      <c r="M4304" s="85">
        <v>46023</v>
      </c>
      <c r="P4304" t="str">
        <f t="shared" si="67"/>
        <v>BOUDJEMA Alain</v>
      </c>
    </row>
    <row r="4305" spans="1:16" x14ac:dyDescent="0.25">
      <c r="A4305" s="84" t="s">
        <v>8036</v>
      </c>
      <c r="B4305" t="s">
        <v>8037</v>
      </c>
      <c r="C4305" t="s">
        <v>1912</v>
      </c>
      <c r="D4305" s="85">
        <v>26597</v>
      </c>
      <c r="E4305" t="s">
        <v>52</v>
      </c>
      <c r="F4305" s="84" t="s">
        <v>53</v>
      </c>
      <c r="G4305">
        <v>7103</v>
      </c>
      <c r="H4305" t="s">
        <v>8017</v>
      </c>
      <c r="I4305">
        <v>2026</v>
      </c>
      <c r="J4305" t="s">
        <v>63</v>
      </c>
      <c r="K4305">
        <v>0</v>
      </c>
      <c r="L4305" t="s">
        <v>56</v>
      </c>
      <c r="M4305" s="85">
        <v>46023</v>
      </c>
      <c r="P4305" t="str">
        <f t="shared" si="67"/>
        <v>DA COSTA José</v>
      </c>
    </row>
    <row r="4306" spans="1:16" x14ac:dyDescent="0.25">
      <c r="A4306" s="84" t="s">
        <v>8038</v>
      </c>
      <c r="B4306" t="s">
        <v>8039</v>
      </c>
      <c r="C4306" t="s">
        <v>900</v>
      </c>
      <c r="D4306" s="85">
        <v>23631</v>
      </c>
      <c r="E4306" t="s">
        <v>52</v>
      </c>
      <c r="F4306" s="84" t="s">
        <v>53</v>
      </c>
      <c r="G4306">
        <v>7103</v>
      </c>
      <c r="H4306" t="s">
        <v>8017</v>
      </c>
      <c r="I4306">
        <v>2026</v>
      </c>
      <c r="J4306" t="s">
        <v>63</v>
      </c>
      <c r="K4306">
        <v>0</v>
      </c>
      <c r="L4306" t="s">
        <v>56</v>
      </c>
      <c r="M4306" s="85">
        <v>46023</v>
      </c>
      <c r="P4306" t="str">
        <f t="shared" si="67"/>
        <v>PEYNOT Bruno</v>
      </c>
    </row>
    <row r="4307" spans="1:16" x14ac:dyDescent="0.25">
      <c r="A4307" s="84" t="s">
        <v>8040</v>
      </c>
      <c r="B4307" t="s">
        <v>8041</v>
      </c>
      <c r="C4307" t="s">
        <v>480</v>
      </c>
      <c r="D4307" s="85">
        <v>26082</v>
      </c>
      <c r="E4307" t="s">
        <v>56</v>
      </c>
      <c r="F4307" s="84" t="s">
        <v>53</v>
      </c>
      <c r="G4307">
        <v>7103</v>
      </c>
      <c r="H4307" t="s">
        <v>8017</v>
      </c>
      <c r="I4307">
        <v>2026</v>
      </c>
      <c r="J4307" t="s">
        <v>63</v>
      </c>
      <c r="K4307">
        <v>0</v>
      </c>
      <c r="L4307" t="s">
        <v>56</v>
      </c>
      <c r="M4307" s="85">
        <v>46023</v>
      </c>
      <c r="P4307" t="str">
        <f t="shared" si="67"/>
        <v>PRUD'HOMME Catherine</v>
      </c>
    </row>
    <row r="4308" spans="1:16" x14ac:dyDescent="0.25">
      <c r="A4308" s="84" t="s">
        <v>8042</v>
      </c>
      <c r="B4308" t="s">
        <v>235</v>
      </c>
      <c r="C4308" t="s">
        <v>400</v>
      </c>
      <c r="D4308" s="85">
        <v>19712</v>
      </c>
      <c r="E4308" t="s">
        <v>52</v>
      </c>
      <c r="F4308" s="84" t="s">
        <v>53</v>
      </c>
      <c r="G4308">
        <v>7103</v>
      </c>
      <c r="H4308" t="s">
        <v>8017</v>
      </c>
      <c r="I4308">
        <v>2026</v>
      </c>
      <c r="J4308" t="s">
        <v>63</v>
      </c>
      <c r="K4308">
        <v>0</v>
      </c>
      <c r="L4308" t="s">
        <v>56</v>
      </c>
      <c r="M4308" s="85">
        <v>46023</v>
      </c>
      <c r="P4308" t="str">
        <f t="shared" si="67"/>
        <v>LABONNE Dominique</v>
      </c>
    </row>
    <row r="4309" spans="1:16" x14ac:dyDescent="0.25">
      <c r="A4309" s="84" t="s">
        <v>8043</v>
      </c>
      <c r="B4309" t="s">
        <v>8044</v>
      </c>
      <c r="C4309" t="s">
        <v>108</v>
      </c>
      <c r="D4309" s="85">
        <v>21524</v>
      </c>
      <c r="E4309" t="s">
        <v>52</v>
      </c>
      <c r="F4309" s="84" t="s">
        <v>53</v>
      </c>
      <c r="G4309">
        <v>7103</v>
      </c>
      <c r="H4309" t="s">
        <v>8017</v>
      </c>
      <c r="I4309">
        <v>2026</v>
      </c>
      <c r="J4309" t="s">
        <v>63</v>
      </c>
      <c r="K4309">
        <v>0</v>
      </c>
      <c r="L4309" t="s">
        <v>56</v>
      </c>
      <c r="M4309" s="85">
        <v>46023</v>
      </c>
      <c r="P4309" t="str">
        <f t="shared" si="67"/>
        <v>OBRINGER Jacques</v>
      </c>
    </row>
    <row r="4310" spans="1:16" x14ac:dyDescent="0.25">
      <c r="A4310" s="84" t="s">
        <v>8045</v>
      </c>
      <c r="B4310" t="s">
        <v>7139</v>
      </c>
      <c r="C4310" t="s">
        <v>263</v>
      </c>
      <c r="D4310" s="85">
        <v>22655</v>
      </c>
      <c r="E4310" t="s">
        <v>52</v>
      </c>
      <c r="F4310" s="84" t="s">
        <v>53</v>
      </c>
      <c r="G4310">
        <v>7104</v>
      </c>
      <c r="H4310" t="s">
        <v>8046</v>
      </c>
      <c r="I4310">
        <v>2026</v>
      </c>
      <c r="J4310" t="s">
        <v>67</v>
      </c>
      <c r="K4310">
        <v>0</v>
      </c>
      <c r="L4310" t="s">
        <v>56</v>
      </c>
      <c r="M4310" s="85">
        <v>46023</v>
      </c>
      <c r="P4310" t="str">
        <f t="shared" si="67"/>
        <v>GUILLAUMIN Jean-Pierre</v>
      </c>
    </row>
    <row r="4311" spans="1:16" x14ac:dyDescent="0.25">
      <c r="A4311" s="84" t="s">
        <v>8047</v>
      </c>
      <c r="B4311" t="s">
        <v>8048</v>
      </c>
      <c r="C4311" t="s">
        <v>263</v>
      </c>
      <c r="D4311" s="85">
        <v>24416</v>
      </c>
      <c r="E4311" t="s">
        <v>52</v>
      </c>
      <c r="F4311" s="84" t="s">
        <v>53</v>
      </c>
      <c r="G4311">
        <v>7104</v>
      </c>
      <c r="H4311" t="s">
        <v>8046</v>
      </c>
      <c r="I4311">
        <v>2026</v>
      </c>
      <c r="J4311" t="s">
        <v>63</v>
      </c>
      <c r="K4311">
        <v>0</v>
      </c>
      <c r="L4311" t="s">
        <v>56</v>
      </c>
      <c r="M4311" s="85">
        <v>46023</v>
      </c>
      <c r="P4311" t="str">
        <f t="shared" si="67"/>
        <v>DERET Jean-Pierre</v>
      </c>
    </row>
    <row r="4312" spans="1:16" x14ac:dyDescent="0.25">
      <c r="A4312" s="84" t="s">
        <v>8049</v>
      </c>
      <c r="B4312" t="s">
        <v>8050</v>
      </c>
      <c r="C4312" t="s">
        <v>4390</v>
      </c>
      <c r="D4312" s="85">
        <v>33873</v>
      </c>
      <c r="E4312" t="s">
        <v>52</v>
      </c>
      <c r="F4312" s="84" t="s">
        <v>53</v>
      </c>
      <c r="G4312">
        <v>7104</v>
      </c>
      <c r="H4312" t="s">
        <v>8046</v>
      </c>
      <c r="I4312">
        <v>2026</v>
      </c>
      <c r="J4312" t="s">
        <v>55</v>
      </c>
      <c r="K4312">
        <v>0</v>
      </c>
      <c r="L4312" t="s">
        <v>56</v>
      </c>
      <c r="M4312" s="85">
        <v>46023</v>
      </c>
      <c r="P4312" t="str">
        <f t="shared" si="67"/>
        <v>SCHMIT Kévin</v>
      </c>
    </row>
    <row r="4313" spans="1:16" x14ac:dyDescent="0.25">
      <c r="A4313" s="84" t="s">
        <v>8051</v>
      </c>
      <c r="B4313" t="s">
        <v>1980</v>
      </c>
      <c r="C4313" t="s">
        <v>846</v>
      </c>
      <c r="D4313" s="85">
        <v>32419</v>
      </c>
      <c r="E4313" t="s">
        <v>52</v>
      </c>
      <c r="F4313" s="84" t="s">
        <v>53</v>
      </c>
      <c r="G4313">
        <v>7104</v>
      </c>
      <c r="H4313" t="s">
        <v>8046</v>
      </c>
      <c r="I4313">
        <v>2026</v>
      </c>
      <c r="J4313" t="s">
        <v>55</v>
      </c>
      <c r="K4313">
        <v>0</v>
      </c>
      <c r="L4313" t="s">
        <v>56</v>
      </c>
      <c r="M4313" s="85">
        <v>46023</v>
      </c>
      <c r="P4313" t="str">
        <f t="shared" si="67"/>
        <v>FRANCOIS Anthony</v>
      </c>
    </row>
    <row r="4314" spans="1:16" x14ac:dyDescent="0.25">
      <c r="A4314" s="84" t="s">
        <v>8052</v>
      </c>
      <c r="B4314" t="s">
        <v>8053</v>
      </c>
      <c r="C4314" t="s">
        <v>124</v>
      </c>
      <c r="D4314" s="85">
        <v>24223</v>
      </c>
      <c r="E4314" t="s">
        <v>52</v>
      </c>
      <c r="F4314" s="84" t="s">
        <v>53</v>
      </c>
      <c r="G4314">
        <v>7104</v>
      </c>
      <c r="H4314" t="s">
        <v>8046</v>
      </c>
      <c r="I4314">
        <v>2026</v>
      </c>
      <c r="J4314" t="s">
        <v>67</v>
      </c>
      <c r="K4314">
        <v>0</v>
      </c>
      <c r="L4314" t="s">
        <v>56</v>
      </c>
      <c r="M4314" s="85">
        <v>46023</v>
      </c>
      <c r="P4314" t="str">
        <f t="shared" si="67"/>
        <v>MULOT Frederic</v>
      </c>
    </row>
    <row r="4315" spans="1:16" x14ac:dyDescent="0.25">
      <c r="A4315" s="84" t="s">
        <v>8054</v>
      </c>
      <c r="B4315" t="s">
        <v>8055</v>
      </c>
      <c r="C4315" t="s">
        <v>944</v>
      </c>
      <c r="D4315" s="85">
        <v>28796</v>
      </c>
      <c r="E4315" t="s">
        <v>52</v>
      </c>
      <c r="F4315" s="84" t="s">
        <v>53</v>
      </c>
      <c r="G4315">
        <v>7104</v>
      </c>
      <c r="H4315" t="s">
        <v>8046</v>
      </c>
      <c r="I4315">
        <v>2026</v>
      </c>
      <c r="J4315" t="s">
        <v>55</v>
      </c>
      <c r="K4315">
        <v>0</v>
      </c>
      <c r="L4315" t="s">
        <v>56</v>
      </c>
      <c r="M4315" s="85">
        <v>46023</v>
      </c>
      <c r="P4315" t="str">
        <f t="shared" si="67"/>
        <v>SEGRET Laurent</v>
      </c>
    </row>
    <row r="4316" spans="1:16" x14ac:dyDescent="0.25">
      <c r="A4316" s="84" t="s">
        <v>8056</v>
      </c>
      <c r="B4316" t="s">
        <v>8057</v>
      </c>
      <c r="C4316" t="s">
        <v>222</v>
      </c>
      <c r="D4316" s="85">
        <v>34974</v>
      </c>
      <c r="E4316" t="s">
        <v>52</v>
      </c>
      <c r="F4316" s="84" t="s">
        <v>53</v>
      </c>
      <c r="G4316">
        <v>7104</v>
      </c>
      <c r="H4316" t="s">
        <v>8046</v>
      </c>
      <c r="I4316">
        <v>2026</v>
      </c>
      <c r="J4316" t="s">
        <v>67</v>
      </c>
      <c r="K4316">
        <v>0</v>
      </c>
      <c r="L4316" t="s">
        <v>56</v>
      </c>
      <c r="M4316" s="85">
        <v>46023</v>
      </c>
      <c r="P4316" t="str">
        <f t="shared" si="67"/>
        <v>LACHANT Maxime</v>
      </c>
    </row>
    <row r="4317" spans="1:16" x14ac:dyDescent="0.25">
      <c r="A4317" s="84" t="s">
        <v>8058</v>
      </c>
      <c r="B4317" t="s">
        <v>8059</v>
      </c>
      <c r="C4317" t="s">
        <v>892</v>
      </c>
      <c r="D4317" s="85">
        <v>32188</v>
      </c>
      <c r="E4317" t="s">
        <v>52</v>
      </c>
      <c r="F4317" s="84" t="s">
        <v>53</v>
      </c>
      <c r="G4317">
        <v>7104</v>
      </c>
      <c r="H4317" t="s">
        <v>8046</v>
      </c>
      <c r="I4317">
        <v>2026</v>
      </c>
      <c r="J4317" t="s">
        <v>67</v>
      </c>
      <c r="K4317">
        <v>0</v>
      </c>
      <c r="L4317" t="s">
        <v>56</v>
      </c>
      <c r="M4317" s="85">
        <v>46023</v>
      </c>
      <c r="P4317" t="str">
        <f t="shared" si="67"/>
        <v>LALEUF Damien</v>
      </c>
    </row>
    <row r="4318" spans="1:16" x14ac:dyDescent="0.25">
      <c r="A4318" s="84" t="s">
        <v>8060</v>
      </c>
      <c r="B4318" t="s">
        <v>8061</v>
      </c>
      <c r="C4318" t="s">
        <v>139</v>
      </c>
      <c r="D4318" s="85">
        <v>27896</v>
      </c>
      <c r="E4318" t="s">
        <v>52</v>
      </c>
      <c r="F4318" s="84" t="s">
        <v>53</v>
      </c>
      <c r="G4318">
        <v>7104</v>
      </c>
      <c r="H4318" t="s">
        <v>8046</v>
      </c>
      <c r="I4318">
        <v>2026</v>
      </c>
      <c r="J4318" t="s">
        <v>63</v>
      </c>
      <c r="K4318">
        <v>2</v>
      </c>
      <c r="L4318" t="s">
        <v>56</v>
      </c>
      <c r="M4318" s="85">
        <v>46023</v>
      </c>
      <c r="P4318" t="str">
        <f t="shared" si="67"/>
        <v>PANIER David</v>
      </c>
    </row>
    <row r="4319" spans="1:16" x14ac:dyDescent="0.25">
      <c r="A4319" s="84" t="s">
        <v>8062</v>
      </c>
      <c r="B4319" t="s">
        <v>2282</v>
      </c>
      <c r="C4319" t="s">
        <v>1153</v>
      </c>
      <c r="D4319" s="85">
        <v>19466</v>
      </c>
      <c r="E4319" t="s">
        <v>56</v>
      </c>
      <c r="F4319" s="84" t="s">
        <v>53</v>
      </c>
      <c r="G4319">
        <v>7104</v>
      </c>
      <c r="H4319" t="s">
        <v>8046</v>
      </c>
      <c r="I4319">
        <v>2026</v>
      </c>
      <c r="J4319" t="s">
        <v>55</v>
      </c>
      <c r="K4319">
        <v>0</v>
      </c>
      <c r="L4319" t="s">
        <v>56</v>
      </c>
      <c r="M4319" s="85">
        <v>46023</v>
      </c>
      <c r="P4319" t="str">
        <f t="shared" si="67"/>
        <v>LECRIT Jeanine</v>
      </c>
    </row>
    <row r="4320" spans="1:16" x14ac:dyDescent="0.25">
      <c r="A4320" s="84" t="s">
        <v>8063</v>
      </c>
      <c r="B4320" t="s">
        <v>3539</v>
      </c>
      <c r="C4320" t="s">
        <v>70</v>
      </c>
      <c r="D4320" s="85">
        <v>20698</v>
      </c>
      <c r="E4320" t="s">
        <v>52</v>
      </c>
      <c r="F4320" s="84" t="s">
        <v>53</v>
      </c>
      <c r="G4320">
        <v>7104</v>
      </c>
      <c r="H4320" t="s">
        <v>8046</v>
      </c>
      <c r="I4320">
        <v>2026</v>
      </c>
      <c r="J4320" t="s">
        <v>55</v>
      </c>
      <c r="K4320">
        <v>0</v>
      </c>
      <c r="L4320" t="s">
        <v>56</v>
      </c>
      <c r="M4320" s="85">
        <v>46023</v>
      </c>
      <c r="P4320" t="str">
        <f t="shared" si="67"/>
        <v>BERTHON Serge</v>
      </c>
    </row>
    <row r="4321" spans="1:16" x14ac:dyDescent="0.25">
      <c r="A4321" s="84" t="s">
        <v>8064</v>
      </c>
      <c r="B4321" t="s">
        <v>8065</v>
      </c>
      <c r="C4321" t="s">
        <v>124</v>
      </c>
      <c r="D4321" s="85">
        <v>24729</v>
      </c>
      <c r="E4321" t="s">
        <v>52</v>
      </c>
      <c r="F4321" s="84" t="s">
        <v>53</v>
      </c>
      <c r="G4321">
        <v>7104</v>
      </c>
      <c r="H4321" t="s">
        <v>8046</v>
      </c>
      <c r="I4321">
        <v>2026</v>
      </c>
      <c r="J4321" t="s">
        <v>67</v>
      </c>
      <c r="K4321">
        <v>0</v>
      </c>
      <c r="L4321" t="s">
        <v>56</v>
      </c>
      <c r="M4321" s="85">
        <v>46023</v>
      </c>
      <c r="P4321" t="str">
        <f t="shared" si="67"/>
        <v>ROUGERON Frederic</v>
      </c>
    </row>
    <row r="4322" spans="1:16" x14ac:dyDescent="0.25">
      <c r="A4322" s="84" t="s">
        <v>8066</v>
      </c>
      <c r="B4322" t="s">
        <v>8067</v>
      </c>
      <c r="C4322" t="s">
        <v>215</v>
      </c>
      <c r="D4322" s="85">
        <v>24548</v>
      </c>
      <c r="E4322" t="s">
        <v>52</v>
      </c>
      <c r="F4322" s="84" t="s">
        <v>53</v>
      </c>
      <c r="G4322">
        <v>7104</v>
      </c>
      <c r="H4322" t="s">
        <v>8046</v>
      </c>
      <c r="I4322">
        <v>2026</v>
      </c>
      <c r="J4322" t="s">
        <v>63</v>
      </c>
      <c r="K4322">
        <v>0</v>
      </c>
      <c r="L4322" t="s">
        <v>56</v>
      </c>
      <c r="M4322" s="85">
        <v>46023</v>
      </c>
      <c r="P4322" t="str">
        <f t="shared" si="67"/>
        <v>STASIK Philippe</v>
      </c>
    </row>
    <row r="4323" spans="1:16" x14ac:dyDescent="0.25">
      <c r="A4323" s="84" t="s">
        <v>8068</v>
      </c>
      <c r="B4323" t="s">
        <v>8069</v>
      </c>
      <c r="C4323" t="s">
        <v>59</v>
      </c>
      <c r="D4323" s="85">
        <v>20832</v>
      </c>
      <c r="E4323" t="s">
        <v>52</v>
      </c>
      <c r="F4323" s="84" t="s">
        <v>53</v>
      </c>
      <c r="G4323">
        <v>7104</v>
      </c>
      <c r="H4323" t="s">
        <v>8046</v>
      </c>
      <c r="I4323">
        <v>2026</v>
      </c>
      <c r="J4323" t="s">
        <v>63</v>
      </c>
      <c r="K4323">
        <v>0</v>
      </c>
      <c r="L4323" t="s">
        <v>56</v>
      </c>
      <c r="M4323" s="85">
        <v>46023</v>
      </c>
      <c r="P4323" t="str">
        <f t="shared" si="67"/>
        <v>MUET Didier</v>
      </c>
    </row>
    <row r="4324" spans="1:16" x14ac:dyDescent="0.25">
      <c r="A4324" s="84" t="s">
        <v>8070</v>
      </c>
      <c r="B4324" t="s">
        <v>8071</v>
      </c>
      <c r="C4324" t="s">
        <v>1455</v>
      </c>
      <c r="D4324" s="85">
        <v>30770</v>
      </c>
      <c r="E4324" t="s">
        <v>56</v>
      </c>
      <c r="F4324" s="84" t="s">
        <v>53</v>
      </c>
      <c r="G4324">
        <v>7104</v>
      </c>
      <c r="H4324" t="s">
        <v>8046</v>
      </c>
      <c r="I4324">
        <v>2026</v>
      </c>
      <c r="J4324" t="s">
        <v>63</v>
      </c>
      <c r="K4324">
        <v>0</v>
      </c>
      <c r="L4324" t="s">
        <v>56</v>
      </c>
      <c r="M4324" s="85">
        <v>46023</v>
      </c>
      <c r="P4324" t="str">
        <f t="shared" si="67"/>
        <v>BICHARD Maud</v>
      </c>
    </row>
    <row r="4325" spans="1:16" x14ac:dyDescent="0.25">
      <c r="A4325" s="84" t="s">
        <v>8072</v>
      </c>
      <c r="B4325" t="s">
        <v>2705</v>
      </c>
      <c r="C4325" t="s">
        <v>195</v>
      </c>
      <c r="D4325" s="85">
        <v>27904</v>
      </c>
      <c r="E4325" t="s">
        <v>52</v>
      </c>
      <c r="F4325" s="84" t="s">
        <v>53</v>
      </c>
      <c r="G4325">
        <v>7104</v>
      </c>
      <c r="H4325" t="s">
        <v>8046</v>
      </c>
      <c r="I4325">
        <v>2026</v>
      </c>
      <c r="J4325" t="s">
        <v>55</v>
      </c>
      <c r="K4325">
        <v>0</v>
      </c>
      <c r="L4325" t="s">
        <v>56</v>
      </c>
      <c r="M4325" s="85">
        <v>46023</v>
      </c>
      <c r="P4325" t="str">
        <f t="shared" si="67"/>
        <v>CORNET Xavier</v>
      </c>
    </row>
    <row r="4326" spans="1:16" x14ac:dyDescent="0.25">
      <c r="A4326" s="84" t="s">
        <v>8073</v>
      </c>
      <c r="B4326" t="s">
        <v>8074</v>
      </c>
      <c r="C4326" t="s">
        <v>1327</v>
      </c>
      <c r="D4326" s="85">
        <v>19127</v>
      </c>
      <c r="E4326" t="s">
        <v>56</v>
      </c>
      <c r="F4326" s="84" t="s">
        <v>53</v>
      </c>
      <c r="G4326">
        <v>7104</v>
      </c>
      <c r="H4326" t="s">
        <v>8046</v>
      </c>
      <c r="I4326">
        <v>2026</v>
      </c>
      <c r="J4326" t="s">
        <v>63</v>
      </c>
      <c r="K4326">
        <v>0</v>
      </c>
      <c r="L4326" t="s">
        <v>56</v>
      </c>
      <c r="M4326" s="85">
        <v>46023</v>
      </c>
      <c r="P4326" t="str">
        <f t="shared" si="67"/>
        <v>COLLET Nicole</v>
      </c>
    </row>
    <row r="4327" spans="1:16" x14ac:dyDescent="0.25">
      <c r="A4327" s="84" t="s">
        <v>8075</v>
      </c>
      <c r="B4327" t="s">
        <v>8076</v>
      </c>
      <c r="C4327" t="s">
        <v>242</v>
      </c>
      <c r="D4327" s="85">
        <v>26388</v>
      </c>
      <c r="E4327" t="s">
        <v>52</v>
      </c>
      <c r="F4327" s="84" t="s">
        <v>53</v>
      </c>
      <c r="G4327">
        <v>7104</v>
      </c>
      <c r="H4327" t="s">
        <v>8046</v>
      </c>
      <c r="I4327">
        <v>2026</v>
      </c>
      <c r="J4327" t="s">
        <v>63</v>
      </c>
      <c r="K4327">
        <v>0</v>
      </c>
      <c r="L4327" t="s">
        <v>56</v>
      </c>
      <c r="M4327" s="85">
        <v>46023</v>
      </c>
      <c r="P4327" t="str">
        <f t="shared" si="67"/>
        <v>QUENOT Pascal</v>
      </c>
    </row>
    <row r="4328" spans="1:16" x14ac:dyDescent="0.25">
      <c r="A4328" s="84" t="s">
        <v>8077</v>
      </c>
      <c r="B4328" t="s">
        <v>431</v>
      </c>
      <c r="C4328" t="s">
        <v>837</v>
      </c>
      <c r="D4328" s="85">
        <v>29066</v>
      </c>
      <c r="E4328" t="s">
        <v>52</v>
      </c>
      <c r="F4328" s="84" t="s">
        <v>53</v>
      </c>
      <c r="G4328">
        <v>7104</v>
      </c>
      <c r="H4328" t="s">
        <v>8046</v>
      </c>
      <c r="I4328">
        <v>2026</v>
      </c>
      <c r="J4328" t="s">
        <v>67</v>
      </c>
      <c r="K4328">
        <v>0</v>
      </c>
      <c r="L4328" t="s">
        <v>56</v>
      </c>
      <c r="M4328" s="85">
        <v>46023</v>
      </c>
      <c r="P4328" t="str">
        <f t="shared" si="67"/>
        <v>MOREL Gregory</v>
      </c>
    </row>
    <row r="4329" spans="1:16" x14ac:dyDescent="0.25">
      <c r="A4329" s="84" t="s">
        <v>8078</v>
      </c>
      <c r="B4329" t="s">
        <v>8079</v>
      </c>
      <c r="C4329" t="s">
        <v>477</v>
      </c>
      <c r="D4329" s="85">
        <v>29873</v>
      </c>
      <c r="E4329" t="s">
        <v>52</v>
      </c>
      <c r="F4329" s="84" t="s">
        <v>53</v>
      </c>
      <c r="G4329">
        <v>7104</v>
      </c>
      <c r="H4329" t="s">
        <v>8046</v>
      </c>
      <c r="I4329">
        <v>2026</v>
      </c>
      <c r="J4329" t="s">
        <v>63</v>
      </c>
      <c r="K4329">
        <v>0</v>
      </c>
      <c r="L4329" t="s">
        <v>56</v>
      </c>
      <c r="M4329" s="85">
        <v>46023</v>
      </c>
      <c r="P4329" t="str">
        <f t="shared" si="67"/>
        <v>STANCZAK Herve</v>
      </c>
    </row>
    <row r="4330" spans="1:16" x14ac:dyDescent="0.25">
      <c r="A4330" s="84" t="s">
        <v>8080</v>
      </c>
      <c r="B4330" t="s">
        <v>7034</v>
      </c>
      <c r="C4330" t="s">
        <v>130</v>
      </c>
      <c r="D4330" s="85">
        <v>34879</v>
      </c>
      <c r="E4330" t="s">
        <v>52</v>
      </c>
      <c r="F4330" s="84" t="s">
        <v>53</v>
      </c>
      <c r="G4330">
        <v>7104</v>
      </c>
      <c r="H4330" t="s">
        <v>8046</v>
      </c>
      <c r="I4330">
        <v>2026</v>
      </c>
      <c r="J4330" t="s">
        <v>67</v>
      </c>
      <c r="K4330">
        <v>0</v>
      </c>
      <c r="L4330" t="s">
        <v>56</v>
      </c>
      <c r="M4330" s="85">
        <v>46023</v>
      </c>
      <c r="P4330" t="str">
        <f t="shared" si="67"/>
        <v>CHARTOIRE Valentin</v>
      </c>
    </row>
    <row r="4331" spans="1:16" x14ac:dyDescent="0.25">
      <c r="A4331" s="84" t="s">
        <v>8081</v>
      </c>
      <c r="B4331" t="s">
        <v>8082</v>
      </c>
      <c r="C4331" t="s">
        <v>163</v>
      </c>
      <c r="D4331" s="85">
        <v>31974</v>
      </c>
      <c r="E4331" t="s">
        <v>52</v>
      </c>
      <c r="F4331" s="84" t="s">
        <v>53</v>
      </c>
      <c r="G4331">
        <v>7104</v>
      </c>
      <c r="H4331" t="s">
        <v>8046</v>
      </c>
      <c r="I4331">
        <v>2026</v>
      </c>
      <c r="J4331" t="s">
        <v>55</v>
      </c>
      <c r="K4331">
        <v>0</v>
      </c>
      <c r="L4331" t="s">
        <v>56</v>
      </c>
      <c r="M4331" s="85">
        <v>46023</v>
      </c>
      <c r="P4331" t="str">
        <f t="shared" si="67"/>
        <v>CLERET Nicolas</v>
      </c>
    </row>
    <row r="4332" spans="1:16" x14ac:dyDescent="0.25">
      <c r="A4332" s="84" t="s">
        <v>8083</v>
      </c>
      <c r="B4332" t="s">
        <v>8065</v>
      </c>
      <c r="C4332" t="s">
        <v>222</v>
      </c>
      <c r="D4332" s="85">
        <v>36700</v>
      </c>
      <c r="E4332" t="s">
        <v>52</v>
      </c>
      <c r="F4332" s="84" t="s">
        <v>53</v>
      </c>
      <c r="G4332">
        <v>7104</v>
      </c>
      <c r="H4332" t="s">
        <v>8046</v>
      </c>
      <c r="I4332">
        <v>2026</v>
      </c>
      <c r="J4332" t="s">
        <v>67</v>
      </c>
      <c r="K4332">
        <v>0</v>
      </c>
      <c r="L4332" t="s">
        <v>56</v>
      </c>
      <c r="M4332" s="85">
        <v>46023</v>
      </c>
      <c r="P4332" t="str">
        <f t="shared" si="67"/>
        <v>ROUGERON Maxime</v>
      </c>
    </row>
    <row r="4333" spans="1:16" x14ac:dyDescent="0.25">
      <c r="A4333" s="84" t="s">
        <v>8084</v>
      </c>
      <c r="B4333" t="s">
        <v>8085</v>
      </c>
      <c r="C4333" t="s">
        <v>3086</v>
      </c>
      <c r="D4333" s="85">
        <v>36598</v>
      </c>
      <c r="E4333" t="s">
        <v>52</v>
      </c>
      <c r="F4333" s="84" t="s">
        <v>53</v>
      </c>
      <c r="G4333">
        <v>7104</v>
      </c>
      <c r="H4333" t="s">
        <v>8046</v>
      </c>
      <c r="I4333">
        <v>2026</v>
      </c>
      <c r="J4333" t="s">
        <v>67</v>
      </c>
      <c r="K4333">
        <v>0</v>
      </c>
      <c r="L4333" t="s">
        <v>56</v>
      </c>
      <c r="M4333" s="85">
        <v>46023</v>
      </c>
      <c r="P4333" t="str">
        <f t="shared" si="67"/>
        <v>DURIN Camille</v>
      </c>
    </row>
    <row r="4334" spans="1:16" x14ac:dyDescent="0.25">
      <c r="A4334" s="84" t="s">
        <v>8086</v>
      </c>
      <c r="B4334" t="s">
        <v>6178</v>
      </c>
      <c r="C4334" t="s">
        <v>322</v>
      </c>
      <c r="D4334" s="85">
        <v>31675</v>
      </c>
      <c r="E4334" t="s">
        <v>52</v>
      </c>
      <c r="F4334" s="84" t="s">
        <v>53</v>
      </c>
      <c r="G4334">
        <v>7104</v>
      </c>
      <c r="H4334" t="s">
        <v>8046</v>
      </c>
      <c r="I4334">
        <v>2026</v>
      </c>
      <c r="J4334" t="s">
        <v>63</v>
      </c>
      <c r="K4334">
        <v>2</v>
      </c>
      <c r="L4334" t="s">
        <v>56</v>
      </c>
      <c r="M4334" s="85">
        <v>46023</v>
      </c>
      <c r="P4334" t="str">
        <f t="shared" si="67"/>
        <v>BRECHARD Claude</v>
      </c>
    </row>
    <row r="4335" spans="1:16" x14ac:dyDescent="0.25">
      <c r="A4335" s="84" t="s">
        <v>8087</v>
      </c>
      <c r="B4335" t="s">
        <v>2705</v>
      </c>
      <c r="C4335" t="s">
        <v>1094</v>
      </c>
      <c r="D4335" s="85">
        <v>36981</v>
      </c>
      <c r="E4335" t="s">
        <v>56</v>
      </c>
      <c r="F4335" s="84" t="s">
        <v>53</v>
      </c>
      <c r="G4335">
        <v>7104</v>
      </c>
      <c r="H4335" t="s">
        <v>8046</v>
      </c>
      <c r="I4335">
        <v>2026</v>
      </c>
      <c r="J4335" t="s">
        <v>63</v>
      </c>
      <c r="K4335">
        <v>0</v>
      </c>
      <c r="L4335" t="s">
        <v>56</v>
      </c>
      <c r="M4335" s="85">
        <v>46023</v>
      </c>
      <c r="P4335" t="str">
        <f t="shared" si="67"/>
        <v>CORNET Emmanuelle</v>
      </c>
    </row>
    <row r="4336" spans="1:16" x14ac:dyDescent="0.25">
      <c r="A4336" s="84" t="s">
        <v>8088</v>
      </c>
      <c r="B4336" t="s">
        <v>8089</v>
      </c>
      <c r="C4336" t="s">
        <v>831</v>
      </c>
      <c r="D4336" s="85">
        <v>29724</v>
      </c>
      <c r="E4336" t="s">
        <v>56</v>
      </c>
      <c r="F4336" s="84" t="s">
        <v>53</v>
      </c>
      <c r="G4336">
        <v>7104</v>
      </c>
      <c r="H4336" t="s">
        <v>8046</v>
      </c>
      <c r="I4336">
        <v>2026</v>
      </c>
      <c r="J4336" t="s">
        <v>63</v>
      </c>
      <c r="K4336">
        <v>0</v>
      </c>
      <c r="L4336" t="s">
        <v>56</v>
      </c>
      <c r="M4336" s="85">
        <v>46023</v>
      </c>
      <c r="P4336" t="str">
        <f t="shared" si="67"/>
        <v>KONIK Claire</v>
      </c>
    </row>
    <row r="4337" spans="1:16" x14ac:dyDescent="0.25">
      <c r="A4337" s="84" t="s">
        <v>8090</v>
      </c>
      <c r="B4337" t="s">
        <v>8091</v>
      </c>
      <c r="C4337" t="s">
        <v>51</v>
      </c>
      <c r="D4337" s="85">
        <v>32587</v>
      </c>
      <c r="E4337" t="s">
        <v>52</v>
      </c>
      <c r="F4337" s="84" t="s">
        <v>53</v>
      </c>
      <c r="G4337">
        <v>7104</v>
      </c>
      <c r="H4337" t="s">
        <v>8046</v>
      </c>
      <c r="I4337">
        <v>2026</v>
      </c>
      <c r="J4337" t="s">
        <v>55</v>
      </c>
      <c r="K4337">
        <v>0</v>
      </c>
      <c r="L4337" t="s">
        <v>56</v>
      </c>
      <c r="M4337" s="85">
        <v>46023</v>
      </c>
      <c r="P4337" t="str">
        <f t="shared" si="67"/>
        <v>POMMIER Jonathan</v>
      </c>
    </row>
    <row r="4338" spans="1:16" x14ac:dyDescent="0.25">
      <c r="A4338" s="84" t="s">
        <v>8092</v>
      </c>
      <c r="B4338" t="s">
        <v>8093</v>
      </c>
      <c r="C4338" t="s">
        <v>1335</v>
      </c>
      <c r="D4338" s="85">
        <v>34933</v>
      </c>
      <c r="E4338" t="s">
        <v>52</v>
      </c>
      <c r="F4338" s="84" t="s">
        <v>53</v>
      </c>
      <c r="G4338">
        <v>7104</v>
      </c>
      <c r="H4338" t="s">
        <v>8046</v>
      </c>
      <c r="I4338">
        <v>2026</v>
      </c>
      <c r="J4338" t="s">
        <v>55</v>
      </c>
      <c r="K4338">
        <v>0</v>
      </c>
      <c r="L4338" t="s">
        <v>56</v>
      </c>
      <c r="M4338" s="85">
        <v>46023</v>
      </c>
      <c r="P4338" t="str">
        <f t="shared" si="67"/>
        <v>PINARD Remy</v>
      </c>
    </row>
    <row r="4339" spans="1:16" x14ac:dyDescent="0.25">
      <c r="A4339" s="84" t="s">
        <v>8094</v>
      </c>
      <c r="B4339" t="s">
        <v>2525</v>
      </c>
      <c r="C4339" t="s">
        <v>1216</v>
      </c>
      <c r="D4339" s="85">
        <v>28110</v>
      </c>
      <c r="E4339" t="s">
        <v>52</v>
      </c>
      <c r="F4339" s="84" t="s">
        <v>53</v>
      </c>
      <c r="G4339">
        <v>7104</v>
      </c>
      <c r="H4339" t="s">
        <v>8046</v>
      </c>
      <c r="I4339">
        <v>2026</v>
      </c>
      <c r="J4339" t="s">
        <v>63</v>
      </c>
      <c r="K4339">
        <v>0</v>
      </c>
      <c r="L4339" t="s">
        <v>56</v>
      </c>
      <c r="M4339" s="85">
        <v>46023</v>
      </c>
      <c r="P4339" t="str">
        <f t="shared" si="67"/>
        <v>BLANCHARD Fabrice</v>
      </c>
    </row>
    <row r="4340" spans="1:16" x14ac:dyDescent="0.25">
      <c r="A4340" s="84" t="s">
        <v>8095</v>
      </c>
      <c r="B4340" t="s">
        <v>6273</v>
      </c>
      <c r="C4340" t="s">
        <v>567</v>
      </c>
      <c r="D4340" s="85">
        <v>37070</v>
      </c>
      <c r="E4340" t="s">
        <v>52</v>
      </c>
      <c r="F4340" s="84" t="s">
        <v>53</v>
      </c>
      <c r="G4340">
        <v>7104</v>
      </c>
      <c r="H4340" t="s">
        <v>8046</v>
      </c>
      <c r="I4340">
        <v>2026</v>
      </c>
      <c r="J4340" t="s">
        <v>67</v>
      </c>
      <c r="K4340">
        <v>0</v>
      </c>
      <c r="L4340" t="s">
        <v>56</v>
      </c>
      <c r="M4340" s="85">
        <v>46023</v>
      </c>
      <c r="P4340" t="str">
        <f t="shared" si="67"/>
        <v>MACIOTTA Alexis</v>
      </c>
    </row>
    <row r="4341" spans="1:16" x14ac:dyDescent="0.25">
      <c r="A4341" s="84" t="s">
        <v>8096</v>
      </c>
      <c r="B4341" t="s">
        <v>8050</v>
      </c>
      <c r="C4341" t="s">
        <v>813</v>
      </c>
      <c r="D4341" s="85">
        <v>34705</v>
      </c>
      <c r="E4341" t="s">
        <v>52</v>
      </c>
      <c r="F4341" s="84" t="s">
        <v>53</v>
      </c>
      <c r="G4341">
        <v>7104</v>
      </c>
      <c r="H4341" t="s">
        <v>8046</v>
      </c>
      <c r="I4341">
        <v>2026</v>
      </c>
      <c r="J4341" t="s">
        <v>55</v>
      </c>
      <c r="K4341">
        <v>0</v>
      </c>
      <c r="L4341" t="s">
        <v>56</v>
      </c>
      <c r="M4341" s="85">
        <v>46023</v>
      </c>
      <c r="P4341" t="str">
        <f t="shared" si="67"/>
        <v>SCHMIT Arnaud</v>
      </c>
    </row>
    <row r="4342" spans="1:16" x14ac:dyDescent="0.25">
      <c r="A4342" s="84" t="s">
        <v>8097</v>
      </c>
      <c r="B4342" t="s">
        <v>755</v>
      </c>
      <c r="C4342" t="s">
        <v>697</v>
      </c>
      <c r="D4342" s="85">
        <v>35091</v>
      </c>
      <c r="E4342" t="s">
        <v>56</v>
      </c>
      <c r="F4342" s="84" t="s">
        <v>53</v>
      </c>
      <c r="G4342">
        <v>7104</v>
      </c>
      <c r="H4342" t="s">
        <v>8046</v>
      </c>
      <c r="I4342">
        <v>2026</v>
      </c>
      <c r="J4342" t="s">
        <v>63</v>
      </c>
      <c r="K4342">
        <v>0</v>
      </c>
      <c r="L4342" t="s">
        <v>56</v>
      </c>
      <c r="M4342" s="85">
        <v>46023</v>
      </c>
      <c r="P4342" t="str">
        <f t="shared" si="67"/>
        <v>RENARD Manon</v>
      </c>
    </row>
    <row r="4343" spans="1:16" x14ac:dyDescent="0.25">
      <c r="A4343" s="84" t="s">
        <v>8098</v>
      </c>
      <c r="B4343" t="s">
        <v>8099</v>
      </c>
      <c r="C4343" t="s">
        <v>2083</v>
      </c>
      <c r="D4343" s="85">
        <v>34636</v>
      </c>
      <c r="E4343" t="s">
        <v>52</v>
      </c>
      <c r="F4343" s="84" t="s">
        <v>53</v>
      </c>
      <c r="G4343">
        <v>7104</v>
      </c>
      <c r="H4343" t="s">
        <v>8046</v>
      </c>
      <c r="I4343">
        <v>2026</v>
      </c>
      <c r="J4343" t="s">
        <v>55</v>
      </c>
      <c r="K4343">
        <v>0</v>
      </c>
      <c r="L4343" t="s">
        <v>56</v>
      </c>
      <c r="M4343" s="85">
        <v>46023</v>
      </c>
      <c r="P4343" t="str">
        <f t="shared" si="67"/>
        <v>GUERET Corentin</v>
      </c>
    </row>
    <row r="4344" spans="1:16" x14ac:dyDescent="0.25">
      <c r="A4344" s="84" t="s">
        <v>8100</v>
      </c>
      <c r="B4344" t="s">
        <v>8039</v>
      </c>
      <c r="C4344" t="s">
        <v>455</v>
      </c>
      <c r="D4344" s="85">
        <v>35556</v>
      </c>
      <c r="E4344" t="s">
        <v>52</v>
      </c>
      <c r="F4344" s="84" t="s">
        <v>53</v>
      </c>
      <c r="G4344">
        <v>7104</v>
      </c>
      <c r="H4344" t="s">
        <v>8046</v>
      </c>
      <c r="I4344">
        <v>2026</v>
      </c>
      <c r="J4344" t="s">
        <v>63</v>
      </c>
      <c r="K4344">
        <v>0</v>
      </c>
      <c r="L4344" t="s">
        <v>56</v>
      </c>
      <c r="M4344" s="85">
        <v>46023</v>
      </c>
      <c r="P4344" t="str">
        <f t="shared" si="67"/>
        <v>PEYNOT Alexandre</v>
      </c>
    </row>
    <row r="4345" spans="1:16" x14ac:dyDescent="0.25">
      <c r="A4345" s="84" t="s">
        <v>8101</v>
      </c>
      <c r="B4345" t="s">
        <v>8102</v>
      </c>
      <c r="C4345" t="s">
        <v>4505</v>
      </c>
      <c r="D4345" s="85">
        <v>28810</v>
      </c>
      <c r="E4345" t="s">
        <v>52</v>
      </c>
      <c r="F4345" s="84" t="s">
        <v>53</v>
      </c>
      <c r="G4345">
        <v>7104</v>
      </c>
      <c r="H4345" t="s">
        <v>8046</v>
      </c>
      <c r="I4345">
        <v>2026</v>
      </c>
      <c r="J4345" t="s">
        <v>67</v>
      </c>
      <c r="K4345">
        <v>0</v>
      </c>
      <c r="L4345" t="s">
        <v>56</v>
      </c>
      <c r="M4345" s="85">
        <v>46023</v>
      </c>
      <c r="P4345" t="str">
        <f t="shared" si="67"/>
        <v>BALADIER Cedric</v>
      </c>
    </row>
    <row r="4346" spans="1:16" x14ac:dyDescent="0.25">
      <c r="A4346" s="84" t="s">
        <v>8103</v>
      </c>
      <c r="B4346" t="s">
        <v>2408</v>
      </c>
      <c r="C4346" t="s">
        <v>346</v>
      </c>
      <c r="D4346" s="85">
        <v>26240</v>
      </c>
      <c r="E4346" t="s">
        <v>52</v>
      </c>
      <c r="F4346" s="84" t="s">
        <v>53</v>
      </c>
      <c r="G4346">
        <v>7104</v>
      </c>
      <c r="H4346" t="s">
        <v>8046</v>
      </c>
      <c r="I4346">
        <v>2026</v>
      </c>
      <c r="J4346" t="s">
        <v>55</v>
      </c>
      <c r="K4346">
        <v>0</v>
      </c>
      <c r="L4346" t="s">
        <v>56</v>
      </c>
      <c r="M4346" s="85">
        <v>46023</v>
      </c>
      <c r="P4346" t="str">
        <f t="shared" si="67"/>
        <v>MARCHAND Jean-Marc</v>
      </c>
    </row>
    <row r="4347" spans="1:16" x14ac:dyDescent="0.25">
      <c r="A4347" s="84" t="s">
        <v>8104</v>
      </c>
      <c r="B4347" t="s">
        <v>2408</v>
      </c>
      <c r="C4347" t="s">
        <v>8105</v>
      </c>
      <c r="D4347" s="85">
        <v>38050</v>
      </c>
      <c r="E4347" t="s">
        <v>52</v>
      </c>
      <c r="F4347" s="84" t="s">
        <v>53</v>
      </c>
      <c r="G4347">
        <v>7104</v>
      </c>
      <c r="H4347" t="s">
        <v>8046</v>
      </c>
      <c r="I4347">
        <v>2026</v>
      </c>
      <c r="J4347" t="s">
        <v>63</v>
      </c>
      <c r="K4347">
        <v>0</v>
      </c>
      <c r="L4347" t="s">
        <v>56</v>
      </c>
      <c r="M4347" s="85">
        <v>46023</v>
      </c>
      <c r="P4347" t="str">
        <f t="shared" si="67"/>
        <v>MARCHAND Mederic</v>
      </c>
    </row>
    <row r="4348" spans="1:16" x14ac:dyDescent="0.25">
      <c r="A4348" s="84" t="s">
        <v>8106</v>
      </c>
      <c r="B4348" t="s">
        <v>8107</v>
      </c>
      <c r="C4348" t="s">
        <v>8108</v>
      </c>
      <c r="D4348" s="85">
        <v>35847</v>
      </c>
      <c r="E4348" t="s">
        <v>52</v>
      </c>
      <c r="F4348" s="84" t="s">
        <v>53</v>
      </c>
      <c r="G4348">
        <v>7104</v>
      </c>
      <c r="H4348" t="s">
        <v>8046</v>
      </c>
      <c r="I4348">
        <v>2026</v>
      </c>
      <c r="J4348" t="s">
        <v>55</v>
      </c>
      <c r="K4348">
        <v>0</v>
      </c>
      <c r="L4348" t="s">
        <v>56</v>
      </c>
      <c r="M4348" s="85">
        <v>46023</v>
      </c>
      <c r="P4348" t="str">
        <f t="shared" si="67"/>
        <v>LETE Marvin</v>
      </c>
    </row>
    <row r="4349" spans="1:16" x14ac:dyDescent="0.25">
      <c r="A4349" s="84" t="s">
        <v>8109</v>
      </c>
      <c r="B4349" t="s">
        <v>8110</v>
      </c>
      <c r="C4349" t="s">
        <v>1392</v>
      </c>
      <c r="D4349" s="85">
        <v>24878</v>
      </c>
      <c r="E4349" t="s">
        <v>56</v>
      </c>
      <c r="F4349" s="84" t="s">
        <v>53</v>
      </c>
      <c r="G4349">
        <v>7104</v>
      </c>
      <c r="H4349" t="s">
        <v>8046</v>
      </c>
      <c r="I4349">
        <v>2026</v>
      </c>
      <c r="J4349" t="s">
        <v>63</v>
      </c>
      <c r="K4349">
        <v>0</v>
      </c>
      <c r="L4349" t="s">
        <v>56</v>
      </c>
      <c r="M4349" s="85">
        <v>46023</v>
      </c>
      <c r="P4349" t="str">
        <f t="shared" si="67"/>
        <v>SOUSTRE Valerie</v>
      </c>
    </row>
    <row r="4350" spans="1:16" x14ac:dyDescent="0.25">
      <c r="A4350" s="84" t="s">
        <v>8111</v>
      </c>
      <c r="B4350" t="s">
        <v>8107</v>
      </c>
      <c r="C4350" t="s">
        <v>8112</v>
      </c>
      <c r="D4350" s="85">
        <v>37227</v>
      </c>
      <c r="E4350" t="s">
        <v>56</v>
      </c>
      <c r="F4350" s="84" t="s">
        <v>53</v>
      </c>
      <c r="G4350">
        <v>7104</v>
      </c>
      <c r="H4350" t="s">
        <v>8046</v>
      </c>
      <c r="I4350">
        <v>2026</v>
      </c>
      <c r="J4350" t="s">
        <v>55</v>
      </c>
      <c r="K4350">
        <v>0</v>
      </c>
      <c r="L4350" t="s">
        <v>56</v>
      </c>
      <c r="M4350" s="85">
        <v>46023</v>
      </c>
      <c r="P4350" t="str">
        <f t="shared" si="67"/>
        <v>LETE Johanna</v>
      </c>
    </row>
    <row r="4351" spans="1:16" x14ac:dyDescent="0.25">
      <c r="A4351" s="84" t="s">
        <v>8113</v>
      </c>
      <c r="B4351" t="s">
        <v>8065</v>
      </c>
      <c r="C4351" t="s">
        <v>287</v>
      </c>
      <c r="D4351" s="85">
        <v>38790</v>
      </c>
      <c r="E4351" t="s">
        <v>52</v>
      </c>
      <c r="F4351" s="84" t="s">
        <v>53</v>
      </c>
      <c r="G4351">
        <v>7104</v>
      </c>
      <c r="H4351" t="s">
        <v>8046</v>
      </c>
      <c r="I4351">
        <v>2026</v>
      </c>
      <c r="J4351" t="s">
        <v>63</v>
      </c>
      <c r="K4351">
        <v>0</v>
      </c>
      <c r="L4351" t="s">
        <v>56</v>
      </c>
      <c r="M4351" s="85">
        <v>46023</v>
      </c>
      <c r="P4351" t="str">
        <f t="shared" si="67"/>
        <v>ROUGERON Etienne</v>
      </c>
    </row>
    <row r="4352" spans="1:16" x14ac:dyDescent="0.25">
      <c r="A4352" s="84" t="s">
        <v>8114</v>
      </c>
      <c r="B4352" t="s">
        <v>2705</v>
      </c>
      <c r="C4352" t="s">
        <v>4466</v>
      </c>
      <c r="D4352" s="85">
        <v>41236</v>
      </c>
      <c r="E4352" t="s">
        <v>52</v>
      </c>
      <c r="F4352" s="84" t="s">
        <v>53</v>
      </c>
      <c r="G4352">
        <v>7104</v>
      </c>
      <c r="H4352" t="s">
        <v>8046</v>
      </c>
      <c r="I4352">
        <v>2026</v>
      </c>
      <c r="J4352" t="s">
        <v>63</v>
      </c>
      <c r="K4352">
        <v>0</v>
      </c>
      <c r="L4352" t="s">
        <v>56</v>
      </c>
      <c r="M4352" s="85">
        <v>43831</v>
      </c>
      <c r="P4352" t="str">
        <f t="shared" si="67"/>
        <v>CORNET Rafael</v>
      </c>
    </row>
    <row r="4353" spans="1:16" x14ac:dyDescent="0.25">
      <c r="A4353" s="84" t="s">
        <v>8115</v>
      </c>
      <c r="B4353" t="s">
        <v>8065</v>
      </c>
      <c r="C4353" t="s">
        <v>8116</v>
      </c>
      <c r="D4353" s="85">
        <v>25158</v>
      </c>
      <c r="E4353" t="s">
        <v>56</v>
      </c>
      <c r="F4353" s="84" t="s">
        <v>53</v>
      </c>
      <c r="G4353">
        <v>7104</v>
      </c>
      <c r="H4353" t="s">
        <v>8046</v>
      </c>
      <c r="I4353">
        <v>2026</v>
      </c>
      <c r="J4353" t="s">
        <v>63</v>
      </c>
      <c r="K4353">
        <v>0</v>
      </c>
      <c r="L4353" t="s">
        <v>56</v>
      </c>
      <c r="M4353" s="85">
        <v>46023</v>
      </c>
      <c r="P4353" t="str">
        <f t="shared" si="67"/>
        <v>ROUGERON Marie-Agnes</v>
      </c>
    </row>
    <row r="4354" spans="1:16" x14ac:dyDescent="0.25">
      <c r="A4354" s="84" t="s">
        <v>8117</v>
      </c>
      <c r="B4354" t="s">
        <v>8118</v>
      </c>
      <c r="C4354" t="s">
        <v>6791</v>
      </c>
      <c r="D4354" s="85">
        <v>29726</v>
      </c>
      <c r="E4354" t="s">
        <v>56</v>
      </c>
      <c r="F4354" s="84" t="s">
        <v>53</v>
      </c>
      <c r="G4354">
        <v>7104</v>
      </c>
      <c r="H4354" t="s">
        <v>8046</v>
      </c>
      <c r="I4354">
        <v>2026</v>
      </c>
      <c r="J4354" t="s">
        <v>63</v>
      </c>
      <c r="K4354">
        <v>0</v>
      </c>
      <c r="L4354" t="s">
        <v>56</v>
      </c>
      <c r="M4354" s="85">
        <v>46023</v>
      </c>
      <c r="P4354" t="str">
        <f t="shared" si="67"/>
        <v>GAGNOLET Geraldine</v>
      </c>
    </row>
    <row r="4355" spans="1:16" x14ac:dyDescent="0.25">
      <c r="A4355" s="84" t="s">
        <v>8119</v>
      </c>
      <c r="B4355" t="s">
        <v>8120</v>
      </c>
      <c r="C4355" t="s">
        <v>5600</v>
      </c>
      <c r="D4355" s="85">
        <v>28697</v>
      </c>
      <c r="E4355" t="s">
        <v>56</v>
      </c>
      <c r="F4355" s="84" t="s">
        <v>53</v>
      </c>
      <c r="G4355">
        <v>7104</v>
      </c>
      <c r="H4355" t="s">
        <v>8046</v>
      </c>
      <c r="I4355">
        <v>2026</v>
      </c>
      <c r="J4355" t="s">
        <v>67</v>
      </c>
      <c r="K4355">
        <v>1</v>
      </c>
      <c r="L4355" t="s">
        <v>56</v>
      </c>
      <c r="M4355" s="85">
        <v>46023</v>
      </c>
      <c r="P4355" t="str">
        <f t="shared" ref="P4355:P4418" si="68">(B4355 &amp; " " &amp; C4355)</f>
        <v>VERGNAUD Agnès</v>
      </c>
    </row>
    <row r="4356" spans="1:16" x14ac:dyDescent="0.25">
      <c r="A4356" s="84" t="s">
        <v>8121</v>
      </c>
      <c r="B4356" t="s">
        <v>8029</v>
      </c>
      <c r="C4356" t="s">
        <v>313</v>
      </c>
      <c r="D4356" s="85">
        <v>30177</v>
      </c>
      <c r="E4356" t="s">
        <v>52</v>
      </c>
      <c r="F4356" s="84" t="s">
        <v>53</v>
      </c>
      <c r="G4356">
        <v>7104</v>
      </c>
      <c r="H4356" t="s">
        <v>8046</v>
      </c>
      <c r="I4356">
        <v>2026</v>
      </c>
      <c r="J4356" t="s">
        <v>55</v>
      </c>
      <c r="K4356">
        <v>0</v>
      </c>
      <c r="L4356" t="s">
        <v>56</v>
      </c>
      <c r="M4356" s="85">
        <v>46023</v>
      </c>
      <c r="P4356" t="str">
        <f t="shared" si="68"/>
        <v>MOULIER Mickael</v>
      </c>
    </row>
    <row r="4357" spans="1:16" x14ac:dyDescent="0.25">
      <c r="A4357" s="84" t="s">
        <v>8122</v>
      </c>
      <c r="B4357" t="s">
        <v>5373</v>
      </c>
      <c r="C4357" t="s">
        <v>8003</v>
      </c>
      <c r="D4357" s="85">
        <v>25328</v>
      </c>
      <c r="E4357" t="s">
        <v>52</v>
      </c>
      <c r="F4357" s="84" t="s">
        <v>53</v>
      </c>
      <c r="G4357">
        <v>7104</v>
      </c>
      <c r="H4357" t="s">
        <v>8046</v>
      </c>
      <c r="I4357">
        <v>2026</v>
      </c>
      <c r="J4357" t="s">
        <v>55</v>
      </c>
      <c r="K4357">
        <v>1</v>
      </c>
      <c r="L4357" t="s">
        <v>56</v>
      </c>
      <c r="M4357" s="85">
        <v>46023</v>
      </c>
      <c r="P4357" t="str">
        <f t="shared" si="68"/>
        <v>REINARD Alphonse</v>
      </c>
    </row>
    <row r="4358" spans="1:16" x14ac:dyDescent="0.25">
      <c r="A4358" s="84" t="s">
        <v>8123</v>
      </c>
      <c r="B4358" t="s">
        <v>8124</v>
      </c>
      <c r="C4358" t="s">
        <v>3224</v>
      </c>
      <c r="D4358" s="85">
        <v>38000</v>
      </c>
      <c r="E4358" t="s">
        <v>52</v>
      </c>
      <c r="F4358" s="84" t="s">
        <v>53</v>
      </c>
      <c r="G4358">
        <v>7104</v>
      </c>
      <c r="H4358" t="s">
        <v>8046</v>
      </c>
      <c r="I4358">
        <v>2026</v>
      </c>
      <c r="J4358" t="s">
        <v>67</v>
      </c>
      <c r="K4358">
        <v>0</v>
      </c>
      <c r="L4358" t="s">
        <v>56</v>
      </c>
      <c r="M4358" s="85">
        <v>46023</v>
      </c>
      <c r="P4358" t="str">
        <f t="shared" si="68"/>
        <v>VIRMAUX Dylan</v>
      </c>
    </row>
    <row r="4359" spans="1:16" x14ac:dyDescent="0.25">
      <c r="A4359" s="84" t="s">
        <v>8125</v>
      </c>
      <c r="B4359" t="s">
        <v>7034</v>
      </c>
      <c r="C4359" t="s">
        <v>85</v>
      </c>
      <c r="D4359" s="85">
        <v>25601</v>
      </c>
      <c r="E4359" t="s">
        <v>52</v>
      </c>
      <c r="F4359" s="84" t="s">
        <v>53</v>
      </c>
      <c r="G4359">
        <v>7104</v>
      </c>
      <c r="H4359" t="s">
        <v>8046</v>
      </c>
      <c r="I4359">
        <v>2026</v>
      </c>
      <c r="J4359" t="s">
        <v>63</v>
      </c>
      <c r="K4359">
        <v>0</v>
      </c>
      <c r="L4359" t="s">
        <v>56</v>
      </c>
      <c r="M4359" s="85">
        <v>46023</v>
      </c>
      <c r="P4359" t="str">
        <f t="shared" si="68"/>
        <v>CHARTOIRE Christophe</v>
      </c>
    </row>
    <row r="4360" spans="1:16" x14ac:dyDescent="0.25">
      <c r="A4360" s="84" t="s">
        <v>8126</v>
      </c>
      <c r="B4360" t="s">
        <v>8050</v>
      </c>
      <c r="C4360" t="s">
        <v>900</v>
      </c>
      <c r="D4360" s="85">
        <v>23347</v>
      </c>
      <c r="E4360" t="s">
        <v>52</v>
      </c>
      <c r="F4360" s="84" t="s">
        <v>53</v>
      </c>
      <c r="G4360">
        <v>7104</v>
      </c>
      <c r="H4360" t="s">
        <v>8046</v>
      </c>
      <c r="I4360">
        <v>2026</v>
      </c>
      <c r="J4360" t="s">
        <v>55</v>
      </c>
      <c r="K4360">
        <v>0</v>
      </c>
      <c r="L4360" t="s">
        <v>56</v>
      </c>
      <c r="M4360" s="85">
        <v>46023</v>
      </c>
      <c r="P4360" t="str">
        <f t="shared" si="68"/>
        <v>SCHMIT Bruno</v>
      </c>
    </row>
    <row r="4361" spans="1:16" x14ac:dyDescent="0.25">
      <c r="A4361" s="84" t="s">
        <v>8127</v>
      </c>
      <c r="B4361" t="s">
        <v>8128</v>
      </c>
      <c r="C4361" t="s">
        <v>925</v>
      </c>
      <c r="D4361" s="85">
        <v>27051</v>
      </c>
      <c r="E4361" t="s">
        <v>52</v>
      </c>
      <c r="F4361" s="84" t="s">
        <v>53</v>
      </c>
      <c r="G4361">
        <v>7104</v>
      </c>
      <c r="H4361" t="s">
        <v>8046</v>
      </c>
      <c r="I4361">
        <v>2026</v>
      </c>
      <c r="J4361" t="s">
        <v>63</v>
      </c>
      <c r="K4361">
        <v>0</v>
      </c>
      <c r="L4361" t="s">
        <v>56</v>
      </c>
      <c r="M4361" s="85">
        <v>46023</v>
      </c>
      <c r="P4361" t="str">
        <f t="shared" si="68"/>
        <v>DUL Samuel</v>
      </c>
    </row>
    <row r="4362" spans="1:16" x14ac:dyDescent="0.25">
      <c r="A4362" s="84" t="s">
        <v>8129</v>
      </c>
      <c r="B4362" t="s">
        <v>7363</v>
      </c>
      <c r="C4362" t="s">
        <v>697</v>
      </c>
      <c r="D4362" s="85">
        <v>37751</v>
      </c>
      <c r="E4362" t="s">
        <v>56</v>
      </c>
      <c r="F4362" s="84" t="s">
        <v>53</v>
      </c>
      <c r="G4362">
        <v>7104</v>
      </c>
      <c r="H4362" t="s">
        <v>8046</v>
      </c>
      <c r="I4362">
        <v>2026</v>
      </c>
      <c r="J4362" t="s">
        <v>55</v>
      </c>
      <c r="K4362">
        <v>0</v>
      </c>
      <c r="L4362" t="s">
        <v>56</v>
      </c>
      <c r="M4362" s="85">
        <v>46023</v>
      </c>
      <c r="P4362" t="str">
        <f t="shared" si="68"/>
        <v>BIDET Manon</v>
      </c>
    </row>
    <row r="4363" spans="1:16" x14ac:dyDescent="0.25">
      <c r="A4363" s="84" t="s">
        <v>8130</v>
      </c>
      <c r="B4363" t="s">
        <v>8131</v>
      </c>
      <c r="C4363" t="s">
        <v>837</v>
      </c>
      <c r="D4363" s="85">
        <v>34305</v>
      </c>
      <c r="E4363" t="s">
        <v>52</v>
      </c>
      <c r="F4363" s="84" t="s">
        <v>53</v>
      </c>
      <c r="G4363">
        <v>7104</v>
      </c>
      <c r="H4363" t="s">
        <v>8046</v>
      </c>
      <c r="I4363">
        <v>2026</v>
      </c>
      <c r="J4363" t="s">
        <v>55</v>
      </c>
      <c r="K4363">
        <v>0</v>
      </c>
      <c r="L4363" t="s">
        <v>56</v>
      </c>
      <c r="M4363" s="85">
        <v>46023</v>
      </c>
      <c r="P4363" t="str">
        <f t="shared" si="68"/>
        <v>FEIT Gregory</v>
      </c>
    </row>
    <row r="4364" spans="1:16" x14ac:dyDescent="0.25">
      <c r="A4364" s="84" t="s">
        <v>8132</v>
      </c>
      <c r="B4364" t="s">
        <v>8091</v>
      </c>
      <c r="C4364" t="s">
        <v>6153</v>
      </c>
      <c r="D4364" s="85">
        <v>42579</v>
      </c>
      <c r="E4364" t="s">
        <v>52</v>
      </c>
      <c r="F4364" s="84" t="s">
        <v>53</v>
      </c>
      <c r="G4364">
        <v>7104</v>
      </c>
      <c r="H4364" t="s">
        <v>8046</v>
      </c>
      <c r="I4364">
        <v>2026</v>
      </c>
      <c r="J4364" t="s">
        <v>63</v>
      </c>
      <c r="K4364">
        <v>0</v>
      </c>
      <c r="L4364" t="s">
        <v>56</v>
      </c>
      <c r="M4364" s="85">
        <v>46023</v>
      </c>
      <c r="P4364" t="str">
        <f t="shared" si="68"/>
        <v>POMMIER Leo</v>
      </c>
    </row>
    <row r="4365" spans="1:16" x14ac:dyDescent="0.25">
      <c r="A4365" s="84" t="s">
        <v>8133</v>
      </c>
      <c r="B4365" t="s">
        <v>8134</v>
      </c>
      <c r="C4365" t="s">
        <v>488</v>
      </c>
      <c r="D4365" s="85">
        <v>39629</v>
      </c>
      <c r="E4365" t="s">
        <v>56</v>
      </c>
      <c r="F4365" s="84" t="s">
        <v>53</v>
      </c>
      <c r="G4365">
        <v>7104</v>
      </c>
      <c r="H4365" t="s">
        <v>8046</v>
      </c>
      <c r="I4365">
        <v>2026</v>
      </c>
      <c r="J4365" t="s">
        <v>63</v>
      </c>
      <c r="K4365">
        <v>0</v>
      </c>
      <c r="L4365" t="s">
        <v>56</v>
      </c>
      <c r="M4365" s="85">
        <v>46023</v>
      </c>
      <c r="P4365" t="str">
        <f t="shared" si="68"/>
        <v>SENSFELDER Julie</v>
      </c>
    </row>
    <row r="4366" spans="1:16" x14ac:dyDescent="0.25">
      <c r="A4366" s="84" t="s">
        <v>8135</v>
      </c>
      <c r="B4366" t="s">
        <v>8136</v>
      </c>
      <c r="C4366" t="s">
        <v>925</v>
      </c>
      <c r="D4366" s="85">
        <v>27129</v>
      </c>
      <c r="E4366" t="s">
        <v>52</v>
      </c>
      <c r="F4366" s="84" t="s">
        <v>53</v>
      </c>
      <c r="G4366">
        <v>7104</v>
      </c>
      <c r="H4366" t="s">
        <v>8046</v>
      </c>
      <c r="I4366">
        <v>2026</v>
      </c>
      <c r="J4366" t="s">
        <v>63</v>
      </c>
      <c r="K4366">
        <v>0</v>
      </c>
      <c r="L4366" t="s">
        <v>56</v>
      </c>
      <c r="M4366" s="85">
        <v>46023</v>
      </c>
      <c r="P4366" t="str">
        <f t="shared" si="68"/>
        <v>RODIER Samuel</v>
      </c>
    </row>
    <row r="4367" spans="1:16" x14ac:dyDescent="0.25">
      <c r="A4367" s="84" t="s">
        <v>8137</v>
      </c>
      <c r="B4367" t="s">
        <v>8138</v>
      </c>
      <c r="C4367" t="s">
        <v>567</v>
      </c>
      <c r="D4367" s="85">
        <v>30731</v>
      </c>
      <c r="E4367" t="s">
        <v>52</v>
      </c>
      <c r="F4367" s="84" t="s">
        <v>53</v>
      </c>
      <c r="G4367">
        <v>7104</v>
      </c>
      <c r="H4367" t="s">
        <v>8046</v>
      </c>
      <c r="I4367">
        <v>2026</v>
      </c>
      <c r="J4367" t="s">
        <v>63</v>
      </c>
      <c r="K4367">
        <v>0</v>
      </c>
      <c r="L4367" t="s">
        <v>56</v>
      </c>
      <c r="M4367" t="s">
        <v>178</v>
      </c>
      <c r="P4367" t="str">
        <f t="shared" si="68"/>
        <v>THUIZAT Alexis</v>
      </c>
    </row>
    <row r="4368" spans="1:16" x14ac:dyDescent="0.25">
      <c r="A4368" s="84" t="s">
        <v>8139</v>
      </c>
      <c r="B4368" t="s">
        <v>8131</v>
      </c>
      <c r="C4368" t="s">
        <v>268</v>
      </c>
      <c r="D4368" s="85">
        <v>23030</v>
      </c>
      <c r="E4368" t="s">
        <v>52</v>
      </c>
      <c r="F4368" s="84" t="s">
        <v>53</v>
      </c>
      <c r="G4368">
        <v>7104</v>
      </c>
      <c r="H4368" t="s">
        <v>8046</v>
      </c>
      <c r="I4368">
        <v>2026</v>
      </c>
      <c r="J4368" t="s">
        <v>63</v>
      </c>
      <c r="K4368">
        <v>0</v>
      </c>
      <c r="L4368" t="s">
        <v>56</v>
      </c>
      <c r="M4368" t="s">
        <v>178</v>
      </c>
      <c r="P4368" t="str">
        <f t="shared" si="68"/>
        <v>FEIT Jean-Yves</v>
      </c>
    </row>
    <row r="4369" spans="1:16" x14ac:dyDescent="0.25">
      <c r="A4369" s="84" t="s">
        <v>8140</v>
      </c>
      <c r="B4369" t="s">
        <v>8141</v>
      </c>
      <c r="C4369" t="s">
        <v>524</v>
      </c>
      <c r="D4369" s="85">
        <v>33457</v>
      </c>
      <c r="E4369" t="s">
        <v>52</v>
      </c>
      <c r="F4369" s="84" t="s">
        <v>53</v>
      </c>
      <c r="G4369">
        <v>7104</v>
      </c>
      <c r="H4369" t="s">
        <v>8046</v>
      </c>
      <c r="I4369">
        <v>2026</v>
      </c>
      <c r="J4369" t="s">
        <v>63</v>
      </c>
      <c r="K4369">
        <v>0</v>
      </c>
      <c r="L4369" t="s">
        <v>56</v>
      </c>
      <c r="M4369" t="s">
        <v>178</v>
      </c>
      <c r="P4369" t="str">
        <f t="shared" si="68"/>
        <v>GARRIDO Florian</v>
      </c>
    </row>
    <row r="4370" spans="1:16" x14ac:dyDescent="0.25">
      <c r="A4370" s="84" t="s">
        <v>8142</v>
      </c>
      <c r="B4370" t="s">
        <v>2194</v>
      </c>
      <c r="C4370" t="s">
        <v>97</v>
      </c>
      <c r="D4370" s="85">
        <v>24144</v>
      </c>
      <c r="E4370" t="s">
        <v>52</v>
      </c>
      <c r="F4370" s="84" t="s">
        <v>53</v>
      </c>
      <c r="G4370">
        <v>7105</v>
      </c>
      <c r="H4370" t="s">
        <v>8143</v>
      </c>
      <c r="I4370">
        <v>2026</v>
      </c>
      <c r="J4370" t="s">
        <v>63</v>
      </c>
      <c r="K4370">
        <v>0</v>
      </c>
      <c r="L4370" t="s">
        <v>56</v>
      </c>
      <c r="M4370" s="85">
        <v>46023</v>
      </c>
      <c r="P4370" t="str">
        <f t="shared" si="68"/>
        <v>ZANOLINO Denis</v>
      </c>
    </row>
    <row r="4371" spans="1:16" x14ac:dyDescent="0.25">
      <c r="A4371" s="84" t="s">
        <v>8144</v>
      </c>
      <c r="B4371" t="s">
        <v>1500</v>
      </c>
      <c r="C4371" t="s">
        <v>619</v>
      </c>
      <c r="D4371" s="85">
        <v>20254</v>
      </c>
      <c r="E4371" t="s">
        <v>52</v>
      </c>
      <c r="F4371" s="84" t="s">
        <v>53</v>
      </c>
      <c r="G4371">
        <v>7105</v>
      </c>
      <c r="H4371" t="s">
        <v>8143</v>
      </c>
      <c r="I4371">
        <v>2026</v>
      </c>
      <c r="J4371" t="s">
        <v>63</v>
      </c>
      <c r="K4371">
        <v>2</v>
      </c>
      <c r="L4371" t="s">
        <v>56</v>
      </c>
      <c r="M4371" s="85">
        <v>46023</v>
      </c>
      <c r="P4371" t="str">
        <f t="shared" si="68"/>
        <v>MARTIN Lucien</v>
      </c>
    </row>
    <row r="4372" spans="1:16" x14ac:dyDescent="0.25">
      <c r="A4372" s="84" t="s">
        <v>8145</v>
      </c>
      <c r="B4372" t="s">
        <v>8146</v>
      </c>
      <c r="C4372" t="s">
        <v>3406</v>
      </c>
      <c r="D4372" s="85">
        <v>30079</v>
      </c>
      <c r="E4372" t="s">
        <v>52</v>
      </c>
      <c r="F4372" s="84" t="s">
        <v>53</v>
      </c>
      <c r="G4372">
        <v>7105</v>
      </c>
      <c r="H4372" t="s">
        <v>8143</v>
      </c>
      <c r="I4372">
        <v>2026</v>
      </c>
      <c r="J4372" t="s">
        <v>55</v>
      </c>
      <c r="K4372">
        <v>0</v>
      </c>
      <c r="L4372" t="s">
        <v>56</v>
      </c>
      <c r="M4372" s="85">
        <v>46023</v>
      </c>
      <c r="P4372" t="str">
        <f t="shared" si="68"/>
        <v>LASSAUZET Renaud</v>
      </c>
    </row>
    <row r="4373" spans="1:16" x14ac:dyDescent="0.25">
      <c r="A4373" s="84" t="s">
        <v>8147</v>
      </c>
      <c r="B4373" t="s">
        <v>8148</v>
      </c>
      <c r="C4373" t="s">
        <v>139</v>
      </c>
      <c r="D4373" s="85">
        <v>25443</v>
      </c>
      <c r="E4373" t="s">
        <v>52</v>
      </c>
      <c r="F4373" s="84" t="s">
        <v>53</v>
      </c>
      <c r="G4373">
        <v>7105</v>
      </c>
      <c r="H4373" t="s">
        <v>8143</v>
      </c>
      <c r="I4373">
        <v>2026</v>
      </c>
      <c r="J4373" t="s">
        <v>55</v>
      </c>
      <c r="K4373">
        <v>0</v>
      </c>
      <c r="L4373" t="s">
        <v>56</v>
      </c>
      <c r="M4373" s="85">
        <v>46023</v>
      </c>
      <c r="P4373" t="str">
        <f t="shared" si="68"/>
        <v>RIGAUD David</v>
      </c>
    </row>
    <row r="4374" spans="1:16" x14ac:dyDescent="0.25">
      <c r="A4374" s="84" t="s">
        <v>8149</v>
      </c>
      <c r="B4374" t="s">
        <v>8148</v>
      </c>
      <c r="C4374" t="s">
        <v>122</v>
      </c>
      <c r="D4374" s="85">
        <v>34108</v>
      </c>
      <c r="E4374" t="s">
        <v>52</v>
      </c>
      <c r="F4374" s="84" t="s">
        <v>53</v>
      </c>
      <c r="G4374">
        <v>7105</v>
      </c>
      <c r="H4374" t="s">
        <v>8143</v>
      </c>
      <c r="I4374">
        <v>2026</v>
      </c>
      <c r="J4374" t="s">
        <v>63</v>
      </c>
      <c r="K4374">
        <v>0</v>
      </c>
      <c r="L4374" t="s">
        <v>56</v>
      </c>
      <c r="M4374" s="85">
        <v>46023</v>
      </c>
      <c r="P4374" t="str">
        <f t="shared" si="68"/>
        <v>RIGAUD Jérémy</v>
      </c>
    </row>
    <row r="4375" spans="1:16" x14ac:dyDescent="0.25">
      <c r="A4375" s="84" t="s">
        <v>8150</v>
      </c>
      <c r="B4375" t="s">
        <v>8148</v>
      </c>
      <c r="C4375" t="s">
        <v>4390</v>
      </c>
      <c r="D4375" s="85">
        <v>36085</v>
      </c>
      <c r="E4375" t="s">
        <v>52</v>
      </c>
      <c r="F4375" s="84" t="s">
        <v>53</v>
      </c>
      <c r="G4375">
        <v>7105</v>
      </c>
      <c r="H4375" t="s">
        <v>8143</v>
      </c>
      <c r="I4375">
        <v>2026</v>
      </c>
      <c r="J4375" t="s">
        <v>63</v>
      </c>
      <c r="K4375">
        <v>0</v>
      </c>
      <c r="L4375" t="s">
        <v>56</v>
      </c>
      <c r="M4375" s="85">
        <v>46023</v>
      </c>
      <c r="P4375" t="str">
        <f t="shared" si="68"/>
        <v>RIGAUD Kévin</v>
      </c>
    </row>
    <row r="4376" spans="1:16" x14ac:dyDescent="0.25">
      <c r="A4376" s="84" t="s">
        <v>8151</v>
      </c>
      <c r="B4376" t="s">
        <v>8148</v>
      </c>
      <c r="C4376" t="s">
        <v>2161</v>
      </c>
      <c r="D4376" s="85">
        <v>38264</v>
      </c>
      <c r="E4376" t="s">
        <v>52</v>
      </c>
      <c r="F4376" s="84" t="s">
        <v>53</v>
      </c>
      <c r="G4376">
        <v>7105</v>
      </c>
      <c r="H4376" t="s">
        <v>8143</v>
      </c>
      <c r="I4376">
        <v>2026</v>
      </c>
      <c r="J4376" t="s">
        <v>55</v>
      </c>
      <c r="K4376">
        <v>0</v>
      </c>
      <c r="L4376" t="s">
        <v>56</v>
      </c>
      <c r="M4376" s="85">
        <v>46023</v>
      </c>
      <c r="P4376" t="str">
        <f t="shared" si="68"/>
        <v>RIGAUD Benjamin</v>
      </c>
    </row>
    <row r="4377" spans="1:16" x14ac:dyDescent="0.25">
      <c r="A4377" s="84" t="s">
        <v>8152</v>
      </c>
      <c r="B4377" t="s">
        <v>1500</v>
      </c>
      <c r="C4377" t="s">
        <v>3308</v>
      </c>
      <c r="D4377" s="85">
        <v>31249</v>
      </c>
      <c r="E4377" t="s">
        <v>52</v>
      </c>
      <c r="F4377" s="84" t="s">
        <v>53</v>
      </c>
      <c r="G4377">
        <v>7105</v>
      </c>
      <c r="H4377" t="s">
        <v>8143</v>
      </c>
      <c r="I4377">
        <v>2026</v>
      </c>
      <c r="J4377" t="s">
        <v>63</v>
      </c>
      <c r="K4377">
        <v>0</v>
      </c>
      <c r="L4377" t="s">
        <v>56</v>
      </c>
      <c r="M4377" s="85">
        <v>46023</v>
      </c>
      <c r="P4377" t="str">
        <f t="shared" si="68"/>
        <v>MARTIN Lilian</v>
      </c>
    </row>
    <row r="4378" spans="1:16" x14ac:dyDescent="0.25">
      <c r="A4378" s="84" t="s">
        <v>8153</v>
      </c>
      <c r="B4378" t="s">
        <v>6598</v>
      </c>
      <c r="C4378" t="s">
        <v>139</v>
      </c>
      <c r="D4378" s="85">
        <v>27199</v>
      </c>
      <c r="E4378" t="s">
        <v>52</v>
      </c>
      <c r="F4378" s="84" t="s">
        <v>53</v>
      </c>
      <c r="G4378">
        <v>7105</v>
      </c>
      <c r="H4378" t="s">
        <v>8143</v>
      </c>
      <c r="I4378">
        <v>2026</v>
      </c>
      <c r="J4378" t="s">
        <v>63</v>
      </c>
      <c r="K4378">
        <v>0</v>
      </c>
      <c r="L4378" t="s">
        <v>56</v>
      </c>
      <c r="M4378" s="85">
        <v>46023</v>
      </c>
      <c r="P4378" t="str">
        <f t="shared" si="68"/>
        <v>AGUIAR David</v>
      </c>
    </row>
    <row r="4379" spans="1:16" x14ac:dyDescent="0.25">
      <c r="A4379" s="84" t="s">
        <v>8154</v>
      </c>
      <c r="B4379" t="s">
        <v>1500</v>
      </c>
      <c r="C4379" t="s">
        <v>8155</v>
      </c>
      <c r="D4379" s="85">
        <v>38636</v>
      </c>
      <c r="E4379" t="s">
        <v>56</v>
      </c>
      <c r="F4379" s="84" t="s">
        <v>53</v>
      </c>
      <c r="G4379">
        <v>7105</v>
      </c>
      <c r="H4379" t="s">
        <v>8143</v>
      </c>
      <c r="I4379">
        <v>2026</v>
      </c>
      <c r="J4379" t="s">
        <v>63</v>
      </c>
      <c r="K4379">
        <v>0</v>
      </c>
      <c r="L4379" t="s">
        <v>56</v>
      </c>
      <c r="M4379" s="85">
        <v>46023</v>
      </c>
      <c r="P4379" t="str">
        <f t="shared" si="68"/>
        <v>MARTIN Chloé</v>
      </c>
    </row>
    <row r="4380" spans="1:16" x14ac:dyDescent="0.25">
      <c r="A4380" s="84" t="s">
        <v>8156</v>
      </c>
      <c r="B4380" t="s">
        <v>2539</v>
      </c>
      <c r="C4380" t="s">
        <v>8157</v>
      </c>
      <c r="D4380" s="85">
        <v>26526</v>
      </c>
      <c r="E4380" t="s">
        <v>56</v>
      </c>
      <c r="F4380" s="84" t="s">
        <v>53</v>
      </c>
      <c r="G4380">
        <v>7105</v>
      </c>
      <c r="H4380" t="s">
        <v>8143</v>
      </c>
      <c r="I4380">
        <v>2026</v>
      </c>
      <c r="J4380" t="s">
        <v>63</v>
      </c>
      <c r="K4380">
        <v>0</v>
      </c>
      <c r="L4380" t="s">
        <v>56</v>
      </c>
      <c r="M4380" s="85">
        <v>46023</v>
      </c>
      <c r="P4380" t="str">
        <f t="shared" si="68"/>
        <v>ESTIVAL Laëtitia</v>
      </c>
    </row>
    <row r="4381" spans="1:16" x14ac:dyDescent="0.25">
      <c r="A4381" s="84" t="s">
        <v>8158</v>
      </c>
      <c r="B4381" t="s">
        <v>3940</v>
      </c>
      <c r="C4381" t="s">
        <v>937</v>
      </c>
      <c r="D4381" s="85">
        <v>38483</v>
      </c>
      <c r="E4381" t="s">
        <v>56</v>
      </c>
      <c r="F4381" s="84" t="s">
        <v>53</v>
      </c>
      <c r="G4381">
        <v>7105</v>
      </c>
      <c r="H4381" t="s">
        <v>8143</v>
      </c>
      <c r="I4381">
        <v>2026</v>
      </c>
      <c r="J4381" t="s">
        <v>63</v>
      </c>
      <c r="K4381">
        <v>0</v>
      </c>
      <c r="L4381" t="s">
        <v>56</v>
      </c>
      <c r="M4381" s="85">
        <v>46023</v>
      </c>
      <c r="P4381" t="str">
        <f t="shared" si="68"/>
        <v>CAMUS Aurelie</v>
      </c>
    </row>
    <row r="4382" spans="1:16" x14ac:dyDescent="0.25">
      <c r="A4382" s="84" t="s">
        <v>8159</v>
      </c>
      <c r="B4382" t="s">
        <v>8160</v>
      </c>
      <c r="C4382" t="s">
        <v>100</v>
      </c>
      <c r="D4382" s="85">
        <v>38300</v>
      </c>
      <c r="E4382" t="s">
        <v>52</v>
      </c>
      <c r="F4382" s="84" t="s">
        <v>53</v>
      </c>
      <c r="G4382">
        <v>7105</v>
      </c>
      <c r="H4382" t="s">
        <v>8143</v>
      </c>
      <c r="I4382">
        <v>2026</v>
      </c>
      <c r="J4382" t="s">
        <v>63</v>
      </c>
      <c r="K4382">
        <v>0</v>
      </c>
      <c r="L4382" t="s">
        <v>56</v>
      </c>
      <c r="M4382" s="85">
        <v>46023</v>
      </c>
      <c r="P4382" t="str">
        <f t="shared" si="68"/>
        <v>BOURNAT Guillaume</v>
      </c>
    </row>
    <row r="4383" spans="1:16" x14ac:dyDescent="0.25">
      <c r="A4383" s="84" t="s">
        <v>8161</v>
      </c>
      <c r="B4383" t="s">
        <v>1500</v>
      </c>
      <c r="C4383" t="s">
        <v>2386</v>
      </c>
      <c r="D4383" s="85">
        <v>22426</v>
      </c>
      <c r="E4383" t="s">
        <v>56</v>
      </c>
      <c r="F4383" s="84" t="s">
        <v>53</v>
      </c>
      <c r="G4383">
        <v>7105</v>
      </c>
      <c r="H4383" t="s">
        <v>8143</v>
      </c>
      <c r="I4383">
        <v>2026</v>
      </c>
      <c r="J4383" t="s">
        <v>63</v>
      </c>
      <c r="K4383">
        <v>0</v>
      </c>
      <c r="L4383" t="s">
        <v>56</v>
      </c>
      <c r="M4383" t="s">
        <v>178</v>
      </c>
      <c r="P4383" t="str">
        <f t="shared" si="68"/>
        <v>MARTIN Béatrice</v>
      </c>
    </row>
    <row r="4384" spans="1:16" x14ac:dyDescent="0.25">
      <c r="A4384" s="84" t="s">
        <v>8162</v>
      </c>
      <c r="B4384" t="s">
        <v>8148</v>
      </c>
      <c r="C4384" t="s">
        <v>376</v>
      </c>
      <c r="D4384" s="85">
        <v>34565</v>
      </c>
      <c r="E4384" t="s">
        <v>56</v>
      </c>
      <c r="F4384" s="84" t="s">
        <v>53</v>
      </c>
      <c r="G4384">
        <v>7105</v>
      </c>
      <c r="H4384" t="s">
        <v>8143</v>
      </c>
      <c r="I4384">
        <v>2026</v>
      </c>
      <c r="J4384" t="s">
        <v>63</v>
      </c>
      <c r="K4384">
        <v>0</v>
      </c>
      <c r="L4384" t="s">
        <v>56</v>
      </c>
      <c r="M4384" t="s">
        <v>178</v>
      </c>
      <c r="P4384" t="str">
        <f t="shared" si="68"/>
        <v>RIGAUD Christiane</v>
      </c>
    </row>
    <row r="4385" spans="1:16" x14ac:dyDescent="0.25">
      <c r="A4385" s="84" t="s">
        <v>8163</v>
      </c>
      <c r="B4385" t="s">
        <v>8164</v>
      </c>
      <c r="C4385" t="s">
        <v>8165</v>
      </c>
      <c r="D4385" s="85">
        <v>33575</v>
      </c>
      <c r="E4385" t="s">
        <v>52</v>
      </c>
      <c r="F4385" s="84" t="s">
        <v>53</v>
      </c>
      <c r="G4385">
        <v>7106</v>
      </c>
      <c r="H4385" t="s">
        <v>8166</v>
      </c>
      <c r="I4385">
        <v>2026</v>
      </c>
      <c r="J4385" t="s">
        <v>67</v>
      </c>
      <c r="K4385">
        <v>0</v>
      </c>
      <c r="L4385" t="s">
        <v>56</v>
      </c>
      <c r="M4385" s="85">
        <v>46023</v>
      </c>
      <c r="P4385" t="str">
        <f t="shared" si="68"/>
        <v>DORDOLO Jason</v>
      </c>
    </row>
    <row r="4386" spans="1:16" x14ac:dyDescent="0.25">
      <c r="A4386" s="84" t="s">
        <v>8167</v>
      </c>
      <c r="B4386" t="s">
        <v>8168</v>
      </c>
      <c r="C4386" t="s">
        <v>536</v>
      </c>
      <c r="D4386" s="85">
        <v>29133</v>
      </c>
      <c r="E4386" t="s">
        <v>52</v>
      </c>
      <c r="F4386" s="84" t="s">
        <v>53</v>
      </c>
      <c r="G4386">
        <v>7106</v>
      </c>
      <c r="H4386" t="s">
        <v>8166</v>
      </c>
      <c r="I4386">
        <v>2026</v>
      </c>
      <c r="J4386" t="s">
        <v>55</v>
      </c>
      <c r="K4386">
        <v>2</v>
      </c>
      <c r="L4386" t="s">
        <v>56</v>
      </c>
      <c r="M4386" s="85">
        <v>46023</v>
      </c>
      <c r="P4386" t="str">
        <f t="shared" si="68"/>
        <v>LEVEQUE Sébastien</v>
      </c>
    </row>
    <row r="4387" spans="1:16" x14ac:dyDescent="0.25">
      <c r="A4387" s="84" t="s">
        <v>8169</v>
      </c>
      <c r="B4387" t="s">
        <v>3249</v>
      </c>
      <c r="C4387" t="s">
        <v>2743</v>
      </c>
      <c r="D4387" s="85">
        <v>30145</v>
      </c>
      <c r="E4387" t="s">
        <v>56</v>
      </c>
      <c r="F4387" s="84" t="s">
        <v>53</v>
      </c>
      <c r="G4387">
        <v>7106</v>
      </c>
      <c r="H4387" t="s">
        <v>8166</v>
      </c>
      <c r="I4387">
        <v>2026</v>
      </c>
      <c r="J4387" t="s">
        <v>67</v>
      </c>
      <c r="K4387">
        <v>0</v>
      </c>
      <c r="L4387" t="s">
        <v>56</v>
      </c>
      <c r="M4387" s="85">
        <v>46023</v>
      </c>
      <c r="P4387" t="str">
        <f t="shared" si="68"/>
        <v>PETIT Alexandra</v>
      </c>
    </row>
    <row r="4388" spans="1:16" x14ac:dyDescent="0.25">
      <c r="A4388" s="84" t="s">
        <v>8170</v>
      </c>
      <c r="B4388" t="s">
        <v>3249</v>
      </c>
      <c r="C4388" t="s">
        <v>88</v>
      </c>
      <c r="D4388" s="85">
        <v>18607</v>
      </c>
      <c r="E4388" t="s">
        <v>52</v>
      </c>
      <c r="F4388" s="84" t="s">
        <v>53</v>
      </c>
      <c r="G4388">
        <v>7106</v>
      </c>
      <c r="H4388" t="s">
        <v>8166</v>
      </c>
      <c r="I4388">
        <v>2026</v>
      </c>
      <c r="J4388" t="s">
        <v>55</v>
      </c>
      <c r="K4388">
        <v>0</v>
      </c>
      <c r="L4388" t="s">
        <v>56</v>
      </c>
      <c r="M4388" s="85">
        <v>46023</v>
      </c>
      <c r="P4388" t="str">
        <f t="shared" si="68"/>
        <v>PETIT Guy</v>
      </c>
    </row>
    <row r="4389" spans="1:16" x14ac:dyDescent="0.25">
      <c r="A4389" s="84" t="s">
        <v>8171</v>
      </c>
      <c r="B4389" t="s">
        <v>8172</v>
      </c>
      <c r="C4389" t="s">
        <v>619</v>
      </c>
      <c r="D4389" s="85">
        <v>26894</v>
      </c>
      <c r="E4389" t="s">
        <v>52</v>
      </c>
      <c r="F4389" s="84" t="s">
        <v>53</v>
      </c>
      <c r="G4389">
        <v>7106</v>
      </c>
      <c r="H4389" t="s">
        <v>8166</v>
      </c>
      <c r="I4389">
        <v>2026</v>
      </c>
      <c r="J4389" t="s">
        <v>55</v>
      </c>
      <c r="K4389">
        <v>2</v>
      </c>
      <c r="L4389" t="s">
        <v>56</v>
      </c>
      <c r="M4389" s="85">
        <v>46023</v>
      </c>
      <c r="P4389" t="str">
        <f t="shared" si="68"/>
        <v>BENONI Lucien</v>
      </c>
    </row>
    <row r="4390" spans="1:16" x14ac:dyDescent="0.25">
      <c r="A4390" s="84" t="s">
        <v>8173</v>
      </c>
      <c r="B4390" t="s">
        <v>8172</v>
      </c>
      <c r="C4390" t="s">
        <v>8174</v>
      </c>
      <c r="D4390" s="85">
        <v>27524</v>
      </c>
      <c r="E4390" t="s">
        <v>56</v>
      </c>
      <c r="F4390" s="84" t="s">
        <v>53</v>
      </c>
      <c r="G4390">
        <v>7106</v>
      </c>
      <c r="H4390" t="s">
        <v>8166</v>
      </c>
      <c r="I4390">
        <v>2026</v>
      </c>
      <c r="J4390" t="s">
        <v>55</v>
      </c>
      <c r="K4390">
        <v>2</v>
      </c>
      <c r="L4390" t="s">
        <v>56</v>
      </c>
      <c r="M4390" s="85">
        <v>46023</v>
      </c>
      <c r="P4390" t="str">
        <f t="shared" si="68"/>
        <v>BENONI Malola</v>
      </c>
    </row>
    <row r="4391" spans="1:16" x14ac:dyDescent="0.25">
      <c r="A4391" s="84" t="s">
        <v>8175</v>
      </c>
      <c r="B4391" t="s">
        <v>2277</v>
      </c>
      <c r="C4391" t="s">
        <v>325</v>
      </c>
      <c r="D4391" s="85">
        <v>27385</v>
      </c>
      <c r="E4391" t="s">
        <v>52</v>
      </c>
      <c r="F4391" s="84" t="s">
        <v>53</v>
      </c>
      <c r="G4391">
        <v>7106</v>
      </c>
      <c r="H4391" t="s">
        <v>8166</v>
      </c>
      <c r="I4391">
        <v>2026</v>
      </c>
      <c r="J4391" t="s">
        <v>67</v>
      </c>
      <c r="K4391">
        <v>2</v>
      </c>
      <c r="L4391" t="s">
        <v>56</v>
      </c>
      <c r="M4391" s="85">
        <v>46023</v>
      </c>
      <c r="P4391" t="str">
        <f t="shared" si="68"/>
        <v>MARCAHOSSE Eric</v>
      </c>
    </row>
    <row r="4392" spans="1:16" x14ac:dyDescent="0.25">
      <c r="A4392" s="84" t="s">
        <v>8176</v>
      </c>
      <c r="B4392" t="s">
        <v>8177</v>
      </c>
      <c r="C4392" t="s">
        <v>900</v>
      </c>
      <c r="D4392" s="85">
        <v>24538</v>
      </c>
      <c r="E4392" t="s">
        <v>52</v>
      </c>
      <c r="F4392" s="84" t="s">
        <v>53</v>
      </c>
      <c r="G4392">
        <v>7106</v>
      </c>
      <c r="H4392" t="s">
        <v>8166</v>
      </c>
      <c r="I4392">
        <v>2026</v>
      </c>
      <c r="J4392" t="s">
        <v>67</v>
      </c>
      <c r="K4392">
        <v>0</v>
      </c>
      <c r="L4392" t="s">
        <v>56</v>
      </c>
      <c r="M4392" s="85">
        <v>46023</v>
      </c>
      <c r="P4392" t="str">
        <f t="shared" si="68"/>
        <v>BIGEREL Bruno</v>
      </c>
    </row>
    <row r="4393" spans="1:16" x14ac:dyDescent="0.25">
      <c r="A4393" s="84" t="s">
        <v>8178</v>
      </c>
      <c r="B4393" t="s">
        <v>1500</v>
      </c>
      <c r="C4393" t="s">
        <v>313</v>
      </c>
      <c r="D4393" s="85">
        <v>30719</v>
      </c>
      <c r="E4393" t="s">
        <v>52</v>
      </c>
      <c r="F4393" s="84" t="s">
        <v>53</v>
      </c>
      <c r="G4393">
        <v>7106</v>
      </c>
      <c r="H4393" t="s">
        <v>8166</v>
      </c>
      <c r="I4393">
        <v>2026</v>
      </c>
      <c r="J4393" t="s">
        <v>55</v>
      </c>
      <c r="K4393">
        <v>2</v>
      </c>
      <c r="L4393" t="s">
        <v>56</v>
      </c>
      <c r="M4393" s="85">
        <v>46023</v>
      </c>
      <c r="P4393" t="str">
        <f t="shared" si="68"/>
        <v>MARTIN Mickael</v>
      </c>
    </row>
    <row r="4394" spans="1:16" x14ac:dyDescent="0.25">
      <c r="A4394" s="84" t="s">
        <v>8179</v>
      </c>
      <c r="B4394" t="s">
        <v>8180</v>
      </c>
      <c r="C4394" t="s">
        <v>2122</v>
      </c>
      <c r="D4394" s="85">
        <v>30501</v>
      </c>
      <c r="E4394" t="s">
        <v>56</v>
      </c>
      <c r="F4394" s="84" t="s">
        <v>53</v>
      </c>
      <c r="G4394">
        <v>7106</v>
      </c>
      <c r="H4394" t="s">
        <v>8166</v>
      </c>
      <c r="I4394">
        <v>2026</v>
      </c>
      <c r="J4394" t="s">
        <v>55</v>
      </c>
      <c r="K4394">
        <v>2</v>
      </c>
      <c r="L4394" t="s">
        <v>56</v>
      </c>
      <c r="M4394" s="85">
        <v>46023</v>
      </c>
      <c r="P4394" t="str">
        <f t="shared" si="68"/>
        <v>LELEU Elodie</v>
      </c>
    </row>
    <row r="4395" spans="1:16" x14ac:dyDescent="0.25">
      <c r="A4395" s="84" t="s">
        <v>8181</v>
      </c>
      <c r="B4395" t="s">
        <v>8182</v>
      </c>
      <c r="C4395" t="s">
        <v>79</v>
      </c>
      <c r="D4395" s="85">
        <v>19911</v>
      </c>
      <c r="E4395" t="s">
        <v>52</v>
      </c>
      <c r="F4395" s="84" t="s">
        <v>53</v>
      </c>
      <c r="G4395">
        <v>7106</v>
      </c>
      <c r="H4395" t="s">
        <v>8166</v>
      </c>
      <c r="I4395">
        <v>2026</v>
      </c>
      <c r="J4395" t="s">
        <v>63</v>
      </c>
      <c r="K4395">
        <v>0</v>
      </c>
      <c r="L4395" t="s">
        <v>56</v>
      </c>
      <c r="M4395" s="85">
        <v>46023</v>
      </c>
      <c r="P4395" t="str">
        <f t="shared" si="68"/>
        <v>DURAN Jean</v>
      </c>
    </row>
    <row r="4396" spans="1:16" x14ac:dyDescent="0.25">
      <c r="A4396" s="84" t="s">
        <v>8183</v>
      </c>
      <c r="B4396" t="s">
        <v>3249</v>
      </c>
      <c r="C4396" t="s">
        <v>251</v>
      </c>
      <c r="D4396" s="85">
        <v>17227</v>
      </c>
      <c r="E4396" t="s">
        <v>56</v>
      </c>
      <c r="F4396" s="84" t="s">
        <v>53</v>
      </c>
      <c r="G4396">
        <v>7106</v>
      </c>
      <c r="H4396" t="s">
        <v>8166</v>
      </c>
      <c r="I4396">
        <v>2026</v>
      </c>
      <c r="J4396" t="s">
        <v>63</v>
      </c>
      <c r="K4396">
        <v>0</v>
      </c>
      <c r="L4396" t="s">
        <v>56</v>
      </c>
      <c r="M4396" s="85">
        <v>46023</v>
      </c>
      <c r="P4396" t="str">
        <f t="shared" si="68"/>
        <v>PETIT Monique</v>
      </c>
    </row>
    <row r="4397" spans="1:16" x14ac:dyDescent="0.25">
      <c r="A4397" s="84" t="s">
        <v>8184</v>
      </c>
      <c r="B4397" t="s">
        <v>8164</v>
      </c>
      <c r="C4397" t="s">
        <v>8185</v>
      </c>
      <c r="D4397" s="85">
        <v>43543</v>
      </c>
      <c r="E4397" t="s">
        <v>56</v>
      </c>
      <c r="F4397" s="84" t="s">
        <v>53</v>
      </c>
      <c r="G4397">
        <v>7106</v>
      </c>
      <c r="H4397" t="s">
        <v>8166</v>
      </c>
      <c r="I4397">
        <v>2026</v>
      </c>
      <c r="J4397" t="s">
        <v>63</v>
      </c>
      <c r="K4397">
        <v>0</v>
      </c>
      <c r="L4397" t="s">
        <v>56</v>
      </c>
      <c r="M4397" s="85">
        <v>46023</v>
      </c>
      <c r="P4397" t="str">
        <f t="shared" si="68"/>
        <v>DORDOLO Yona</v>
      </c>
    </row>
    <row r="4398" spans="1:16" x14ac:dyDescent="0.25">
      <c r="A4398" s="84" t="s">
        <v>8186</v>
      </c>
      <c r="B4398" t="s">
        <v>8187</v>
      </c>
      <c r="C4398" t="s">
        <v>88</v>
      </c>
      <c r="D4398" s="85">
        <v>17539</v>
      </c>
      <c r="E4398" t="s">
        <v>52</v>
      </c>
      <c r="F4398" s="84" t="s">
        <v>53</v>
      </c>
      <c r="G4398">
        <v>7107</v>
      </c>
      <c r="H4398" t="s">
        <v>8188</v>
      </c>
      <c r="I4398">
        <v>2026</v>
      </c>
      <c r="J4398" t="s">
        <v>63</v>
      </c>
      <c r="K4398">
        <v>0</v>
      </c>
      <c r="L4398" t="s">
        <v>56</v>
      </c>
      <c r="M4398" s="85">
        <v>46023</v>
      </c>
      <c r="P4398" t="str">
        <f t="shared" si="68"/>
        <v>LESSORT Guy</v>
      </c>
    </row>
    <row r="4399" spans="1:16" x14ac:dyDescent="0.25">
      <c r="A4399" s="84" t="s">
        <v>8189</v>
      </c>
      <c r="B4399" t="s">
        <v>8190</v>
      </c>
      <c r="C4399" t="s">
        <v>116</v>
      </c>
      <c r="D4399" s="85">
        <v>16044</v>
      </c>
      <c r="E4399" t="s">
        <v>52</v>
      </c>
      <c r="F4399" s="84" t="s">
        <v>53</v>
      </c>
      <c r="G4399">
        <v>7107</v>
      </c>
      <c r="H4399" t="s">
        <v>8188</v>
      </c>
      <c r="I4399">
        <v>2026</v>
      </c>
      <c r="J4399" t="s">
        <v>63</v>
      </c>
      <c r="K4399">
        <v>0</v>
      </c>
      <c r="L4399" t="s">
        <v>56</v>
      </c>
      <c r="M4399" s="85">
        <v>46023</v>
      </c>
      <c r="P4399" t="str">
        <f t="shared" si="68"/>
        <v>VELLARD Gerard</v>
      </c>
    </row>
    <row r="4400" spans="1:16" x14ac:dyDescent="0.25">
      <c r="A4400" s="84" t="s">
        <v>8191</v>
      </c>
      <c r="B4400" t="s">
        <v>8192</v>
      </c>
      <c r="C4400" t="s">
        <v>350</v>
      </c>
      <c r="D4400" s="85">
        <v>21843</v>
      </c>
      <c r="E4400" t="s">
        <v>52</v>
      </c>
      <c r="F4400" s="84" t="s">
        <v>53</v>
      </c>
      <c r="G4400">
        <v>7107</v>
      </c>
      <c r="H4400" t="s">
        <v>8188</v>
      </c>
      <c r="I4400">
        <v>2026</v>
      </c>
      <c r="J4400" t="s">
        <v>63</v>
      </c>
      <c r="K4400">
        <v>0</v>
      </c>
      <c r="L4400" t="s">
        <v>56</v>
      </c>
      <c r="M4400" s="85">
        <v>46023</v>
      </c>
      <c r="P4400" t="str">
        <f t="shared" si="68"/>
        <v>GARACHON Robert</v>
      </c>
    </row>
    <row r="4401" spans="1:16" x14ac:dyDescent="0.25">
      <c r="A4401" s="84" t="s">
        <v>8193</v>
      </c>
      <c r="B4401" t="s">
        <v>1257</v>
      </c>
      <c r="C4401" t="s">
        <v>242</v>
      </c>
      <c r="D4401" s="85">
        <v>23411</v>
      </c>
      <c r="E4401" t="s">
        <v>52</v>
      </c>
      <c r="F4401" s="84" t="s">
        <v>53</v>
      </c>
      <c r="G4401">
        <v>7107</v>
      </c>
      <c r="H4401" t="s">
        <v>8188</v>
      </c>
      <c r="I4401">
        <v>2026</v>
      </c>
      <c r="J4401" t="s">
        <v>63</v>
      </c>
      <c r="K4401">
        <v>0</v>
      </c>
      <c r="L4401" t="s">
        <v>56</v>
      </c>
      <c r="M4401" s="85">
        <v>46023</v>
      </c>
      <c r="P4401" t="str">
        <f t="shared" si="68"/>
        <v>OLIVIER Pascal</v>
      </c>
    </row>
    <row r="4402" spans="1:16" x14ac:dyDescent="0.25">
      <c r="A4402" s="84" t="s">
        <v>8194</v>
      </c>
      <c r="B4402" t="s">
        <v>8195</v>
      </c>
      <c r="C4402" t="s">
        <v>6791</v>
      </c>
      <c r="D4402" s="85">
        <v>25668</v>
      </c>
      <c r="E4402" t="s">
        <v>56</v>
      </c>
      <c r="F4402" s="84" t="s">
        <v>53</v>
      </c>
      <c r="G4402">
        <v>7107</v>
      </c>
      <c r="H4402" t="s">
        <v>8188</v>
      </c>
      <c r="I4402">
        <v>2026</v>
      </c>
      <c r="J4402" t="s">
        <v>63</v>
      </c>
      <c r="K4402">
        <v>0</v>
      </c>
      <c r="L4402" t="s">
        <v>56</v>
      </c>
      <c r="M4402" s="85">
        <v>46023</v>
      </c>
      <c r="P4402" t="str">
        <f t="shared" si="68"/>
        <v>SALEYRON Geraldine</v>
      </c>
    </row>
    <row r="4403" spans="1:16" x14ac:dyDescent="0.25">
      <c r="A4403" s="84" t="s">
        <v>8196</v>
      </c>
      <c r="B4403" t="s">
        <v>431</v>
      </c>
      <c r="C4403" t="s">
        <v>400</v>
      </c>
      <c r="D4403" s="85">
        <v>22036</v>
      </c>
      <c r="E4403" t="s">
        <v>52</v>
      </c>
      <c r="F4403" s="84" t="s">
        <v>53</v>
      </c>
      <c r="G4403">
        <v>7107</v>
      </c>
      <c r="H4403" t="s">
        <v>8188</v>
      </c>
      <c r="I4403">
        <v>2026</v>
      </c>
      <c r="J4403" t="s">
        <v>63</v>
      </c>
      <c r="K4403">
        <v>0</v>
      </c>
      <c r="L4403" t="s">
        <v>56</v>
      </c>
      <c r="M4403" s="85">
        <v>46023</v>
      </c>
      <c r="P4403" t="str">
        <f t="shared" si="68"/>
        <v>MOREL Dominique</v>
      </c>
    </row>
    <row r="4404" spans="1:16" x14ac:dyDescent="0.25">
      <c r="A4404" s="84" t="s">
        <v>8197</v>
      </c>
      <c r="B4404" t="s">
        <v>431</v>
      </c>
      <c r="C4404" t="s">
        <v>1133</v>
      </c>
      <c r="D4404" s="85">
        <v>33687</v>
      </c>
      <c r="E4404" t="s">
        <v>52</v>
      </c>
      <c r="F4404" s="84" t="s">
        <v>53</v>
      </c>
      <c r="G4404">
        <v>7107</v>
      </c>
      <c r="H4404" t="s">
        <v>8188</v>
      </c>
      <c r="I4404">
        <v>2026</v>
      </c>
      <c r="J4404" t="s">
        <v>63</v>
      </c>
      <c r="K4404">
        <v>0</v>
      </c>
      <c r="L4404" t="s">
        <v>56</v>
      </c>
      <c r="M4404" s="85">
        <v>46023</v>
      </c>
      <c r="P4404" t="str">
        <f t="shared" si="68"/>
        <v>MOREL Jeremy</v>
      </c>
    </row>
    <row r="4405" spans="1:16" x14ac:dyDescent="0.25">
      <c r="A4405" s="84" t="s">
        <v>8198</v>
      </c>
      <c r="B4405" t="s">
        <v>8039</v>
      </c>
      <c r="C4405" t="s">
        <v>239</v>
      </c>
      <c r="D4405" s="85">
        <v>23631</v>
      </c>
      <c r="E4405" t="s">
        <v>52</v>
      </c>
      <c r="F4405" s="84" t="s">
        <v>53</v>
      </c>
      <c r="G4405">
        <v>7107</v>
      </c>
      <c r="H4405" t="s">
        <v>8188</v>
      </c>
      <c r="I4405">
        <v>2026</v>
      </c>
      <c r="J4405" t="s">
        <v>55</v>
      </c>
      <c r="K4405">
        <v>0</v>
      </c>
      <c r="L4405" t="s">
        <v>56</v>
      </c>
      <c r="M4405" s="85">
        <v>46023</v>
      </c>
      <c r="P4405" t="str">
        <f t="shared" si="68"/>
        <v>PEYNOT Richard</v>
      </c>
    </row>
    <row r="4406" spans="1:16" x14ac:dyDescent="0.25">
      <c r="A4406" s="84" t="s">
        <v>8199</v>
      </c>
      <c r="B4406" t="s">
        <v>8200</v>
      </c>
      <c r="C4406" t="s">
        <v>198</v>
      </c>
      <c r="D4406" s="85">
        <v>21488</v>
      </c>
      <c r="E4406" t="s">
        <v>52</v>
      </c>
      <c r="F4406" s="84" t="s">
        <v>53</v>
      </c>
      <c r="G4406">
        <v>7107</v>
      </c>
      <c r="H4406" t="s">
        <v>8188</v>
      </c>
      <c r="I4406">
        <v>2026</v>
      </c>
      <c r="J4406" t="s">
        <v>55</v>
      </c>
      <c r="K4406">
        <v>0</v>
      </c>
      <c r="L4406" t="s">
        <v>56</v>
      </c>
      <c r="M4406" s="85">
        <v>46023</v>
      </c>
      <c r="P4406" t="str">
        <f t="shared" si="68"/>
        <v>PRIOLET Patrick</v>
      </c>
    </row>
    <row r="4407" spans="1:16" x14ac:dyDescent="0.25">
      <c r="A4407" s="84" t="s">
        <v>8201</v>
      </c>
      <c r="B4407" t="s">
        <v>8200</v>
      </c>
      <c r="C4407" t="s">
        <v>373</v>
      </c>
      <c r="D4407" s="85">
        <v>22003</v>
      </c>
      <c r="E4407" t="s">
        <v>56</v>
      </c>
      <c r="F4407" s="84" t="s">
        <v>53</v>
      </c>
      <c r="G4407">
        <v>7107</v>
      </c>
      <c r="H4407" t="s">
        <v>8188</v>
      </c>
      <c r="I4407">
        <v>2026</v>
      </c>
      <c r="J4407" t="s">
        <v>63</v>
      </c>
      <c r="K4407">
        <v>0</v>
      </c>
      <c r="L4407" t="s">
        <v>56</v>
      </c>
      <c r="M4407" s="85">
        <v>46023</v>
      </c>
      <c r="P4407" t="str">
        <f t="shared" si="68"/>
        <v>PRIOLET Anne-Marie</v>
      </c>
    </row>
    <row r="4408" spans="1:16" x14ac:dyDescent="0.25">
      <c r="A4408" s="84" t="s">
        <v>8202</v>
      </c>
      <c r="B4408" t="s">
        <v>8203</v>
      </c>
      <c r="C4408" t="s">
        <v>567</v>
      </c>
      <c r="D4408" s="85">
        <v>36872</v>
      </c>
      <c r="E4408" t="s">
        <v>52</v>
      </c>
      <c r="F4408" s="84" t="s">
        <v>53</v>
      </c>
      <c r="G4408">
        <v>7107</v>
      </c>
      <c r="H4408" t="s">
        <v>8188</v>
      </c>
      <c r="I4408">
        <v>2026</v>
      </c>
      <c r="J4408" t="s">
        <v>67</v>
      </c>
      <c r="K4408">
        <v>0</v>
      </c>
      <c r="L4408" t="s">
        <v>56</v>
      </c>
      <c r="M4408" s="85">
        <v>46023</v>
      </c>
      <c r="P4408" t="str">
        <f t="shared" si="68"/>
        <v>SAGET Alexis</v>
      </c>
    </row>
    <row r="4409" spans="1:16" x14ac:dyDescent="0.25">
      <c r="A4409" s="84" t="s">
        <v>8204</v>
      </c>
      <c r="B4409" t="s">
        <v>8203</v>
      </c>
      <c r="C4409" t="s">
        <v>677</v>
      </c>
      <c r="D4409" s="85">
        <v>35716</v>
      </c>
      <c r="E4409" t="s">
        <v>52</v>
      </c>
      <c r="F4409" s="84" t="s">
        <v>53</v>
      </c>
      <c r="G4409">
        <v>7107</v>
      </c>
      <c r="H4409" t="s">
        <v>8188</v>
      </c>
      <c r="I4409">
        <v>2026</v>
      </c>
      <c r="J4409" t="s">
        <v>55</v>
      </c>
      <c r="K4409">
        <v>0</v>
      </c>
      <c r="L4409" t="s">
        <v>56</v>
      </c>
      <c r="M4409" s="85">
        <v>46023</v>
      </c>
      <c r="P4409" t="str">
        <f t="shared" si="68"/>
        <v>SAGET Romain</v>
      </c>
    </row>
    <row r="4410" spans="1:16" x14ac:dyDescent="0.25">
      <c r="A4410" s="84" t="s">
        <v>8205</v>
      </c>
      <c r="B4410" t="s">
        <v>740</v>
      </c>
      <c r="C4410" t="s">
        <v>434</v>
      </c>
      <c r="D4410" s="85">
        <v>22970</v>
      </c>
      <c r="E4410" t="s">
        <v>52</v>
      </c>
      <c r="F4410" s="84" t="s">
        <v>53</v>
      </c>
      <c r="G4410">
        <v>7107</v>
      </c>
      <c r="H4410" t="s">
        <v>8188</v>
      </c>
      <c r="I4410">
        <v>2026</v>
      </c>
      <c r="J4410" t="s">
        <v>63</v>
      </c>
      <c r="K4410">
        <v>0</v>
      </c>
      <c r="L4410" t="s">
        <v>56</v>
      </c>
      <c r="M4410" s="85">
        <v>46023</v>
      </c>
      <c r="P4410" t="str">
        <f t="shared" si="68"/>
        <v>FAURE Thierry</v>
      </c>
    </row>
    <row r="4411" spans="1:16" x14ac:dyDescent="0.25">
      <c r="A4411" s="84" t="s">
        <v>8206</v>
      </c>
      <c r="B4411" t="s">
        <v>8207</v>
      </c>
      <c r="C4411" t="s">
        <v>111</v>
      </c>
      <c r="D4411" s="85">
        <v>18465</v>
      </c>
      <c r="E4411" t="s">
        <v>52</v>
      </c>
      <c r="F4411" s="84" t="s">
        <v>53</v>
      </c>
      <c r="G4411">
        <v>7107</v>
      </c>
      <c r="H4411" t="s">
        <v>8188</v>
      </c>
      <c r="I4411">
        <v>2026</v>
      </c>
      <c r="J4411" t="s">
        <v>63</v>
      </c>
      <c r="K4411">
        <v>2</v>
      </c>
      <c r="L4411" t="s">
        <v>56</v>
      </c>
      <c r="M4411" s="85">
        <v>46023</v>
      </c>
      <c r="P4411" t="str">
        <f t="shared" si="68"/>
        <v>CHANUDET Jean-Claude</v>
      </c>
    </row>
    <row r="4412" spans="1:16" x14ac:dyDescent="0.25">
      <c r="A4412" s="84" t="s">
        <v>8208</v>
      </c>
      <c r="B4412" t="s">
        <v>8192</v>
      </c>
      <c r="C4412" t="s">
        <v>3422</v>
      </c>
      <c r="D4412" s="85">
        <v>33898</v>
      </c>
      <c r="E4412" t="s">
        <v>56</v>
      </c>
      <c r="F4412" s="84" t="s">
        <v>53</v>
      </c>
      <c r="G4412">
        <v>7107</v>
      </c>
      <c r="H4412" t="s">
        <v>8188</v>
      </c>
      <c r="I4412">
        <v>2026</v>
      </c>
      <c r="J4412" t="s">
        <v>63</v>
      </c>
      <c r="K4412">
        <v>0</v>
      </c>
      <c r="L4412" t="s">
        <v>56</v>
      </c>
      <c r="M4412" s="85">
        <v>46023</v>
      </c>
      <c r="P4412" t="str">
        <f t="shared" si="68"/>
        <v>GARACHON Nelly</v>
      </c>
    </row>
    <row r="4413" spans="1:16" x14ac:dyDescent="0.25">
      <c r="A4413" s="84" t="s">
        <v>8209</v>
      </c>
      <c r="B4413" t="s">
        <v>366</v>
      </c>
      <c r="C4413" t="s">
        <v>205</v>
      </c>
      <c r="D4413" s="85">
        <v>23033</v>
      </c>
      <c r="E4413" t="s">
        <v>52</v>
      </c>
      <c r="F4413" s="84" t="s">
        <v>53</v>
      </c>
      <c r="G4413">
        <v>7107</v>
      </c>
      <c r="H4413" t="s">
        <v>8188</v>
      </c>
      <c r="I4413">
        <v>2026</v>
      </c>
      <c r="J4413" t="s">
        <v>63</v>
      </c>
      <c r="K4413">
        <v>0</v>
      </c>
      <c r="L4413" t="s">
        <v>56</v>
      </c>
      <c r="M4413" s="85">
        <v>46023</v>
      </c>
      <c r="P4413" t="str">
        <f t="shared" si="68"/>
        <v>DURAND Alain</v>
      </c>
    </row>
    <row r="4414" spans="1:16" x14ac:dyDescent="0.25">
      <c r="A4414" s="84" t="s">
        <v>8210</v>
      </c>
      <c r="B4414" t="s">
        <v>334</v>
      </c>
      <c r="C4414" t="s">
        <v>242</v>
      </c>
      <c r="D4414" s="85">
        <v>22616</v>
      </c>
      <c r="E4414" t="s">
        <v>52</v>
      </c>
      <c r="F4414" s="84" t="s">
        <v>53</v>
      </c>
      <c r="G4414">
        <v>7107</v>
      </c>
      <c r="H4414" t="s">
        <v>8188</v>
      </c>
      <c r="I4414">
        <v>2026</v>
      </c>
      <c r="J4414" t="s">
        <v>63</v>
      </c>
      <c r="K4414">
        <v>0</v>
      </c>
      <c r="L4414" t="s">
        <v>56</v>
      </c>
      <c r="M4414" s="85">
        <v>46023</v>
      </c>
      <c r="P4414" t="str">
        <f t="shared" si="68"/>
        <v>ROCHE Pascal</v>
      </c>
    </row>
    <row r="4415" spans="1:16" x14ac:dyDescent="0.25">
      <c r="A4415" s="84" t="s">
        <v>8211</v>
      </c>
      <c r="B4415" t="s">
        <v>8212</v>
      </c>
      <c r="C4415" t="s">
        <v>846</v>
      </c>
      <c r="D4415" s="85">
        <v>33645</v>
      </c>
      <c r="E4415" t="s">
        <v>52</v>
      </c>
      <c r="F4415" s="84" t="s">
        <v>53</v>
      </c>
      <c r="G4415">
        <v>7107</v>
      </c>
      <c r="H4415" t="s">
        <v>8188</v>
      </c>
      <c r="I4415">
        <v>2026</v>
      </c>
      <c r="J4415" t="s">
        <v>63</v>
      </c>
      <c r="K4415">
        <v>0</v>
      </c>
      <c r="L4415" t="s">
        <v>56</v>
      </c>
      <c r="M4415" s="85">
        <v>46023</v>
      </c>
      <c r="P4415" t="str">
        <f t="shared" si="68"/>
        <v>SIVADE Anthony</v>
      </c>
    </row>
    <row r="4416" spans="1:16" x14ac:dyDescent="0.25">
      <c r="A4416" s="84" t="s">
        <v>8213</v>
      </c>
      <c r="B4416" t="s">
        <v>2432</v>
      </c>
      <c r="C4416" t="s">
        <v>600</v>
      </c>
      <c r="D4416" s="85">
        <v>22283</v>
      </c>
      <c r="E4416" t="s">
        <v>52</v>
      </c>
      <c r="F4416" s="84" t="s">
        <v>53</v>
      </c>
      <c r="G4416">
        <v>7108</v>
      </c>
      <c r="H4416" t="s">
        <v>8214</v>
      </c>
      <c r="I4416">
        <v>2026</v>
      </c>
      <c r="J4416" t="s">
        <v>63</v>
      </c>
      <c r="K4416">
        <v>0</v>
      </c>
      <c r="L4416" t="s">
        <v>1167</v>
      </c>
      <c r="M4416" s="85">
        <v>46023</v>
      </c>
      <c r="P4416" t="str">
        <f t="shared" si="68"/>
        <v>LOPES Joacquim</v>
      </c>
    </row>
    <row r="4417" spans="1:16" x14ac:dyDescent="0.25">
      <c r="A4417" s="84" t="s">
        <v>8215</v>
      </c>
      <c r="B4417" t="s">
        <v>8216</v>
      </c>
      <c r="C4417" t="s">
        <v>1604</v>
      </c>
      <c r="D4417" s="85">
        <v>21440</v>
      </c>
      <c r="E4417" t="s">
        <v>52</v>
      </c>
      <c r="F4417" s="84" t="s">
        <v>53</v>
      </c>
      <c r="G4417">
        <v>7108</v>
      </c>
      <c r="H4417" t="s">
        <v>8214</v>
      </c>
      <c r="I4417">
        <v>2026</v>
      </c>
      <c r="J4417" t="s">
        <v>63</v>
      </c>
      <c r="K4417">
        <v>0</v>
      </c>
      <c r="L4417" t="s">
        <v>56</v>
      </c>
      <c r="M4417" s="85">
        <v>46023</v>
      </c>
      <c r="P4417" t="str">
        <f t="shared" si="68"/>
        <v>SKLIAR Jean-Michel</v>
      </c>
    </row>
    <row r="4418" spans="1:16" x14ac:dyDescent="0.25">
      <c r="A4418" s="84" t="s">
        <v>8217</v>
      </c>
      <c r="B4418" t="s">
        <v>8218</v>
      </c>
      <c r="C4418" t="s">
        <v>210</v>
      </c>
      <c r="D4418" s="85">
        <v>20061</v>
      </c>
      <c r="E4418" t="s">
        <v>52</v>
      </c>
      <c r="F4418" s="84" t="s">
        <v>53</v>
      </c>
      <c r="G4418">
        <v>7108</v>
      </c>
      <c r="H4418" t="s">
        <v>8214</v>
      </c>
      <c r="I4418">
        <v>2026</v>
      </c>
      <c r="J4418" t="s">
        <v>63</v>
      </c>
      <c r="K4418">
        <v>0</v>
      </c>
      <c r="L4418" t="s">
        <v>56</v>
      </c>
      <c r="M4418" s="85">
        <v>46023</v>
      </c>
      <c r="P4418" t="str">
        <f t="shared" si="68"/>
        <v>MENIGON Luc</v>
      </c>
    </row>
    <row r="4419" spans="1:16" x14ac:dyDescent="0.25">
      <c r="A4419" s="84" t="s">
        <v>8219</v>
      </c>
      <c r="B4419" t="s">
        <v>2432</v>
      </c>
      <c r="C4419" t="s">
        <v>1061</v>
      </c>
      <c r="D4419" s="85">
        <v>28878</v>
      </c>
      <c r="E4419" t="s">
        <v>56</v>
      </c>
      <c r="F4419" s="84" t="s">
        <v>53</v>
      </c>
      <c r="G4419">
        <v>7108</v>
      </c>
      <c r="H4419" t="s">
        <v>8214</v>
      </c>
      <c r="I4419">
        <v>2026</v>
      </c>
      <c r="J4419" t="s">
        <v>63</v>
      </c>
      <c r="K4419">
        <v>0</v>
      </c>
      <c r="L4419" t="s">
        <v>56</v>
      </c>
      <c r="M4419" s="85">
        <v>46023</v>
      </c>
      <c r="P4419" t="str">
        <f t="shared" ref="P4419:P4482" si="69">(B4419 &amp; " " &amp; C4419)</f>
        <v>LOPES Virginie</v>
      </c>
    </row>
    <row r="4420" spans="1:16" x14ac:dyDescent="0.25">
      <c r="A4420" s="84" t="s">
        <v>8220</v>
      </c>
      <c r="B4420" t="s">
        <v>8120</v>
      </c>
      <c r="C4420" t="s">
        <v>1662</v>
      </c>
      <c r="D4420" s="85">
        <v>18623</v>
      </c>
      <c r="E4420" t="s">
        <v>52</v>
      </c>
      <c r="F4420" s="84" t="s">
        <v>53</v>
      </c>
      <c r="G4420">
        <v>7174</v>
      </c>
      <c r="H4420" t="s">
        <v>8221</v>
      </c>
      <c r="I4420">
        <v>2026</v>
      </c>
      <c r="J4420" t="s">
        <v>55</v>
      </c>
      <c r="K4420">
        <v>2</v>
      </c>
      <c r="L4420" t="s">
        <v>56</v>
      </c>
      <c r="M4420" s="85">
        <v>46023</v>
      </c>
      <c r="P4420" t="str">
        <f t="shared" si="69"/>
        <v>VERGNAUD Rene</v>
      </c>
    </row>
    <row r="4421" spans="1:16" x14ac:dyDescent="0.25">
      <c r="A4421" s="84" t="s">
        <v>8222</v>
      </c>
      <c r="B4421" t="s">
        <v>8223</v>
      </c>
      <c r="C4421" t="s">
        <v>139</v>
      </c>
      <c r="D4421" s="85">
        <v>25826</v>
      </c>
      <c r="E4421" t="s">
        <v>52</v>
      </c>
      <c r="F4421" s="84" t="s">
        <v>53</v>
      </c>
      <c r="G4421">
        <v>7174</v>
      </c>
      <c r="H4421" t="s">
        <v>8221</v>
      </c>
      <c r="I4421">
        <v>2026</v>
      </c>
      <c r="J4421" t="s">
        <v>55</v>
      </c>
      <c r="K4421">
        <v>0</v>
      </c>
      <c r="L4421" t="s">
        <v>56</v>
      </c>
      <c r="M4421" s="85">
        <v>46023</v>
      </c>
      <c r="P4421" t="str">
        <f t="shared" si="69"/>
        <v>DEMOULIN David</v>
      </c>
    </row>
    <row r="4422" spans="1:16" x14ac:dyDescent="0.25">
      <c r="A4422" s="84" t="s">
        <v>8224</v>
      </c>
      <c r="B4422" t="s">
        <v>8225</v>
      </c>
      <c r="C4422" t="s">
        <v>215</v>
      </c>
      <c r="D4422" s="85">
        <v>19171</v>
      </c>
      <c r="E4422" t="s">
        <v>52</v>
      </c>
      <c r="F4422" s="84" t="s">
        <v>53</v>
      </c>
      <c r="G4422">
        <v>7174</v>
      </c>
      <c r="H4422" t="s">
        <v>8221</v>
      </c>
      <c r="I4422">
        <v>2026</v>
      </c>
      <c r="J4422" t="s">
        <v>63</v>
      </c>
      <c r="K4422">
        <v>0</v>
      </c>
      <c r="L4422" t="s">
        <v>56</v>
      </c>
      <c r="M4422" s="85">
        <v>46023</v>
      </c>
      <c r="P4422" t="str">
        <f t="shared" si="69"/>
        <v>DECORPS Philippe</v>
      </c>
    </row>
    <row r="4423" spans="1:16" x14ac:dyDescent="0.25">
      <c r="A4423" s="84" t="s">
        <v>8226</v>
      </c>
      <c r="B4423" t="s">
        <v>8227</v>
      </c>
      <c r="C4423" t="s">
        <v>271</v>
      </c>
      <c r="D4423" s="85">
        <v>17635</v>
      </c>
      <c r="E4423" t="s">
        <v>52</v>
      </c>
      <c r="F4423" s="84" t="s">
        <v>53</v>
      </c>
      <c r="G4423">
        <v>7174</v>
      </c>
      <c r="H4423" t="s">
        <v>8221</v>
      </c>
      <c r="I4423">
        <v>2026</v>
      </c>
      <c r="J4423" t="s">
        <v>63</v>
      </c>
      <c r="K4423">
        <v>0</v>
      </c>
      <c r="L4423" t="s">
        <v>56</v>
      </c>
      <c r="M4423" s="85">
        <v>46023</v>
      </c>
      <c r="P4423" t="str">
        <f t="shared" si="69"/>
        <v>CORVISIER Christian</v>
      </c>
    </row>
    <row r="4424" spans="1:16" x14ac:dyDescent="0.25">
      <c r="A4424" s="84" t="s">
        <v>8228</v>
      </c>
      <c r="B4424" t="s">
        <v>8229</v>
      </c>
      <c r="C4424" t="s">
        <v>85</v>
      </c>
      <c r="D4424" s="85">
        <v>24041</v>
      </c>
      <c r="E4424" t="s">
        <v>52</v>
      </c>
      <c r="F4424" s="84" t="s">
        <v>53</v>
      </c>
      <c r="G4424">
        <v>7174</v>
      </c>
      <c r="H4424" t="s">
        <v>8221</v>
      </c>
      <c r="I4424">
        <v>2026</v>
      </c>
      <c r="J4424" t="s">
        <v>55</v>
      </c>
      <c r="K4424">
        <v>0</v>
      </c>
      <c r="L4424" t="s">
        <v>56</v>
      </c>
      <c r="M4424" s="85">
        <v>46023</v>
      </c>
      <c r="P4424" t="str">
        <f t="shared" si="69"/>
        <v>PEGNY Christophe</v>
      </c>
    </row>
    <row r="4425" spans="1:16" x14ac:dyDescent="0.25">
      <c r="A4425" s="84" t="s">
        <v>8230</v>
      </c>
      <c r="B4425" t="s">
        <v>8231</v>
      </c>
      <c r="C4425" t="s">
        <v>409</v>
      </c>
      <c r="D4425" s="85">
        <v>22668</v>
      </c>
      <c r="E4425" t="s">
        <v>56</v>
      </c>
      <c r="F4425" s="84" t="s">
        <v>53</v>
      </c>
      <c r="G4425">
        <v>7174</v>
      </c>
      <c r="H4425" t="s">
        <v>8221</v>
      </c>
      <c r="I4425">
        <v>2026</v>
      </c>
      <c r="J4425" t="s">
        <v>63</v>
      </c>
      <c r="K4425">
        <v>0</v>
      </c>
      <c r="L4425" t="s">
        <v>56</v>
      </c>
      <c r="M4425" s="85">
        <v>46023</v>
      </c>
      <c r="P4425" t="str">
        <f t="shared" si="69"/>
        <v>MARCHAT Annick</v>
      </c>
    </row>
    <row r="4426" spans="1:16" x14ac:dyDescent="0.25">
      <c r="A4426" s="84" t="s">
        <v>8232</v>
      </c>
      <c r="B4426" t="s">
        <v>755</v>
      </c>
      <c r="C4426" t="s">
        <v>5172</v>
      </c>
      <c r="D4426" s="85">
        <v>26361</v>
      </c>
      <c r="E4426" t="s">
        <v>52</v>
      </c>
      <c r="F4426" s="84" t="s">
        <v>53</v>
      </c>
      <c r="G4426">
        <v>7174</v>
      </c>
      <c r="H4426" t="s">
        <v>8221</v>
      </c>
      <c r="I4426">
        <v>2026</v>
      </c>
      <c r="J4426" t="s">
        <v>55</v>
      </c>
      <c r="K4426">
        <v>0</v>
      </c>
      <c r="L4426" t="s">
        <v>56</v>
      </c>
      <c r="M4426" s="85">
        <v>46023</v>
      </c>
      <c r="P4426" t="str">
        <f t="shared" si="69"/>
        <v>RENARD Régis</v>
      </c>
    </row>
    <row r="4427" spans="1:16" x14ac:dyDescent="0.25">
      <c r="A4427" s="84" t="s">
        <v>8233</v>
      </c>
      <c r="B4427" t="s">
        <v>8234</v>
      </c>
      <c r="C4427" t="s">
        <v>477</v>
      </c>
      <c r="D4427" s="85">
        <v>21854</v>
      </c>
      <c r="E4427" t="s">
        <v>52</v>
      </c>
      <c r="F4427" s="84" t="s">
        <v>53</v>
      </c>
      <c r="G4427">
        <v>7174</v>
      </c>
      <c r="H4427" t="s">
        <v>8221</v>
      </c>
      <c r="I4427">
        <v>2026</v>
      </c>
      <c r="J4427" t="s">
        <v>55</v>
      </c>
      <c r="K4427">
        <v>0</v>
      </c>
      <c r="L4427" t="s">
        <v>56</v>
      </c>
      <c r="M4427" s="85">
        <v>46023</v>
      </c>
      <c r="P4427" t="str">
        <f t="shared" si="69"/>
        <v>TOUSSAINT Herve</v>
      </c>
    </row>
    <row r="4428" spans="1:16" x14ac:dyDescent="0.25">
      <c r="A4428" s="84" t="s">
        <v>8235</v>
      </c>
      <c r="B4428" t="s">
        <v>4487</v>
      </c>
      <c r="C4428" t="s">
        <v>119</v>
      </c>
      <c r="D4428" s="85">
        <v>23775</v>
      </c>
      <c r="E4428" t="s">
        <v>52</v>
      </c>
      <c r="F4428" s="84" t="s">
        <v>53</v>
      </c>
      <c r="G4428">
        <v>7174</v>
      </c>
      <c r="H4428" t="s">
        <v>8221</v>
      </c>
      <c r="I4428">
        <v>2026</v>
      </c>
      <c r="J4428" t="s">
        <v>55</v>
      </c>
      <c r="K4428">
        <v>0</v>
      </c>
      <c r="L4428" t="s">
        <v>56</v>
      </c>
      <c r="M4428" s="85">
        <v>46023</v>
      </c>
      <c r="P4428" t="str">
        <f t="shared" si="69"/>
        <v>GRAND Daniel</v>
      </c>
    </row>
    <row r="4429" spans="1:16" x14ac:dyDescent="0.25">
      <c r="A4429" s="84" t="s">
        <v>8236</v>
      </c>
      <c r="B4429" t="s">
        <v>1018</v>
      </c>
      <c r="C4429" t="s">
        <v>1652</v>
      </c>
      <c r="D4429" s="85">
        <v>21380</v>
      </c>
      <c r="E4429" t="s">
        <v>56</v>
      </c>
      <c r="F4429" s="84" t="s">
        <v>53</v>
      </c>
      <c r="G4429">
        <v>7174</v>
      </c>
      <c r="H4429" t="s">
        <v>8221</v>
      </c>
      <c r="I4429">
        <v>2026</v>
      </c>
      <c r="J4429" t="s">
        <v>63</v>
      </c>
      <c r="K4429">
        <v>0</v>
      </c>
      <c r="L4429" t="s">
        <v>56</v>
      </c>
      <c r="M4429" s="85">
        <v>46023</v>
      </c>
      <c r="P4429" t="str">
        <f t="shared" si="69"/>
        <v>SEPCHAT Chantal</v>
      </c>
    </row>
    <row r="4430" spans="1:16" x14ac:dyDescent="0.25">
      <c r="A4430" s="84" t="s">
        <v>8237</v>
      </c>
      <c r="B4430" t="s">
        <v>4868</v>
      </c>
      <c r="C4430" t="s">
        <v>198</v>
      </c>
      <c r="D4430" s="85">
        <v>19926</v>
      </c>
      <c r="E4430" t="s">
        <v>52</v>
      </c>
      <c r="F4430" s="84" t="s">
        <v>53</v>
      </c>
      <c r="G4430">
        <v>7174</v>
      </c>
      <c r="H4430" t="s">
        <v>8221</v>
      </c>
      <c r="I4430">
        <v>2026</v>
      </c>
      <c r="J4430" t="s">
        <v>67</v>
      </c>
      <c r="K4430">
        <v>2</v>
      </c>
      <c r="L4430" t="s">
        <v>56</v>
      </c>
      <c r="M4430" s="85">
        <v>46023</v>
      </c>
      <c r="P4430" t="str">
        <f t="shared" si="69"/>
        <v>GAUVIN Patrick</v>
      </c>
    </row>
    <row r="4431" spans="1:16" x14ac:dyDescent="0.25">
      <c r="A4431" s="84" t="s">
        <v>8238</v>
      </c>
      <c r="B4431" t="s">
        <v>8239</v>
      </c>
      <c r="C4431" t="s">
        <v>1662</v>
      </c>
      <c r="D4431" s="85">
        <v>18821</v>
      </c>
      <c r="E4431" t="s">
        <v>52</v>
      </c>
      <c r="F4431" s="84" t="s">
        <v>53</v>
      </c>
      <c r="G4431">
        <v>7174</v>
      </c>
      <c r="H4431" t="s">
        <v>8221</v>
      </c>
      <c r="I4431">
        <v>2026</v>
      </c>
      <c r="J4431" t="s">
        <v>63</v>
      </c>
      <c r="K4431">
        <v>0</v>
      </c>
      <c r="L4431" t="s">
        <v>56</v>
      </c>
      <c r="M4431" s="85">
        <v>46023</v>
      </c>
      <c r="P4431" t="str">
        <f t="shared" si="69"/>
        <v>ALOUJES Rene</v>
      </c>
    </row>
    <row r="4432" spans="1:16" x14ac:dyDescent="0.25">
      <c r="A4432" s="84" t="s">
        <v>8240</v>
      </c>
      <c r="B4432" t="s">
        <v>8120</v>
      </c>
      <c r="C4432" t="s">
        <v>7741</v>
      </c>
      <c r="D4432" s="85">
        <v>41158</v>
      </c>
      <c r="E4432" t="s">
        <v>52</v>
      </c>
      <c r="F4432" s="84" t="s">
        <v>53</v>
      </c>
      <c r="G4432">
        <v>7174</v>
      </c>
      <c r="H4432" t="s">
        <v>8221</v>
      </c>
      <c r="I4432">
        <v>2026</v>
      </c>
      <c r="J4432" t="s">
        <v>63</v>
      </c>
      <c r="K4432">
        <v>0</v>
      </c>
      <c r="L4432" t="s">
        <v>56</v>
      </c>
      <c r="M4432" s="85">
        <v>46023</v>
      </c>
      <c r="P4432" t="str">
        <f t="shared" si="69"/>
        <v>VERGNAUD Timéo</v>
      </c>
    </row>
    <row r="4433" spans="1:16" x14ac:dyDescent="0.25">
      <c r="A4433" s="84" t="s">
        <v>8241</v>
      </c>
      <c r="B4433" t="s">
        <v>8234</v>
      </c>
      <c r="C4433" t="s">
        <v>1330</v>
      </c>
      <c r="D4433" s="85">
        <v>21811</v>
      </c>
      <c r="E4433" t="s">
        <v>56</v>
      </c>
      <c r="F4433" s="84" t="s">
        <v>53</v>
      </c>
      <c r="G4433">
        <v>7174</v>
      </c>
      <c r="H4433" t="s">
        <v>8221</v>
      </c>
      <c r="I4433">
        <v>2026</v>
      </c>
      <c r="J4433" t="s">
        <v>63</v>
      </c>
      <c r="K4433">
        <v>0</v>
      </c>
      <c r="L4433" t="s">
        <v>56</v>
      </c>
      <c r="M4433" s="85">
        <v>46023</v>
      </c>
      <c r="P4433" t="str">
        <f t="shared" si="69"/>
        <v>TOUSSAINT Huguette</v>
      </c>
    </row>
    <row r="4434" spans="1:16" x14ac:dyDescent="0.25">
      <c r="A4434" s="84" t="s">
        <v>8242</v>
      </c>
      <c r="B4434" t="s">
        <v>8243</v>
      </c>
      <c r="C4434" t="s">
        <v>2366</v>
      </c>
      <c r="D4434" s="85">
        <v>21995</v>
      </c>
      <c r="E4434" t="s">
        <v>56</v>
      </c>
      <c r="F4434" s="84" t="s">
        <v>53</v>
      </c>
      <c r="G4434">
        <v>7174</v>
      </c>
      <c r="H4434" t="s">
        <v>8221</v>
      </c>
      <c r="I4434">
        <v>2026</v>
      </c>
      <c r="J4434" t="s">
        <v>63</v>
      </c>
      <c r="K4434">
        <v>0</v>
      </c>
      <c r="L4434" t="s">
        <v>56</v>
      </c>
      <c r="M4434" s="85">
        <v>46023</v>
      </c>
      <c r="P4434" t="str">
        <f t="shared" si="69"/>
        <v>BARTHOMEUF-JOFFE Colette</v>
      </c>
    </row>
    <row r="4435" spans="1:16" x14ac:dyDescent="0.25">
      <c r="A4435" s="84" t="s">
        <v>8244</v>
      </c>
      <c r="B4435" t="s">
        <v>8234</v>
      </c>
      <c r="C4435" t="s">
        <v>215</v>
      </c>
      <c r="D4435" s="85">
        <v>22353</v>
      </c>
      <c r="E4435" t="s">
        <v>52</v>
      </c>
      <c r="F4435" s="84" t="s">
        <v>53</v>
      </c>
      <c r="G4435">
        <v>7174</v>
      </c>
      <c r="H4435" t="s">
        <v>8221</v>
      </c>
      <c r="I4435">
        <v>2026</v>
      </c>
      <c r="J4435" t="s">
        <v>63</v>
      </c>
      <c r="K4435">
        <v>0</v>
      </c>
      <c r="L4435" t="s">
        <v>56</v>
      </c>
      <c r="M4435" s="85">
        <v>46023</v>
      </c>
      <c r="P4435" t="str">
        <f t="shared" si="69"/>
        <v>TOUSSAINT Philippe</v>
      </c>
    </row>
    <row r="4436" spans="1:16" x14ac:dyDescent="0.25">
      <c r="A4436" s="84" t="s">
        <v>8245</v>
      </c>
      <c r="B4436" t="s">
        <v>8246</v>
      </c>
      <c r="C4436" t="s">
        <v>603</v>
      </c>
      <c r="D4436" s="85">
        <v>26140</v>
      </c>
      <c r="E4436" t="s">
        <v>56</v>
      </c>
      <c r="F4436" s="84" t="s">
        <v>53</v>
      </c>
      <c r="G4436">
        <v>7174</v>
      </c>
      <c r="H4436" t="s">
        <v>8221</v>
      </c>
      <c r="I4436">
        <v>2026</v>
      </c>
      <c r="J4436" t="s">
        <v>63</v>
      </c>
      <c r="K4436">
        <v>0</v>
      </c>
      <c r="L4436" t="s">
        <v>56</v>
      </c>
      <c r="M4436" s="85">
        <v>46023</v>
      </c>
      <c r="P4436" t="str">
        <f t="shared" si="69"/>
        <v>BRETTE Isabelle</v>
      </c>
    </row>
    <row r="4437" spans="1:16" x14ac:dyDescent="0.25">
      <c r="A4437" s="84" t="s">
        <v>8247</v>
      </c>
      <c r="B4437" t="s">
        <v>2221</v>
      </c>
      <c r="C4437" t="s">
        <v>1652</v>
      </c>
      <c r="D4437" s="85">
        <v>22046</v>
      </c>
      <c r="E4437" t="s">
        <v>56</v>
      </c>
      <c r="F4437" s="84" t="s">
        <v>53</v>
      </c>
      <c r="G4437">
        <v>7174</v>
      </c>
      <c r="H4437" t="s">
        <v>8221</v>
      </c>
      <c r="I4437">
        <v>2026</v>
      </c>
      <c r="J4437" t="s">
        <v>63</v>
      </c>
      <c r="K4437">
        <v>0</v>
      </c>
      <c r="L4437" t="s">
        <v>56</v>
      </c>
      <c r="M4437" s="85">
        <v>46023</v>
      </c>
      <c r="P4437" t="str">
        <f t="shared" si="69"/>
        <v>RANDON Chantal</v>
      </c>
    </row>
    <row r="4438" spans="1:16" x14ac:dyDescent="0.25">
      <c r="A4438" s="84" t="s">
        <v>8248</v>
      </c>
      <c r="B4438" t="s">
        <v>8249</v>
      </c>
      <c r="C4438" t="s">
        <v>524</v>
      </c>
      <c r="D4438" s="85">
        <v>30661</v>
      </c>
      <c r="E4438" t="s">
        <v>52</v>
      </c>
      <c r="F4438" s="84" t="s">
        <v>53</v>
      </c>
      <c r="G4438">
        <v>7174</v>
      </c>
      <c r="H4438" t="s">
        <v>8221</v>
      </c>
      <c r="I4438">
        <v>2026</v>
      </c>
      <c r="J4438" t="s">
        <v>63</v>
      </c>
      <c r="K4438">
        <v>0</v>
      </c>
      <c r="L4438" t="s">
        <v>56</v>
      </c>
      <c r="M4438" s="85">
        <v>46023</v>
      </c>
      <c r="P4438" t="str">
        <f t="shared" si="69"/>
        <v>RIBOT Florian</v>
      </c>
    </row>
    <row r="4439" spans="1:16" x14ac:dyDescent="0.25">
      <c r="A4439" s="84" t="s">
        <v>8250</v>
      </c>
      <c r="B4439" t="s">
        <v>8251</v>
      </c>
      <c r="C4439" t="s">
        <v>560</v>
      </c>
      <c r="D4439" s="85">
        <v>30753</v>
      </c>
      <c r="E4439" t="s">
        <v>52</v>
      </c>
      <c r="F4439" s="84" t="s">
        <v>53</v>
      </c>
      <c r="G4439">
        <v>7174</v>
      </c>
      <c r="H4439" t="s">
        <v>8221</v>
      </c>
      <c r="I4439">
        <v>2026</v>
      </c>
      <c r="J4439" t="s">
        <v>63</v>
      </c>
      <c r="K4439">
        <v>0</v>
      </c>
      <c r="L4439" t="s">
        <v>56</v>
      </c>
      <c r="M4439" s="85">
        <v>46023</v>
      </c>
      <c r="P4439" t="str">
        <f t="shared" si="69"/>
        <v>BACOUEL Aurelien</v>
      </c>
    </row>
    <row r="4440" spans="1:16" x14ac:dyDescent="0.25">
      <c r="A4440" s="84" t="s">
        <v>8252</v>
      </c>
      <c r="B4440" t="s">
        <v>8253</v>
      </c>
      <c r="C4440" t="s">
        <v>2122</v>
      </c>
      <c r="D4440" s="85">
        <v>31302</v>
      </c>
      <c r="E4440" t="s">
        <v>56</v>
      </c>
      <c r="F4440" s="84" t="s">
        <v>53</v>
      </c>
      <c r="G4440">
        <v>7174</v>
      </c>
      <c r="H4440" t="s">
        <v>8221</v>
      </c>
      <c r="I4440">
        <v>2026</v>
      </c>
      <c r="J4440" t="s">
        <v>63</v>
      </c>
      <c r="K4440">
        <v>0</v>
      </c>
      <c r="L4440" t="s">
        <v>56</v>
      </c>
      <c r="M4440" s="85">
        <v>46023</v>
      </c>
      <c r="P4440" t="str">
        <f t="shared" si="69"/>
        <v>PELTRIAUX Elodie</v>
      </c>
    </row>
    <row r="4441" spans="1:16" x14ac:dyDescent="0.25">
      <c r="A4441" s="84" t="s">
        <v>8254</v>
      </c>
      <c r="B4441" t="s">
        <v>755</v>
      </c>
      <c r="C4441" t="s">
        <v>8255</v>
      </c>
      <c r="D4441" s="85">
        <v>26090</v>
      </c>
      <c r="E4441" t="s">
        <v>56</v>
      </c>
      <c r="F4441" s="84" t="s">
        <v>53</v>
      </c>
      <c r="G4441">
        <v>7174</v>
      </c>
      <c r="H4441" t="s">
        <v>8221</v>
      </c>
      <c r="I4441">
        <v>2026</v>
      </c>
      <c r="J4441" t="s">
        <v>63</v>
      </c>
      <c r="K4441">
        <v>0</v>
      </c>
      <c r="L4441" t="s">
        <v>56</v>
      </c>
      <c r="M4441" s="85">
        <v>46023</v>
      </c>
      <c r="P4441" t="str">
        <f t="shared" si="69"/>
        <v>RENARD Chrystelle</v>
      </c>
    </row>
    <row r="4442" spans="1:16" x14ac:dyDescent="0.25">
      <c r="A4442" s="84" t="s">
        <v>8256</v>
      </c>
      <c r="B4442" t="s">
        <v>8257</v>
      </c>
      <c r="C4442" t="s">
        <v>944</v>
      </c>
      <c r="D4442" s="85">
        <v>24166</v>
      </c>
      <c r="E4442" t="s">
        <v>52</v>
      </c>
      <c r="F4442" s="84" t="s">
        <v>53</v>
      </c>
      <c r="G4442">
        <v>7174</v>
      </c>
      <c r="H4442" t="s">
        <v>8221</v>
      </c>
      <c r="I4442">
        <v>2026</v>
      </c>
      <c r="J4442" t="s">
        <v>63</v>
      </c>
      <c r="K4442">
        <v>0</v>
      </c>
      <c r="L4442" t="s">
        <v>56</v>
      </c>
      <c r="M4442" s="85">
        <v>46023</v>
      </c>
      <c r="P4442" t="str">
        <f t="shared" si="69"/>
        <v>ECLACHE Laurent</v>
      </c>
    </row>
    <row r="4443" spans="1:16" x14ac:dyDescent="0.25">
      <c r="A4443" s="84" t="s">
        <v>8258</v>
      </c>
      <c r="B4443" t="s">
        <v>957</v>
      </c>
      <c r="C4443" t="s">
        <v>362</v>
      </c>
      <c r="D4443" s="85">
        <v>25370</v>
      </c>
      <c r="E4443" t="s">
        <v>56</v>
      </c>
      <c r="F4443" s="84" t="s">
        <v>53</v>
      </c>
      <c r="G4443">
        <v>7174</v>
      </c>
      <c r="H4443" t="s">
        <v>8221</v>
      </c>
      <c r="I4443">
        <v>2026</v>
      </c>
      <c r="J4443" t="s">
        <v>63</v>
      </c>
      <c r="K4443">
        <v>0</v>
      </c>
      <c r="L4443" t="s">
        <v>56</v>
      </c>
      <c r="M4443" s="85">
        <v>46023</v>
      </c>
      <c r="P4443" t="str">
        <f t="shared" si="69"/>
        <v>CLUZEL Brigitte</v>
      </c>
    </row>
    <row r="4444" spans="1:16" x14ac:dyDescent="0.25">
      <c r="A4444" s="84" t="s">
        <v>8259</v>
      </c>
      <c r="B4444" t="s">
        <v>704</v>
      </c>
      <c r="C4444" t="s">
        <v>660</v>
      </c>
      <c r="D4444" s="85">
        <v>19659</v>
      </c>
      <c r="E4444" t="s">
        <v>56</v>
      </c>
      <c r="F4444" s="84" t="s">
        <v>53</v>
      </c>
      <c r="G4444">
        <v>7174</v>
      </c>
      <c r="H4444" t="s">
        <v>8221</v>
      </c>
      <c r="I4444">
        <v>2026</v>
      </c>
      <c r="J4444" t="s">
        <v>63</v>
      </c>
      <c r="K4444">
        <v>0</v>
      </c>
      <c r="L4444" t="s">
        <v>56</v>
      </c>
      <c r="M4444" s="85">
        <v>46023</v>
      </c>
      <c r="P4444" t="str">
        <f t="shared" si="69"/>
        <v>BOYER Eliane</v>
      </c>
    </row>
    <row r="4445" spans="1:16" x14ac:dyDescent="0.25">
      <c r="A4445" s="84" t="s">
        <v>8260</v>
      </c>
      <c r="B4445" t="s">
        <v>8251</v>
      </c>
      <c r="C4445" t="s">
        <v>8261</v>
      </c>
      <c r="D4445" s="85">
        <v>40386</v>
      </c>
      <c r="E4445" t="s">
        <v>56</v>
      </c>
      <c r="F4445" s="84" t="s">
        <v>53</v>
      </c>
      <c r="G4445">
        <v>7174</v>
      </c>
      <c r="H4445" t="s">
        <v>8221</v>
      </c>
      <c r="I4445">
        <v>2026</v>
      </c>
      <c r="J4445" t="s">
        <v>63</v>
      </c>
      <c r="K4445">
        <v>0</v>
      </c>
      <c r="L4445" t="s">
        <v>56</v>
      </c>
      <c r="M4445" s="85">
        <v>46023</v>
      </c>
      <c r="P4445" t="str">
        <f t="shared" si="69"/>
        <v>BACOUEL Maelyse</v>
      </c>
    </row>
    <row r="4446" spans="1:16" x14ac:dyDescent="0.25">
      <c r="A4446" s="84" t="s">
        <v>8262</v>
      </c>
      <c r="B4446" t="s">
        <v>8263</v>
      </c>
      <c r="C4446" t="s">
        <v>7692</v>
      </c>
      <c r="D4446" s="85">
        <v>28279</v>
      </c>
      <c r="E4446" t="s">
        <v>56</v>
      </c>
      <c r="F4446" s="84" t="s">
        <v>53</v>
      </c>
      <c r="G4446">
        <v>7174</v>
      </c>
      <c r="H4446" t="s">
        <v>8221</v>
      </c>
      <c r="I4446">
        <v>2026</v>
      </c>
      <c r="J4446" t="s">
        <v>63</v>
      </c>
      <c r="K4446">
        <v>0</v>
      </c>
      <c r="L4446" t="s">
        <v>56</v>
      </c>
      <c r="M4446" s="85">
        <v>46023</v>
      </c>
      <c r="P4446" t="str">
        <f t="shared" si="69"/>
        <v>BILIEN Linda</v>
      </c>
    </row>
    <row r="4447" spans="1:16" x14ac:dyDescent="0.25">
      <c r="A4447" s="84" t="s">
        <v>8264</v>
      </c>
      <c r="B4447" t="s">
        <v>817</v>
      </c>
      <c r="C4447" t="s">
        <v>7692</v>
      </c>
      <c r="D4447" s="85">
        <v>29732</v>
      </c>
      <c r="E4447" t="s">
        <v>56</v>
      </c>
      <c r="F4447" s="84" t="s">
        <v>53</v>
      </c>
      <c r="G4447">
        <v>7174</v>
      </c>
      <c r="H4447" t="s">
        <v>8221</v>
      </c>
      <c r="I4447">
        <v>2026</v>
      </c>
      <c r="J4447" t="s">
        <v>63</v>
      </c>
      <c r="K4447">
        <v>0</v>
      </c>
      <c r="L4447" t="s">
        <v>56</v>
      </c>
      <c r="M4447" s="85">
        <v>46023</v>
      </c>
      <c r="P4447" t="str">
        <f t="shared" si="69"/>
        <v>DUMAS Linda</v>
      </c>
    </row>
    <row r="4448" spans="1:16" x14ac:dyDescent="0.25">
      <c r="A4448" s="84" t="s">
        <v>8265</v>
      </c>
      <c r="B4448" t="s">
        <v>8266</v>
      </c>
      <c r="C4448" t="s">
        <v>8267</v>
      </c>
      <c r="D4448" s="85">
        <v>25471</v>
      </c>
      <c r="E4448" t="s">
        <v>52</v>
      </c>
      <c r="F4448" s="84" t="s">
        <v>53</v>
      </c>
      <c r="G4448">
        <v>7174</v>
      </c>
      <c r="H4448" t="s">
        <v>8221</v>
      </c>
      <c r="I4448">
        <v>2026</v>
      </c>
      <c r="J4448" t="s">
        <v>63</v>
      </c>
      <c r="K4448">
        <v>0</v>
      </c>
      <c r="L4448" t="s">
        <v>56</v>
      </c>
      <c r="M4448" s="85">
        <v>46023</v>
      </c>
      <c r="P4448" t="str">
        <f t="shared" si="69"/>
        <v>COINTET Léandre</v>
      </c>
    </row>
    <row r="4449" spans="1:16" x14ac:dyDescent="0.25">
      <c r="A4449" s="84" t="s">
        <v>8268</v>
      </c>
      <c r="B4449" t="s">
        <v>918</v>
      </c>
      <c r="C4449" t="s">
        <v>494</v>
      </c>
      <c r="D4449" s="85">
        <v>26941</v>
      </c>
      <c r="E4449" t="s">
        <v>52</v>
      </c>
      <c r="F4449" s="84" t="s">
        <v>53</v>
      </c>
      <c r="G4449">
        <v>7174</v>
      </c>
      <c r="H4449" t="s">
        <v>8221</v>
      </c>
      <c r="I4449">
        <v>2026</v>
      </c>
      <c r="J4449" t="s">
        <v>63</v>
      </c>
      <c r="K4449">
        <v>0</v>
      </c>
      <c r="L4449" t="s">
        <v>56</v>
      </c>
      <c r="M4449" s="85">
        <v>46023</v>
      </c>
      <c r="P4449" t="str">
        <f t="shared" si="69"/>
        <v>THOMAS Sebastien</v>
      </c>
    </row>
    <row r="4450" spans="1:16" x14ac:dyDescent="0.25">
      <c r="A4450" s="84" t="s">
        <v>8269</v>
      </c>
      <c r="B4450" t="s">
        <v>8124</v>
      </c>
      <c r="C4450" t="s">
        <v>1496</v>
      </c>
      <c r="D4450" s="85">
        <v>31639</v>
      </c>
      <c r="E4450" t="s">
        <v>56</v>
      </c>
      <c r="F4450" s="84" t="s">
        <v>53</v>
      </c>
      <c r="G4450">
        <v>7174</v>
      </c>
      <c r="H4450" t="s">
        <v>8221</v>
      </c>
      <c r="I4450">
        <v>2026</v>
      </c>
      <c r="J4450" t="s">
        <v>63</v>
      </c>
      <c r="K4450">
        <v>0</v>
      </c>
      <c r="L4450" t="s">
        <v>56</v>
      </c>
      <c r="M4450" s="85">
        <v>46023</v>
      </c>
      <c r="P4450" t="str">
        <f t="shared" si="69"/>
        <v>VIRMAUX Angelique</v>
      </c>
    </row>
    <row r="4451" spans="1:16" x14ac:dyDescent="0.25">
      <c r="A4451" s="84" t="s">
        <v>8270</v>
      </c>
      <c r="B4451" t="s">
        <v>8271</v>
      </c>
      <c r="C4451" t="s">
        <v>944</v>
      </c>
      <c r="D4451" s="85">
        <v>30846</v>
      </c>
      <c r="E4451" t="s">
        <v>52</v>
      </c>
      <c r="F4451" s="84" t="s">
        <v>53</v>
      </c>
      <c r="G4451">
        <v>7174</v>
      </c>
      <c r="H4451" t="s">
        <v>8221</v>
      </c>
      <c r="I4451">
        <v>2026</v>
      </c>
      <c r="J4451" t="s">
        <v>63</v>
      </c>
      <c r="K4451">
        <v>0</v>
      </c>
      <c r="L4451" t="s">
        <v>56</v>
      </c>
      <c r="M4451" s="85">
        <v>46023</v>
      </c>
      <c r="P4451" t="str">
        <f t="shared" si="69"/>
        <v>JAMY Laurent</v>
      </c>
    </row>
    <row r="4452" spans="1:16" x14ac:dyDescent="0.25">
      <c r="A4452" s="84" t="s">
        <v>8272</v>
      </c>
      <c r="B4452" t="s">
        <v>8273</v>
      </c>
      <c r="C4452" t="s">
        <v>124</v>
      </c>
      <c r="D4452" s="85">
        <v>27208</v>
      </c>
      <c r="E4452" t="s">
        <v>52</v>
      </c>
      <c r="F4452" s="84" t="s">
        <v>53</v>
      </c>
      <c r="G4452">
        <v>7174</v>
      </c>
      <c r="H4452" t="s">
        <v>8221</v>
      </c>
      <c r="I4452">
        <v>2026</v>
      </c>
      <c r="J4452" t="s">
        <v>63</v>
      </c>
      <c r="K4452">
        <v>0</v>
      </c>
      <c r="L4452" t="s">
        <v>56</v>
      </c>
      <c r="M4452" s="85">
        <v>46023</v>
      </c>
      <c r="P4452" t="str">
        <f t="shared" si="69"/>
        <v>PAUVERT Frederic</v>
      </c>
    </row>
    <row r="4453" spans="1:16" x14ac:dyDescent="0.25">
      <c r="A4453" s="84" t="s">
        <v>8274</v>
      </c>
      <c r="B4453" t="s">
        <v>8275</v>
      </c>
      <c r="C4453" t="s">
        <v>385</v>
      </c>
      <c r="D4453" s="85">
        <v>23589</v>
      </c>
      <c r="E4453" t="s">
        <v>52</v>
      </c>
      <c r="F4453" s="84" t="s">
        <v>53</v>
      </c>
      <c r="G4453">
        <v>7174</v>
      </c>
      <c r="H4453" t="s">
        <v>8221</v>
      </c>
      <c r="I4453">
        <v>2026</v>
      </c>
      <c r="J4453" t="s">
        <v>63</v>
      </c>
      <c r="K4453">
        <v>0</v>
      </c>
      <c r="L4453" t="s">
        <v>56</v>
      </c>
      <c r="M4453" s="85">
        <v>46023</v>
      </c>
      <c r="P4453" t="str">
        <f t="shared" si="69"/>
        <v>VERNAT André</v>
      </c>
    </row>
    <row r="4454" spans="1:16" x14ac:dyDescent="0.25">
      <c r="A4454" s="84" t="s">
        <v>8276</v>
      </c>
      <c r="B4454" t="s">
        <v>8277</v>
      </c>
      <c r="C4454" t="s">
        <v>524</v>
      </c>
      <c r="D4454" s="85">
        <v>36005</v>
      </c>
      <c r="E4454" t="s">
        <v>52</v>
      </c>
      <c r="F4454" s="84" t="s">
        <v>53</v>
      </c>
      <c r="G4454">
        <v>7288</v>
      </c>
      <c r="H4454" t="s">
        <v>8278</v>
      </c>
      <c r="I4454">
        <v>2026</v>
      </c>
      <c r="J4454" t="s">
        <v>63</v>
      </c>
      <c r="K4454">
        <v>0</v>
      </c>
      <c r="L4454" t="s">
        <v>56</v>
      </c>
      <c r="M4454" s="85">
        <v>46023</v>
      </c>
      <c r="P4454" t="str">
        <f t="shared" si="69"/>
        <v>DECOURSIERE Florian</v>
      </c>
    </row>
    <row r="4455" spans="1:16" x14ac:dyDescent="0.25">
      <c r="A4455" s="84" t="s">
        <v>8279</v>
      </c>
      <c r="B4455" t="s">
        <v>8280</v>
      </c>
      <c r="C4455" t="s">
        <v>8281</v>
      </c>
      <c r="D4455" s="85">
        <v>20508</v>
      </c>
      <c r="E4455" t="s">
        <v>56</v>
      </c>
      <c r="F4455" s="84" t="s">
        <v>53</v>
      </c>
      <c r="G4455">
        <v>7288</v>
      </c>
      <c r="H4455" t="s">
        <v>8278</v>
      </c>
      <c r="I4455">
        <v>2026</v>
      </c>
      <c r="J4455" t="s">
        <v>63</v>
      </c>
      <c r="K4455">
        <v>0</v>
      </c>
      <c r="L4455" t="s">
        <v>56</v>
      </c>
      <c r="M4455" s="85">
        <v>46023</v>
      </c>
      <c r="P4455" t="str">
        <f t="shared" si="69"/>
        <v>BOURDUGE Odile</v>
      </c>
    </row>
    <row r="4456" spans="1:16" x14ac:dyDescent="0.25">
      <c r="A4456" s="84" t="s">
        <v>8282</v>
      </c>
      <c r="B4456" t="s">
        <v>8283</v>
      </c>
      <c r="C4456" t="s">
        <v>900</v>
      </c>
      <c r="D4456" s="85">
        <v>23565</v>
      </c>
      <c r="E4456" t="s">
        <v>52</v>
      </c>
      <c r="F4456" s="84" t="s">
        <v>53</v>
      </c>
      <c r="G4456">
        <v>7288</v>
      </c>
      <c r="H4456" t="s">
        <v>8278</v>
      </c>
      <c r="I4456">
        <v>2026</v>
      </c>
      <c r="J4456" t="s">
        <v>55</v>
      </c>
      <c r="K4456">
        <v>0</v>
      </c>
      <c r="L4456" t="s">
        <v>56</v>
      </c>
      <c r="M4456" s="85">
        <v>46023</v>
      </c>
      <c r="P4456" t="str">
        <f t="shared" si="69"/>
        <v>GOURSON Bruno</v>
      </c>
    </row>
    <row r="4457" spans="1:16" x14ac:dyDescent="0.25">
      <c r="A4457" s="84" t="s">
        <v>8284</v>
      </c>
      <c r="B4457" t="s">
        <v>8285</v>
      </c>
      <c r="C4457" t="s">
        <v>543</v>
      </c>
      <c r="D4457" s="85">
        <v>26676</v>
      </c>
      <c r="E4457" t="s">
        <v>52</v>
      </c>
      <c r="F4457" s="84" t="s">
        <v>53</v>
      </c>
      <c r="G4457">
        <v>7288</v>
      </c>
      <c r="H4457" t="s">
        <v>8278</v>
      </c>
      <c r="I4457">
        <v>2026</v>
      </c>
      <c r="J4457" t="s">
        <v>55</v>
      </c>
      <c r="K4457">
        <v>0</v>
      </c>
      <c r="L4457" t="s">
        <v>56</v>
      </c>
      <c r="M4457" s="85">
        <v>46023</v>
      </c>
      <c r="P4457" t="str">
        <f t="shared" si="69"/>
        <v>EDOUARD Yannick</v>
      </c>
    </row>
    <row r="4458" spans="1:16" x14ac:dyDescent="0.25">
      <c r="A4458" s="84" t="s">
        <v>8286</v>
      </c>
      <c r="B4458" t="s">
        <v>8287</v>
      </c>
      <c r="C4458" t="s">
        <v>116</v>
      </c>
      <c r="D4458" s="85">
        <v>22517</v>
      </c>
      <c r="E4458" t="s">
        <v>52</v>
      </c>
      <c r="F4458" s="84" t="s">
        <v>53</v>
      </c>
      <c r="G4458">
        <v>7288</v>
      </c>
      <c r="H4458" t="s">
        <v>8278</v>
      </c>
      <c r="I4458">
        <v>2026</v>
      </c>
      <c r="J4458" t="s">
        <v>63</v>
      </c>
      <c r="K4458">
        <v>0</v>
      </c>
      <c r="L4458" t="s">
        <v>56</v>
      </c>
      <c r="M4458" s="85">
        <v>46023</v>
      </c>
      <c r="P4458" t="str">
        <f t="shared" si="69"/>
        <v>MISALSKI Gerard</v>
      </c>
    </row>
    <row r="4459" spans="1:16" x14ac:dyDescent="0.25">
      <c r="A4459" s="84" t="s">
        <v>8288</v>
      </c>
      <c r="B4459" t="s">
        <v>8283</v>
      </c>
      <c r="C4459" t="s">
        <v>738</v>
      </c>
      <c r="D4459" s="85">
        <v>33357</v>
      </c>
      <c r="E4459" t="s">
        <v>52</v>
      </c>
      <c r="F4459" s="84" t="s">
        <v>53</v>
      </c>
      <c r="G4459">
        <v>7288</v>
      </c>
      <c r="H4459" t="s">
        <v>8278</v>
      </c>
      <c r="I4459">
        <v>2026</v>
      </c>
      <c r="J4459" t="s">
        <v>55</v>
      </c>
      <c r="K4459">
        <v>0</v>
      </c>
      <c r="L4459" t="s">
        <v>56</v>
      </c>
      <c r="M4459" s="85">
        <v>46023</v>
      </c>
      <c r="P4459" t="str">
        <f t="shared" si="69"/>
        <v>GOURSON Paul</v>
      </c>
    </row>
    <row r="4460" spans="1:16" x14ac:dyDescent="0.25">
      <c r="A4460" s="84" t="s">
        <v>8289</v>
      </c>
      <c r="B4460" t="s">
        <v>8290</v>
      </c>
      <c r="C4460" t="s">
        <v>463</v>
      </c>
      <c r="D4460" s="85">
        <v>25958</v>
      </c>
      <c r="E4460" t="s">
        <v>56</v>
      </c>
      <c r="F4460" s="84" t="s">
        <v>53</v>
      </c>
      <c r="G4460">
        <v>7288</v>
      </c>
      <c r="H4460" t="s">
        <v>8278</v>
      </c>
      <c r="I4460">
        <v>2026</v>
      </c>
      <c r="J4460" t="s">
        <v>63</v>
      </c>
      <c r="K4460">
        <v>0</v>
      </c>
      <c r="L4460" t="s">
        <v>56</v>
      </c>
      <c r="M4460" s="85">
        <v>46023</v>
      </c>
      <c r="P4460" t="str">
        <f t="shared" si="69"/>
        <v>BELLOEUF Nathalie</v>
      </c>
    </row>
    <row r="4461" spans="1:16" x14ac:dyDescent="0.25">
      <c r="A4461" s="84" t="s">
        <v>8291</v>
      </c>
      <c r="B4461" t="s">
        <v>8290</v>
      </c>
      <c r="C4461" t="s">
        <v>6011</v>
      </c>
      <c r="D4461" s="85">
        <v>35279</v>
      </c>
      <c r="E4461" t="s">
        <v>56</v>
      </c>
      <c r="F4461" s="84" t="s">
        <v>53</v>
      </c>
      <c r="G4461">
        <v>7288</v>
      </c>
      <c r="H4461" t="s">
        <v>8278</v>
      </c>
      <c r="I4461">
        <v>2026</v>
      </c>
      <c r="J4461" t="s">
        <v>55</v>
      </c>
      <c r="K4461">
        <v>0</v>
      </c>
      <c r="L4461" t="s">
        <v>56</v>
      </c>
      <c r="M4461" s="85">
        <v>46023</v>
      </c>
      <c r="P4461" t="str">
        <f t="shared" si="69"/>
        <v>BELLOEUF Pauline</v>
      </c>
    </row>
    <row r="4462" spans="1:16" x14ac:dyDescent="0.25">
      <c r="A4462" s="84" t="s">
        <v>8292</v>
      </c>
      <c r="B4462" t="s">
        <v>8251</v>
      </c>
      <c r="C4462" t="s">
        <v>8293</v>
      </c>
      <c r="D4462" s="85">
        <v>39015</v>
      </c>
      <c r="E4462" t="s">
        <v>52</v>
      </c>
      <c r="F4462" s="84" t="s">
        <v>53</v>
      </c>
      <c r="G4462">
        <v>7288</v>
      </c>
      <c r="H4462" t="s">
        <v>8278</v>
      </c>
      <c r="I4462">
        <v>2026</v>
      </c>
      <c r="J4462" t="s">
        <v>63</v>
      </c>
      <c r="K4462">
        <v>0</v>
      </c>
      <c r="L4462" t="s">
        <v>56</v>
      </c>
      <c r="M4462" s="85">
        <v>46023</v>
      </c>
      <c r="P4462" t="str">
        <f t="shared" si="69"/>
        <v>BACOUEL Matheo</v>
      </c>
    </row>
    <row r="4463" spans="1:16" x14ac:dyDescent="0.25">
      <c r="A4463" s="84" t="s">
        <v>8294</v>
      </c>
      <c r="B4463" t="s">
        <v>992</v>
      </c>
      <c r="C4463" t="s">
        <v>8295</v>
      </c>
      <c r="D4463" s="85">
        <v>27954</v>
      </c>
      <c r="E4463" t="s">
        <v>52</v>
      </c>
      <c r="F4463" s="84" t="s">
        <v>53</v>
      </c>
      <c r="G4463">
        <v>7288</v>
      </c>
      <c r="H4463" t="s">
        <v>8278</v>
      </c>
      <c r="I4463">
        <v>2026</v>
      </c>
      <c r="J4463" t="s">
        <v>63</v>
      </c>
      <c r="K4463">
        <v>0</v>
      </c>
      <c r="L4463" t="s">
        <v>56</v>
      </c>
      <c r="M4463" s="85">
        <v>46023</v>
      </c>
      <c r="P4463" t="str">
        <f t="shared" si="69"/>
        <v>SENETAIRE Sylvestre</v>
      </c>
    </row>
    <row r="4464" spans="1:16" x14ac:dyDescent="0.25">
      <c r="A4464" s="84" t="s">
        <v>8296</v>
      </c>
      <c r="B4464" t="s">
        <v>8297</v>
      </c>
      <c r="C4464" t="s">
        <v>603</v>
      </c>
      <c r="D4464" s="85">
        <v>25352</v>
      </c>
      <c r="E4464" t="s">
        <v>56</v>
      </c>
      <c r="F4464" s="84" t="s">
        <v>53</v>
      </c>
      <c r="G4464">
        <v>7288</v>
      </c>
      <c r="H4464" t="s">
        <v>8278</v>
      </c>
      <c r="I4464">
        <v>2026</v>
      </c>
      <c r="J4464" t="s">
        <v>63</v>
      </c>
      <c r="K4464">
        <v>0</v>
      </c>
      <c r="L4464" t="s">
        <v>56</v>
      </c>
      <c r="M4464" s="85">
        <v>46023</v>
      </c>
      <c r="P4464" t="str">
        <f t="shared" si="69"/>
        <v>MAGNOL Isabelle</v>
      </c>
    </row>
    <row r="4465" spans="1:16" x14ac:dyDescent="0.25">
      <c r="A4465" s="84" t="s">
        <v>8298</v>
      </c>
      <c r="B4465" t="s">
        <v>1096</v>
      </c>
      <c r="C4465" t="s">
        <v>287</v>
      </c>
      <c r="D4465" s="85">
        <v>33721</v>
      </c>
      <c r="E4465" t="s">
        <v>52</v>
      </c>
      <c r="F4465" s="84" t="s">
        <v>53</v>
      </c>
      <c r="G4465">
        <v>7288</v>
      </c>
      <c r="H4465" t="s">
        <v>8278</v>
      </c>
      <c r="I4465">
        <v>2026</v>
      </c>
      <c r="J4465" t="s">
        <v>63</v>
      </c>
      <c r="K4465">
        <v>0</v>
      </c>
      <c r="L4465" t="s">
        <v>56</v>
      </c>
      <c r="M4465" s="85">
        <v>46023</v>
      </c>
      <c r="P4465" t="str">
        <f t="shared" si="69"/>
        <v>MERCIER Etienne</v>
      </c>
    </row>
    <row r="4466" spans="1:16" x14ac:dyDescent="0.25">
      <c r="A4466" s="84" t="s">
        <v>8299</v>
      </c>
      <c r="B4466" t="s">
        <v>7092</v>
      </c>
      <c r="C4466" t="s">
        <v>419</v>
      </c>
      <c r="D4466" s="85">
        <v>21935</v>
      </c>
      <c r="E4466" t="s">
        <v>52</v>
      </c>
      <c r="F4466" s="84" t="s">
        <v>53</v>
      </c>
      <c r="G4466">
        <v>7288</v>
      </c>
      <c r="H4466" t="s">
        <v>8278</v>
      </c>
      <c r="I4466">
        <v>2026</v>
      </c>
      <c r="J4466" t="s">
        <v>63</v>
      </c>
      <c r="K4466">
        <v>0</v>
      </c>
      <c r="L4466" t="s">
        <v>56</v>
      </c>
      <c r="M4466" s="85">
        <v>46023</v>
      </c>
      <c r="P4466" t="str">
        <f t="shared" si="69"/>
        <v>MOURLON Marc</v>
      </c>
    </row>
    <row r="4467" spans="1:16" x14ac:dyDescent="0.25">
      <c r="A4467" s="84" t="s">
        <v>8300</v>
      </c>
      <c r="B4467" t="s">
        <v>970</v>
      </c>
      <c r="C4467" t="s">
        <v>4386</v>
      </c>
      <c r="D4467" s="85">
        <v>34134</v>
      </c>
      <c r="E4467" t="s">
        <v>56</v>
      </c>
      <c r="F4467" s="84" t="s">
        <v>53</v>
      </c>
      <c r="G4467">
        <v>7288</v>
      </c>
      <c r="H4467" t="s">
        <v>8278</v>
      </c>
      <c r="I4467">
        <v>2026</v>
      </c>
      <c r="J4467" t="s">
        <v>63</v>
      </c>
      <c r="K4467">
        <v>0</v>
      </c>
      <c r="L4467" t="s">
        <v>56</v>
      </c>
      <c r="M4467" s="85">
        <v>46023</v>
      </c>
      <c r="P4467" t="str">
        <f t="shared" si="69"/>
        <v>PEYRARD Juliette</v>
      </c>
    </row>
    <row r="4468" spans="1:16" x14ac:dyDescent="0.25">
      <c r="A4468" s="84" t="s">
        <v>8301</v>
      </c>
      <c r="B4468" t="s">
        <v>8302</v>
      </c>
      <c r="C4468" t="s">
        <v>4654</v>
      </c>
      <c r="D4468" s="85">
        <v>28356</v>
      </c>
      <c r="E4468" t="s">
        <v>52</v>
      </c>
      <c r="F4468" s="84" t="s">
        <v>53</v>
      </c>
      <c r="G4468">
        <v>7288</v>
      </c>
      <c r="H4468" t="s">
        <v>8278</v>
      </c>
      <c r="I4468">
        <v>2026</v>
      </c>
      <c r="J4468" t="s">
        <v>63</v>
      </c>
      <c r="K4468">
        <v>0</v>
      </c>
      <c r="L4468" t="s">
        <v>56</v>
      </c>
      <c r="M4468" s="85">
        <v>46023</v>
      </c>
      <c r="P4468" t="str">
        <f t="shared" si="69"/>
        <v>CHAFFREIX Yoann</v>
      </c>
    </row>
    <row r="4469" spans="1:16" x14ac:dyDescent="0.25">
      <c r="A4469" s="84" t="s">
        <v>8303</v>
      </c>
      <c r="B4469" t="s">
        <v>8304</v>
      </c>
      <c r="C4469" t="s">
        <v>998</v>
      </c>
      <c r="D4469" s="85">
        <v>28479</v>
      </c>
      <c r="E4469" t="s">
        <v>56</v>
      </c>
      <c r="F4469" s="84" t="s">
        <v>53</v>
      </c>
      <c r="G4469">
        <v>7288</v>
      </c>
      <c r="H4469" t="s">
        <v>8278</v>
      </c>
      <c r="I4469">
        <v>2026</v>
      </c>
      <c r="J4469" t="s">
        <v>63</v>
      </c>
      <c r="K4469">
        <v>2</v>
      </c>
      <c r="L4469" t="s">
        <v>56</v>
      </c>
      <c r="M4469" s="85">
        <v>46023</v>
      </c>
      <c r="P4469" t="str">
        <f t="shared" si="69"/>
        <v>RAMAIN Corinne</v>
      </c>
    </row>
    <row r="4470" spans="1:16" x14ac:dyDescent="0.25">
      <c r="A4470" s="84" t="s">
        <v>8305</v>
      </c>
      <c r="B4470" t="s">
        <v>1836</v>
      </c>
      <c r="C4470" t="s">
        <v>76</v>
      </c>
      <c r="D4470" s="85">
        <v>22657</v>
      </c>
      <c r="E4470" t="s">
        <v>52</v>
      </c>
      <c r="F4470" s="84" t="s">
        <v>53</v>
      </c>
      <c r="G4470">
        <v>7288</v>
      </c>
      <c r="H4470" t="s">
        <v>8278</v>
      </c>
      <c r="I4470">
        <v>2026</v>
      </c>
      <c r="J4470" t="s">
        <v>63</v>
      </c>
      <c r="K4470">
        <v>0</v>
      </c>
      <c r="L4470" t="s">
        <v>56</v>
      </c>
      <c r="M4470" s="85">
        <v>46023</v>
      </c>
      <c r="P4470" t="str">
        <f t="shared" si="69"/>
        <v>DA-SILVA Jean-Louis</v>
      </c>
    </row>
    <row r="4471" spans="1:16" x14ac:dyDescent="0.25">
      <c r="A4471" s="84" t="s">
        <v>8306</v>
      </c>
      <c r="B4471" t="s">
        <v>959</v>
      </c>
      <c r="C4471" t="s">
        <v>8307</v>
      </c>
      <c r="D4471" s="85">
        <v>29032</v>
      </c>
      <c r="E4471" t="s">
        <v>56</v>
      </c>
      <c r="F4471" s="84" t="s">
        <v>53</v>
      </c>
      <c r="G4471">
        <v>7288</v>
      </c>
      <c r="H4471" t="s">
        <v>8278</v>
      </c>
      <c r="I4471">
        <v>2026</v>
      </c>
      <c r="J4471" t="s">
        <v>55</v>
      </c>
      <c r="K4471">
        <v>0</v>
      </c>
      <c r="L4471" t="s">
        <v>56</v>
      </c>
      <c r="M4471" s="85">
        <v>46023</v>
      </c>
      <c r="P4471" t="str">
        <f t="shared" si="69"/>
        <v>BASCOBERT Debora</v>
      </c>
    </row>
    <row r="4472" spans="1:16" x14ac:dyDescent="0.25">
      <c r="A4472" s="84" t="s">
        <v>8308</v>
      </c>
      <c r="B4472" t="s">
        <v>8302</v>
      </c>
      <c r="C4472" t="s">
        <v>3308</v>
      </c>
      <c r="D4472" s="85">
        <v>40050</v>
      </c>
      <c r="E4472" t="s">
        <v>52</v>
      </c>
      <c r="F4472" s="84" t="s">
        <v>53</v>
      </c>
      <c r="G4472">
        <v>7288</v>
      </c>
      <c r="H4472" t="s">
        <v>8278</v>
      </c>
      <c r="I4472">
        <v>2026</v>
      </c>
      <c r="J4472" t="s">
        <v>63</v>
      </c>
      <c r="K4472">
        <v>0</v>
      </c>
      <c r="L4472" t="s">
        <v>56</v>
      </c>
      <c r="M4472" s="85">
        <v>46023</v>
      </c>
      <c r="P4472" t="str">
        <f t="shared" si="69"/>
        <v>CHAFFREIX Lilian</v>
      </c>
    </row>
    <row r="4473" spans="1:16" x14ac:dyDescent="0.25">
      <c r="A4473" s="84" t="s">
        <v>8309</v>
      </c>
      <c r="B4473" t="s">
        <v>8297</v>
      </c>
      <c r="C4473" t="s">
        <v>132</v>
      </c>
      <c r="D4473" s="85">
        <v>33428</v>
      </c>
      <c r="E4473" t="s">
        <v>52</v>
      </c>
      <c r="F4473" s="84" t="s">
        <v>53</v>
      </c>
      <c r="G4473">
        <v>7288</v>
      </c>
      <c r="H4473" t="s">
        <v>8278</v>
      </c>
      <c r="I4473">
        <v>2026</v>
      </c>
      <c r="J4473" t="s">
        <v>63</v>
      </c>
      <c r="K4473">
        <v>0</v>
      </c>
      <c r="L4473" t="s">
        <v>56</v>
      </c>
      <c r="M4473" s="85">
        <v>46023</v>
      </c>
      <c r="P4473" t="str">
        <f t="shared" si="69"/>
        <v>MAGNOL Quentin</v>
      </c>
    </row>
    <row r="4474" spans="1:16" x14ac:dyDescent="0.25">
      <c r="A4474" s="84" t="s">
        <v>8310</v>
      </c>
      <c r="B4474" t="s">
        <v>4868</v>
      </c>
      <c r="C4474" t="s">
        <v>974</v>
      </c>
      <c r="D4474" s="85">
        <v>40343</v>
      </c>
      <c r="E4474" t="s">
        <v>52</v>
      </c>
      <c r="F4474" s="84" t="s">
        <v>53</v>
      </c>
      <c r="G4474">
        <v>7288</v>
      </c>
      <c r="H4474" t="s">
        <v>8278</v>
      </c>
      <c r="I4474">
        <v>2026</v>
      </c>
      <c r="J4474" t="s">
        <v>63</v>
      </c>
      <c r="K4474">
        <v>0</v>
      </c>
      <c r="L4474" t="s">
        <v>56</v>
      </c>
      <c r="M4474" s="85">
        <v>46023</v>
      </c>
      <c r="P4474" t="str">
        <f t="shared" si="69"/>
        <v>GAUVIN Mael</v>
      </c>
    </row>
    <row r="4475" spans="1:16" x14ac:dyDescent="0.25">
      <c r="A4475" s="84" t="s">
        <v>8311</v>
      </c>
      <c r="B4475" t="s">
        <v>4210</v>
      </c>
      <c r="C4475" t="s">
        <v>134</v>
      </c>
      <c r="D4475" s="85">
        <v>21153</v>
      </c>
      <c r="E4475" t="s">
        <v>52</v>
      </c>
      <c r="F4475" s="84" t="s">
        <v>53</v>
      </c>
      <c r="G4475">
        <v>7288</v>
      </c>
      <c r="H4475" t="s">
        <v>8278</v>
      </c>
      <c r="I4475">
        <v>2026</v>
      </c>
      <c r="J4475" t="s">
        <v>63</v>
      </c>
      <c r="K4475">
        <v>0</v>
      </c>
      <c r="L4475" t="s">
        <v>56</v>
      </c>
      <c r="M4475" s="85">
        <v>46023</v>
      </c>
      <c r="P4475" t="str">
        <f t="shared" si="69"/>
        <v>MARTINS Yves</v>
      </c>
    </row>
    <row r="4476" spans="1:16" x14ac:dyDescent="0.25">
      <c r="A4476" s="84" t="s">
        <v>8312</v>
      </c>
      <c r="B4476" t="s">
        <v>970</v>
      </c>
      <c r="C4476" t="s">
        <v>198</v>
      </c>
      <c r="D4476" s="85">
        <v>22602</v>
      </c>
      <c r="E4476" t="s">
        <v>52</v>
      </c>
      <c r="F4476" s="84" t="s">
        <v>53</v>
      </c>
      <c r="G4476">
        <v>7288</v>
      </c>
      <c r="H4476" t="s">
        <v>8278</v>
      </c>
      <c r="I4476">
        <v>2026</v>
      </c>
      <c r="J4476" t="s">
        <v>63</v>
      </c>
      <c r="K4476">
        <v>0</v>
      </c>
      <c r="L4476" t="s">
        <v>56</v>
      </c>
      <c r="M4476" s="85">
        <v>46023</v>
      </c>
      <c r="P4476" t="str">
        <f t="shared" si="69"/>
        <v>PEYRARD Patrick</v>
      </c>
    </row>
    <row r="4477" spans="1:16" x14ac:dyDescent="0.25">
      <c r="A4477" s="84" t="s">
        <v>8313</v>
      </c>
      <c r="B4477" t="s">
        <v>4868</v>
      </c>
      <c r="C4477" t="s">
        <v>2025</v>
      </c>
      <c r="D4477" s="85">
        <v>29036</v>
      </c>
      <c r="E4477" t="s">
        <v>56</v>
      </c>
      <c r="F4477" s="84" t="s">
        <v>53</v>
      </c>
      <c r="G4477">
        <v>7288</v>
      </c>
      <c r="H4477" t="s">
        <v>8278</v>
      </c>
      <c r="I4477">
        <v>2026</v>
      </c>
      <c r="J4477" t="s">
        <v>55</v>
      </c>
      <c r="K4477">
        <v>0</v>
      </c>
      <c r="L4477" t="s">
        <v>56</v>
      </c>
      <c r="M4477" s="85">
        <v>46023</v>
      </c>
      <c r="P4477" t="str">
        <f t="shared" si="69"/>
        <v>GAUVIN Severine</v>
      </c>
    </row>
    <row r="4478" spans="1:16" x14ac:dyDescent="0.25">
      <c r="A4478" s="84" t="s">
        <v>8314</v>
      </c>
      <c r="B4478" t="s">
        <v>5940</v>
      </c>
      <c r="C4478" t="s">
        <v>980</v>
      </c>
      <c r="D4478" s="85">
        <v>39235</v>
      </c>
      <c r="E4478" t="s">
        <v>52</v>
      </c>
      <c r="F4478" s="84" t="s">
        <v>53</v>
      </c>
      <c r="G4478">
        <v>7288</v>
      </c>
      <c r="H4478" t="s">
        <v>8278</v>
      </c>
      <c r="I4478">
        <v>2026</v>
      </c>
      <c r="J4478" t="s">
        <v>63</v>
      </c>
      <c r="K4478">
        <v>0</v>
      </c>
      <c r="L4478" t="s">
        <v>56</v>
      </c>
      <c r="M4478" s="85">
        <v>46023</v>
      </c>
      <c r="P4478" t="str">
        <f t="shared" si="69"/>
        <v>BERGER Tom</v>
      </c>
    </row>
    <row r="4479" spans="1:16" x14ac:dyDescent="0.25">
      <c r="A4479" s="84" t="s">
        <v>8315</v>
      </c>
      <c r="B4479" t="s">
        <v>8316</v>
      </c>
      <c r="C4479" t="s">
        <v>205</v>
      </c>
      <c r="D4479" s="85">
        <v>20643</v>
      </c>
      <c r="E4479" t="s">
        <v>52</v>
      </c>
      <c r="F4479" s="84" t="s">
        <v>53</v>
      </c>
      <c r="G4479">
        <v>7318</v>
      </c>
      <c r="H4479" t="s">
        <v>8317</v>
      </c>
      <c r="I4479">
        <v>2026</v>
      </c>
      <c r="J4479" t="s">
        <v>55</v>
      </c>
      <c r="K4479">
        <v>0</v>
      </c>
      <c r="L4479" t="s">
        <v>56</v>
      </c>
      <c r="M4479" s="85">
        <v>46023</v>
      </c>
      <c r="P4479" t="str">
        <f t="shared" si="69"/>
        <v>FAYOL Alain</v>
      </c>
    </row>
    <row r="4480" spans="1:16" x14ac:dyDescent="0.25">
      <c r="A4480" s="84" t="s">
        <v>8318</v>
      </c>
      <c r="B4480" t="s">
        <v>1263</v>
      </c>
      <c r="C4480" t="s">
        <v>944</v>
      </c>
      <c r="D4480" s="85">
        <v>23132</v>
      </c>
      <c r="E4480" t="s">
        <v>52</v>
      </c>
      <c r="F4480" s="84" t="s">
        <v>53</v>
      </c>
      <c r="G4480">
        <v>7318</v>
      </c>
      <c r="H4480" t="s">
        <v>8317</v>
      </c>
      <c r="I4480">
        <v>2026</v>
      </c>
      <c r="J4480" t="s">
        <v>55</v>
      </c>
      <c r="K4480">
        <v>0</v>
      </c>
      <c r="L4480" t="s">
        <v>56</v>
      </c>
      <c r="M4480" s="85">
        <v>46023</v>
      </c>
      <c r="P4480" t="str">
        <f t="shared" si="69"/>
        <v>SZYMANSKI Laurent</v>
      </c>
    </row>
    <row r="4481" spans="1:16" x14ac:dyDescent="0.25">
      <c r="A4481" s="84" t="s">
        <v>8319</v>
      </c>
      <c r="B4481" t="s">
        <v>8320</v>
      </c>
      <c r="C4481" t="s">
        <v>3441</v>
      </c>
      <c r="D4481" s="85">
        <v>25611</v>
      </c>
      <c r="E4481" t="s">
        <v>56</v>
      </c>
      <c r="F4481" s="84" t="s">
        <v>53</v>
      </c>
      <c r="G4481">
        <v>7318</v>
      </c>
      <c r="H4481" t="s">
        <v>8317</v>
      </c>
      <c r="I4481">
        <v>2026</v>
      </c>
      <c r="J4481" t="s">
        <v>63</v>
      </c>
      <c r="K4481">
        <v>0</v>
      </c>
      <c r="L4481" t="s">
        <v>56</v>
      </c>
      <c r="M4481" s="85">
        <v>46023</v>
      </c>
      <c r="P4481" t="str">
        <f t="shared" si="69"/>
        <v>MONCELON Cecile</v>
      </c>
    </row>
    <row r="4482" spans="1:16" x14ac:dyDescent="0.25">
      <c r="A4482" s="84" t="s">
        <v>8321</v>
      </c>
      <c r="B4482" t="s">
        <v>1263</v>
      </c>
      <c r="C4482" t="s">
        <v>1464</v>
      </c>
      <c r="D4482" s="85">
        <v>23586</v>
      </c>
      <c r="E4482" t="s">
        <v>56</v>
      </c>
      <c r="F4482" s="84" t="s">
        <v>53</v>
      </c>
      <c r="G4482">
        <v>7318</v>
      </c>
      <c r="H4482" t="s">
        <v>8317</v>
      </c>
      <c r="I4482">
        <v>2026</v>
      </c>
      <c r="J4482" t="s">
        <v>63</v>
      </c>
      <c r="K4482">
        <v>0</v>
      </c>
      <c r="L4482" t="s">
        <v>56</v>
      </c>
      <c r="M4482" s="85">
        <v>46023</v>
      </c>
      <c r="P4482" t="str">
        <f t="shared" si="69"/>
        <v>SZYMANSKI Corine</v>
      </c>
    </row>
    <row r="4483" spans="1:16" x14ac:dyDescent="0.25">
      <c r="A4483" s="84" t="s">
        <v>8322</v>
      </c>
      <c r="B4483" t="s">
        <v>1760</v>
      </c>
      <c r="C4483" t="s">
        <v>150</v>
      </c>
      <c r="D4483" s="85">
        <v>24994</v>
      </c>
      <c r="E4483" t="s">
        <v>52</v>
      </c>
      <c r="F4483" s="84" t="s">
        <v>53</v>
      </c>
      <c r="G4483">
        <v>7318</v>
      </c>
      <c r="H4483" t="s">
        <v>8317</v>
      </c>
      <c r="I4483">
        <v>2026</v>
      </c>
      <c r="J4483" t="s">
        <v>63</v>
      </c>
      <c r="K4483">
        <v>0</v>
      </c>
      <c r="L4483" t="s">
        <v>56</v>
      </c>
      <c r="M4483" s="85">
        <v>46023</v>
      </c>
      <c r="P4483" t="str">
        <f t="shared" ref="P4483:P4546" si="70">(B4483 &amp; " " &amp; C4483)</f>
        <v>FARSAT Cyril</v>
      </c>
    </row>
    <row r="4484" spans="1:16" x14ac:dyDescent="0.25">
      <c r="A4484" s="84" t="s">
        <v>8323</v>
      </c>
      <c r="B4484" t="s">
        <v>8324</v>
      </c>
      <c r="C4484" t="s">
        <v>494</v>
      </c>
      <c r="D4484" s="85">
        <v>27039</v>
      </c>
      <c r="E4484" t="s">
        <v>52</v>
      </c>
      <c r="F4484" s="84" t="s">
        <v>53</v>
      </c>
      <c r="G4484">
        <v>7318</v>
      </c>
      <c r="H4484" t="s">
        <v>8317</v>
      </c>
      <c r="I4484">
        <v>2026</v>
      </c>
      <c r="J4484" t="s">
        <v>63</v>
      </c>
      <c r="K4484">
        <v>0</v>
      </c>
      <c r="L4484" t="s">
        <v>56</v>
      </c>
      <c r="M4484" s="85">
        <v>46023</v>
      </c>
      <c r="P4484" t="str">
        <f t="shared" si="70"/>
        <v>PALLARES Sebastien</v>
      </c>
    </row>
    <row r="4485" spans="1:16" x14ac:dyDescent="0.25">
      <c r="A4485" s="84" t="s">
        <v>8325</v>
      </c>
      <c r="B4485" t="s">
        <v>1263</v>
      </c>
      <c r="C4485" t="s">
        <v>7600</v>
      </c>
      <c r="D4485" s="85">
        <v>35809</v>
      </c>
      <c r="E4485" t="s">
        <v>56</v>
      </c>
      <c r="F4485" s="84" t="s">
        <v>53</v>
      </c>
      <c r="G4485">
        <v>7318</v>
      </c>
      <c r="H4485" t="s">
        <v>8317</v>
      </c>
      <c r="I4485">
        <v>2026</v>
      </c>
      <c r="J4485" t="s">
        <v>63</v>
      </c>
      <c r="K4485">
        <v>0</v>
      </c>
      <c r="L4485" t="s">
        <v>56</v>
      </c>
      <c r="M4485" s="85">
        <v>46023</v>
      </c>
      <c r="P4485" t="str">
        <f t="shared" si="70"/>
        <v>SZYMANSKI Marion</v>
      </c>
    </row>
    <row r="4486" spans="1:16" x14ac:dyDescent="0.25">
      <c r="A4486" s="84" t="s">
        <v>8326</v>
      </c>
      <c r="B4486" t="s">
        <v>8320</v>
      </c>
      <c r="C4486" t="s">
        <v>134</v>
      </c>
      <c r="D4486" s="85">
        <v>25078</v>
      </c>
      <c r="E4486" t="s">
        <v>52</v>
      </c>
      <c r="F4486" s="84" t="s">
        <v>53</v>
      </c>
      <c r="G4486">
        <v>7318</v>
      </c>
      <c r="H4486" t="s">
        <v>8317</v>
      </c>
      <c r="I4486">
        <v>2026</v>
      </c>
      <c r="J4486" t="s">
        <v>63</v>
      </c>
      <c r="K4486">
        <v>0</v>
      </c>
      <c r="L4486" t="s">
        <v>56</v>
      </c>
      <c r="M4486" s="85">
        <v>46023</v>
      </c>
      <c r="P4486" t="str">
        <f t="shared" si="70"/>
        <v>MONCELON Yves</v>
      </c>
    </row>
    <row r="4487" spans="1:16" x14ac:dyDescent="0.25">
      <c r="A4487" s="84" t="s">
        <v>8327</v>
      </c>
      <c r="B4487" t="s">
        <v>8328</v>
      </c>
      <c r="C4487" t="s">
        <v>1196</v>
      </c>
      <c r="D4487" s="85">
        <v>29070</v>
      </c>
      <c r="E4487" t="s">
        <v>52</v>
      </c>
      <c r="F4487" s="84" t="s">
        <v>53</v>
      </c>
      <c r="G4487">
        <v>7318</v>
      </c>
      <c r="H4487" t="s">
        <v>8317</v>
      </c>
      <c r="I4487">
        <v>2026</v>
      </c>
      <c r="J4487" t="s">
        <v>55</v>
      </c>
      <c r="K4487">
        <v>0</v>
      </c>
      <c r="L4487" t="s">
        <v>56</v>
      </c>
      <c r="M4487" s="85">
        <v>46023</v>
      </c>
      <c r="P4487" t="str">
        <f t="shared" si="70"/>
        <v>JEANDEAUX Ludovic</v>
      </c>
    </row>
    <row r="4488" spans="1:16" x14ac:dyDescent="0.25">
      <c r="A4488" s="84" t="s">
        <v>8329</v>
      </c>
      <c r="B4488" t="s">
        <v>8330</v>
      </c>
      <c r="C4488" t="s">
        <v>144</v>
      </c>
      <c r="D4488" s="85">
        <v>27660</v>
      </c>
      <c r="E4488" t="s">
        <v>52</v>
      </c>
      <c r="F4488" s="84" t="s">
        <v>53</v>
      </c>
      <c r="G4488">
        <v>7318</v>
      </c>
      <c r="H4488" t="s">
        <v>8317</v>
      </c>
      <c r="I4488">
        <v>2026</v>
      </c>
      <c r="J4488" t="s">
        <v>63</v>
      </c>
      <c r="K4488">
        <v>0</v>
      </c>
      <c r="L4488" t="s">
        <v>56</v>
      </c>
      <c r="M4488" s="85">
        <v>46023</v>
      </c>
      <c r="P4488" t="str">
        <f t="shared" si="70"/>
        <v>VALLAT Lionel</v>
      </c>
    </row>
    <row r="4489" spans="1:16" x14ac:dyDescent="0.25">
      <c r="A4489" s="84" t="s">
        <v>8331</v>
      </c>
      <c r="B4489" t="s">
        <v>3217</v>
      </c>
      <c r="C4489" t="s">
        <v>3448</v>
      </c>
      <c r="D4489" s="85">
        <v>34512</v>
      </c>
      <c r="E4489" t="s">
        <v>56</v>
      </c>
      <c r="F4489" s="84" t="s">
        <v>53</v>
      </c>
      <c r="G4489">
        <v>7318</v>
      </c>
      <c r="H4489" t="s">
        <v>8317</v>
      </c>
      <c r="I4489">
        <v>2026</v>
      </c>
      <c r="J4489" t="s">
        <v>55</v>
      </c>
      <c r="K4489">
        <v>0</v>
      </c>
      <c r="L4489" t="s">
        <v>56</v>
      </c>
      <c r="M4489" s="85">
        <v>46023</v>
      </c>
      <c r="P4489" t="str">
        <f t="shared" si="70"/>
        <v>NOVE Melanie</v>
      </c>
    </row>
    <row r="4490" spans="1:16" x14ac:dyDescent="0.25">
      <c r="A4490" s="84" t="s">
        <v>8332</v>
      </c>
      <c r="B4490" t="s">
        <v>8093</v>
      </c>
      <c r="C4490" t="s">
        <v>215</v>
      </c>
      <c r="D4490" s="85">
        <v>22025</v>
      </c>
      <c r="E4490" t="s">
        <v>52</v>
      </c>
      <c r="F4490" s="84" t="s">
        <v>53</v>
      </c>
      <c r="G4490">
        <v>7318</v>
      </c>
      <c r="H4490" t="s">
        <v>8317</v>
      </c>
      <c r="I4490">
        <v>2026</v>
      </c>
      <c r="J4490" t="s">
        <v>55</v>
      </c>
      <c r="K4490">
        <v>0</v>
      </c>
      <c r="L4490" t="s">
        <v>56</v>
      </c>
      <c r="M4490" s="85">
        <v>46023</v>
      </c>
      <c r="P4490" t="str">
        <f t="shared" si="70"/>
        <v>PINARD Philippe</v>
      </c>
    </row>
    <row r="4491" spans="1:16" x14ac:dyDescent="0.25">
      <c r="A4491" s="84" t="s">
        <v>8333</v>
      </c>
      <c r="B4491" t="s">
        <v>8050</v>
      </c>
      <c r="C4491" t="s">
        <v>4118</v>
      </c>
      <c r="D4491" s="85">
        <v>39693</v>
      </c>
      <c r="E4491" t="s">
        <v>52</v>
      </c>
      <c r="F4491" s="84" t="s">
        <v>53</v>
      </c>
      <c r="G4491">
        <v>7318</v>
      </c>
      <c r="H4491" t="s">
        <v>8317</v>
      </c>
      <c r="I4491">
        <v>2026</v>
      </c>
      <c r="J4491" t="s">
        <v>63</v>
      </c>
      <c r="K4491">
        <v>0</v>
      </c>
      <c r="L4491" t="s">
        <v>56</v>
      </c>
      <c r="M4491" s="85">
        <v>46023</v>
      </c>
      <c r="P4491" t="str">
        <f t="shared" si="70"/>
        <v>SCHMIT Thibaut</v>
      </c>
    </row>
    <row r="4492" spans="1:16" x14ac:dyDescent="0.25">
      <c r="A4492" s="84" t="s">
        <v>8334</v>
      </c>
      <c r="B4492" t="s">
        <v>1973</v>
      </c>
      <c r="C4492" t="s">
        <v>2257</v>
      </c>
      <c r="D4492" s="85">
        <v>31098</v>
      </c>
      <c r="E4492" t="s">
        <v>56</v>
      </c>
      <c r="F4492" s="84" t="s">
        <v>53</v>
      </c>
      <c r="G4492">
        <v>7318</v>
      </c>
      <c r="H4492" t="s">
        <v>8317</v>
      </c>
      <c r="I4492">
        <v>2026</v>
      </c>
      <c r="J4492" t="s">
        <v>63</v>
      </c>
      <c r="K4492">
        <v>0</v>
      </c>
      <c r="L4492" t="s">
        <v>56</v>
      </c>
      <c r="M4492" s="85">
        <v>46023</v>
      </c>
      <c r="P4492" t="str">
        <f t="shared" si="70"/>
        <v>RAYMOND Vanessa</v>
      </c>
    </row>
    <row r="4493" spans="1:16" x14ac:dyDescent="0.25">
      <c r="A4493" s="84" t="s">
        <v>8335</v>
      </c>
      <c r="B4493" t="s">
        <v>8336</v>
      </c>
      <c r="C4493" t="s">
        <v>242</v>
      </c>
      <c r="D4493" s="85">
        <v>24715</v>
      </c>
      <c r="E4493" t="s">
        <v>52</v>
      </c>
      <c r="F4493" s="84" t="s">
        <v>53</v>
      </c>
      <c r="G4493">
        <v>7318</v>
      </c>
      <c r="H4493" t="s">
        <v>8317</v>
      </c>
      <c r="I4493">
        <v>2026</v>
      </c>
      <c r="J4493" t="s">
        <v>63</v>
      </c>
      <c r="K4493">
        <v>0</v>
      </c>
      <c r="L4493" t="s">
        <v>56</v>
      </c>
      <c r="M4493" s="85">
        <v>46023</v>
      </c>
      <c r="P4493" t="str">
        <f t="shared" si="70"/>
        <v>GALBERT Pascal</v>
      </c>
    </row>
    <row r="4494" spans="1:16" x14ac:dyDescent="0.25">
      <c r="A4494" s="84" t="s">
        <v>8337</v>
      </c>
      <c r="B4494" t="s">
        <v>8338</v>
      </c>
      <c r="C4494" t="s">
        <v>8339</v>
      </c>
      <c r="D4494" s="85">
        <v>40283</v>
      </c>
      <c r="E4494" t="s">
        <v>56</v>
      </c>
      <c r="F4494" s="84" t="s">
        <v>53</v>
      </c>
      <c r="G4494">
        <v>7318</v>
      </c>
      <c r="H4494" t="s">
        <v>8317</v>
      </c>
      <c r="I4494">
        <v>2026</v>
      </c>
      <c r="J4494" t="s">
        <v>63</v>
      </c>
      <c r="K4494">
        <v>0</v>
      </c>
      <c r="L4494" t="s">
        <v>56</v>
      </c>
      <c r="M4494" s="85">
        <v>43831</v>
      </c>
      <c r="P4494" t="str">
        <f t="shared" si="70"/>
        <v>LALLOT Louane</v>
      </c>
    </row>
    <row r="4495" spans="1:16" x14ac:dyDescent="0.25">
      <c r="A4495" s="84" t="s">
        <v>8340</v>
      </c>
      <c r="B4495" t="s">
        <v>6987</v>
      </c>
      <c r="C4495" t="s">
        <v>127</v>
      </c>
      <c r="D4495" s="85">
        <v>33879</v>
      </c>
      <c r="E4495" t="s">
        <v>52</v>
      </c>
      <c r="F4495" s="84" t="s">
        <v>53</v>
      </c>
      <c r="G4495">
        <v>7318</v>
      </c>
      <c r="H4495" t="s">
        <v>8317</v>
      </c>
      <c r="I4495">
        <v>2026</v>
      </c>
      <c r="J4495" t="s">
        <v>63</v>
      </c>
      <c r="K4495">
        <v>0</v>
      </c>
      <c r="L4495" t="s">
        <v>56</v>
      </c>
      <c r="M4495" t="s">
        <v>178</v>
      </c>
      <c r="P4495" t="str">
        <f t="shared" si="70"/>
        <v>DURON Lucas</v>
      </c>
    </row>
    <row r="4496" spans="1:16" x14ac:dyDescent="0.25">
      <c r="A4496" s="84" t="s">
        <v>8341</v>
      </c>
      <c r="B4496" t="s">
        <v>6987</v>
      </c>
      <c r="C4496" t="s">
        <v>3353</v>
      </c>
      <c r="D4496" s="85">
        <v>40111</v>
      </c>
      <c r="E4496" t="s">
        <v>52</v>
      </c>
      <c r="F4496" s="84" t="s">
        <v>53</v>
      </c>
      <c r="G4496">
        <v>7318</v>
      </c>
      <c r="H4496" t="s">
        <v>8317</v>
      </c>
      <c r="I4496">
        <v>2026</v>
      </c>
      <c r="J4496" t="s">
        <v>63</v>
      </c>
      <c r="K4496">
        <v>0</v>
      </c>
      <c r="L4496" t="s">
        <v>56</v>
      </c>
      <c r="M4496" t="s">
        <v>178</v>
      </c>
      <c r="P4496" t="str">
        <f t="shared" si="70"/>
        <v>DURON Bryan</v>
      </c>
    </row>
    <row r="4497" spans="1:16" x14ac:dyDescent="0.25">
      <c r="A4497" s="84" t="s">
        <v>8342</v>
      </c>
      <c r="B4497" t="s">
        <v>8343</v>
      </c>
      <c r="C4497" t="s">
        <v>8344</v>
      </c>
      <c r="D4497" s="85">
        <v>29142</v>
      </c>
      <c r="E4497" t="s">
        <v>56</v>
      </c>
      <c r="F4497" s="84" t="s">
        <v>53</v>
      </c>
      <c r="G4497">
        <v>7319</v>
      </c>
      <c r="H4497" t="s">
        <v>8345</v>
      </c>
      <c r="I4497">
        <v>2026</v>
      </c>
      <c r="J4497" t="s">
        <v>63</v>
      </c>
      <c r="K4497">
        <v>2</v>
      </c>
      <c r="L4497" t="s">
        <v>56</v>
      </c>
      <c r="M4497" s="85">
        <v>46023</v>
      </c>
      <c r="P4497" t="str">
        <f t="shared" si="70"/>
        <v>PETROWISTE Loetitia</v>
      </c>
    </row>
    <row r="4498" spans="1:16" x14ac:dyDescent="0.25">
      <c r="A4498" s="84" t="s">
        <v>8346</v>
      </c>
      <c r="B4498" t="s">
        <v>8160</v>
      </c>
      <c r="C4498" t="s">
        <v>4382</v>
      </c>
      <c r="D4498" s="85">
        <v>39561</v>
      </c>
      <c r="E4498" t="s">
        <v>56</v>
      </c>
      <c r="F4498" s="84" t="s">
        <v>53</v>
      </c>
      <c r="G4498">
        <v>7319</v>
      </c>
      <c r="H4498" t="s">
        <v>8345</v>
      </c>
      <c r="I4498">
        <v>2026</v>
      </c>
      <c r="J4498" t="s">
        <v>63</v>
      </c>
      <c r="K4498">
        <v>2</v>
      </c>
      <c r="L4498" t="s">
        <v>56</v>
      </c>
      <c r="M4498" s="85">
        <v>46023</v>
      </c>
      <c r="P4498" t="str">
        <f t="shared" si="70"/>
        <v>BOURNAT Jessica</v>
      </c>
    </row>
    <row r="4499" spans="1:16" x14ac:dyDescent="0.25">
      <c r="A4499" s="84" t="s">
        <v>8347</v>
      </c>
      <c r="B4499" t="s">
        <v>8348</v>
      </c>
      <c r="C4499" t="s">
        <v>951</v>
      </c>
      <c r="D4499" s="85">
        <v>30574</v>
      </c>
      <c r="E4499" t="s">
        <v>56</v>
      </c>
      <c r="F4499" s="84" t="s">
        <v>53</v>
      </c>
      <c r="G4499">
        <v>7319</v>
      </c>
      <c r="H4499" t="s">
        <v>8345</v>
      </c>
      <c r="I4499">
        <v>2026</v>
      </c>
      <c r="J4499" t="s">
        <v>63</v>
      </c>
      <c r="K4499">
        <v>2</v>
      </c>
      <c r="L4499" t="s">
        <v>56</v>
      </c>
      <c r="M4499" s="85">
        <v>46023</v>
      </c>
      <c r="P4499" t="str">
        <f t="shared" si="70"/>
        <v>BELLONI Stéphanie</v>
      </c>
    </row>
    <row r="4500" spans="1:16" x14ac:dyDescent="0.25">
      <c r="A4500" s="84" t="s">
        <v>8349</v>
      </c>
      <c r="B4500" t="s">
        <v>4693</v>
      </c>
      <c r="C4500" t="s">
        <v>218</v>
      </c>
      <c r="D4500" s="85">
        <v>32153</v>
      </c>
      <c r="E4500" t="s">
        <v>52</v>
      </c>
      <c r="F4500" s="84" t="s">
        <v>53</v>
      </c>
      <c r="G4500">
        <v>7320</v>
      </c>
      <c r="H4500" t="s">
        <v>8350</v>
      </c>
      <c r="I4500">
        <v>2026</v>
      </c>
      <c r="J4500" t="s">
        <v>63</v>
      </c>
      <c r="K4500">
        <v>2</v>
      </c>
      <c r="L4500" t="s">
        <v>56</v>
      </c>
      <c r="M4500" s="85">
        <v>46023</v>
      </c>
      <c r="P4500" t="str">
        <f t="shared" si="70"/>
        <v>MASSON Sylvain</v>
      </c>
    </row>
    <row r="4501" spans="1:16" x14ac:dyDescent="0.25">
      <c r="A4501" s="84" t="s">
        <v>8351</v>
      </c>
      <c r="B4501" t="s">
        <v>8029</v>
      </c>
      <c r="C4501" t="s">
        <v>282</v>
      </c>
      <c r="D4501" s="85">
        <v>28791</v>
      </c>
      <c r="E4501" t="s">
        <v>52</v>
      </c>
      <c r="F4501" s="84" t="s">
        <v>53</v>
      </c>
      <c r="G4501">
        <v>7320</v>
      </c>
      <c r="H4501" t="s">
        <v>8350</v>
      </c>
      <c r="I4501">
        <v>2026</v>
      </c>
      <c r="J4501" t="s">
        <v>63</v>
      </c>
      <c r="K4501">
        <v>0</v>
      </c>
      <c r="L4501" t="s">
        <v>56</v>
      </c>
      <c r="M4501" t="s">
        <v>178</v>
      </c>
      <c r="P4501" t="str">
        <f t="shared" si="70"/>
        <v>MOULIER Yann</v>
      </c>
    </row>
    <row r="4502" spans="1:16" x14ac:dyDescent="0.25">
      <c r="A4502" s="84" t="s">
        <v>8352</v>
      </c>
      <c r="B4502" t="s">
        <v>549</v>
      </c>
      <c r="C4502" t="s">
        <v>3784</v>
      </c>
      <c r="D4502" s="85">
        <v>29644</v>
      </c>
      <c r="E4502" t="s">
        <v>56</v>
      </c>
      <c r="F4502" s="84" t="s">
        <v>53</v>
      </c>
      <c r="G4502">
        <v>7320</v>
      </c>
      <c r="H4502" t="s">
        <v>8350</v>
      </c>
      <c r="I4502">
        <v>2026</v>
      </c>
      <c r="J4502" t="s">
        <v>63</v>
      </c>
      <c r="K4502">
        <v>0</v>
      </c>
      <c r="L4502" t="s">
        <v>56</v>
      </c>
      <c r="M4502" t="s">
        <v>178</v>
      </c>
      <c r="P4502" t="str">
        <f t="shared" si="70"/>
        <v>GAILLARD Magali</v>
      </c>
    </row>
    <row r="4503" spans="1:16" x14ac:dyDescent="0.25">
      <c r="A4503" s="84" t="s">
        <v>8353</v>
      </c>
      <c r="B4503" t="s">
        <v>4693</v>
      </c>
      <c r="C4503" t="s">
        <v>114</v>
      </c>
      <c r="D4503" s="85">
        <v>32889</v>
      </c>
      <c r="E4503" t="s">
        <v>52</v>
      </c>
      <c r="F4503" s="84" t="s">
        <v>53</v>
      </c>
      <c r="G4503">
        <v>7320</v>
      </c>
      <c r="H4503" t="s">
        <v>8350</v>
      </c>
      <c r="I4503">
        <v>2026</v>
      </c>
      <c r="J4503" t="s">
        <v>63</v>
      </c>
      <c r="K4503">
        <v>0</v>
      </c>
      <c r="L4503" t="s">
        <v>56</v>
      </c>
      <c r="M4503" t="s">
        <v>178</v>
      </c>
      <c r="P4503" t="str">
        <f t="shared" si="70"/>
        <v>MASSON Pierre</v>
      </c>
    </row>
    <row r="4504" spans="1:16" x14ac:dyDescent="0.25">
      <c r="A4504" s="84" t="s">
        <v>8354</v>
      </c>
      <c r="B4504" t="s">
        <v>8251</v>
      </c>
      <c r="C4504" t="s">
        <v>4118</v>
      </c>
      <c r="D4504" s="85">
        <v>41933</v>
      </c>
      <c r="E4504" t="s">
        <v>52</v>
      </c>
      <c r="F4504" s="84" t="s">
        <v>53</v>
      </c>
      <c r="G4504">
        <v>7320</v>
      </c>
      <c r="H4504" t="s">
        <v>8350</v>
      </c>
      <c r="I4504">
        <v>2026</v>
      </c>
      <c r="J4504" t="s">
        <v>63</v>
      </c>
      <c r="K4504">
        <v>0</v>
      </c>
      <c r="L4504" t="s">
        <v>56</v>
      </c>
      <c r="M4504" t="s">
        <v>178</v>
      </c>
      <c r="P4504" t="str">
        <f t="shared" si="70"/>
        <v>BACOUEL Thibaut</v>
      </c>
    </row>
    <row r="4505" spans="1:16" x14ac:dyDescent="0.25">
      <c r="A4505" s="84" t="s">
        <v>8355</v>
      </c>
      <c r="B4505" t="s">
        <v>8356</v>
      </c>
      <c r="C4505" t="s">
        <v>2333</v>
      </c>
      <c r="D4505" s="85">
        <v>33787</v>
      </c>
      <c r="E4505" t="s">
        <v>56</v>
      </c>
      <c r="F4505" s="84" t="s">
        <v>53</v>
      </c>
      <c r="G4505">
        <v>7320</v>
      </c>
      <c r="H4505" t="s">
        <v>8350</v>
      </c>
      <c r="I4505">
        <v>2026</v>
      </c>
      <c r="J4505" t="s">
        <v>63</v>
      </c>
      <c r="K4505">
        <v>0</v>
      </c>
      <c r="L4505" t="s">
        <v>56</v>
      </c>
      <c r="M4505" t="s">
        <v>178</v>
      </c>
      <c r="P4505" t="str">
        <f t="shared" si="70"/>
        <v>COMPTE Marie</v>
      </c>
    </row>
    <row r="4506" spans="1:16" x14ac:dyDescent="0.25">
      <c r="A4506" s="84" t="s">
        <v>8357</v>
      </c>
      <c r="B4506" t="s">
        <v>8251</v>
      </c>
      <c r="C4506" t="s">
        <v>2161</v>
      </c>
      <c r="D4506" s="85">
        <v>32824</v>
      </c>
      <c r="E4506" t="s">
        <v>52</v>
      </c>
      <c r="F4506" s="84" t="s">
        <v>53</v>
      </c>
      <c r="G4506">
        <v>7320</v>
      </c>
      <c r="H4506" t="s">
        <v>8350</v>
      </c>
      <c r="I4506">
        <v>2026</v>
      </c>
      <c r="J4506" t="s">
        <v>63</v>
      </c>
      <c r="K4506">
        <v>0</v>
      </c>
      <c r="L4506" t="s">
        <v>56</v>
      </c>
      <c r="M4506" t="s">
        <v>178</v>
      </c>
      <c r="P4506" t="str">
        <f t="shared" si="70"/>
        <v>BACOUEL Benjamin</v>
      </c>
    </row>
    <row r="4507" spans="1:16" x14ac:dyDescent="0.25">
      <c r="A4507" s="84" t="s">
        <v>8358</v>
      </c>
      <c r="B4507" t="s">
        <v>4487</v>
      </c>
      <c r="C4507" t="s">
        <v>127</v>
      </c>
      <c r="D4507" s="85">
        <v>40860</v>
      </c>
      <c r="E4507" t="s">
        <v>52</v>
      </c>
      <c r="F4507" s="84" t="s">
        <v>53</v>
      </c>
      <c r="G4507">
        <v>7320</v>
      </c>
      <c r="H4507" t="s">
        <v>8350</v>
      </c>
      <c r="I4507">
        <v>2026</v>
      </c>
      <c r="J4507" t="s">
        <v>63</v>
      </c>
      <c r="K4507">
        <v>0</v>
      </c>
      <c r="L4507" t="s">
        <v>56</v>
      </c>
      <c r="M4507" t="s">
        <v>178</v>
      </c>
      <c r="P4507" t="str">
        <f t="shared" si="70"/>
        <v>GRAND Lucas</v>
      </c>
    </row>
    <row r="4508" spans="1:16" x14ac:dyDescent="0.25">
      <c r="A4508" s="84" t="s">
        <v>8359</v>
      </c>
      <c r="B4508" t="s">
        <v>4487</v>
      </c>
      <c r="C4508" t="s">
        <v>313</v>
      </c>
      <c r="D4508" s="85">
        <v>31241</v>
      </c>
      <c r="E4508" t="s">
        <v>52</v>
      </c>
      <c r="F4508" s="84" t="s">
        <v>53</v>
      </c>
      <c r="G4508">
        <v>7320</v>
      </c>
      <c r="H4508" t="s">
        <v>8350</v>
      </c>
      <c r="I4508">
        <v>2026</v>
      </c>
      <c r="J4508" t="s">
        <v>63</v>
      </c>
      <c r="K4508">
        <v>0</v>
      </c>
      <c r="L4508" t="s">
        <v>56</v>
      </c>
      <c r="M4508" t="s">
        <v>178</v>
      </c>
      <c r="P4508" t="str">
        <f t="shared" si="70"/>
        <v>GRAND Mickael</v>
      </c>
    </row>
    <row r="4509" spans="1:16" x14ac:dyDescent="0.25">
      <c r="A4509" s="84" t="s">
        <v>8360</v>
      </c>
      <c r="B4509" t="s">
        <v>8231</v>
      </c>
      <c r="C4509" t="s">
        <v>916</v>
      </c>
      <c r="D4509" s="85">
        <v>30749</v>
      </c>
      <c r="E4509" t="s">
        <v>52</v>
      </c>
      <c r="F4509" s="84" t="s">
        <v>53</v>
      </c>
      <c r="G4509">
        <v>7320</v>
      </c>
      <c r="H4509" t="s">
        <v>8350</v>
      </c>
      <c r="I4509">
        <v>2026</v>
      </c>
      <c r="J4509" t="s">
        <v>63</v>
      </c>
      <c r="K4509">
        <v>0</v>
      </c>
      <c r="L4509" t="s">
        <v>56</v>
      </c>
      <c r="M4509" t="s">
        <v>178</v>
      </c>
      <c r="P4509" t="str">
        <f t="shared" si="70"/>
        <v>MARCHAT Loic</v>
      </c>
    </row>
    <row r="4510" spans="1:16" x14ac:dyDescent="0.25">
      <c r="A4510" s="84" t="s">
        <v>8361</v>
      </c>
      <c r="B4510" t="s">
        <v>8362</v>
      </c>
      <c r="C4510" t="s">
        <v>8363</v>
      </c>
      <c r="D4510" s="85">
        <v>30566</v>
      </c>
      <c r="E4510" t="s">
        <v>52</v>
      </c>
      <c r="F4510" s="84" t="s">
        <v>53</v>
      </c>
      <c r="G4510">
        <v>7320</v>
      </c>
      <c r="H4510" t="s">
        <v>8350</v>
      </c>
      <c r="I4510">
        <v>2026</v>
      </c>
      <c r="J4510" t="s">
        <v>63</v>
      </c>
      <c r="K4510">
        <v>0</v>
      </c>
      <c r="L4510" t="s">
        <v>56</v>
      </c>
      <c r="M4510" t="s">
        <v>178</v>
      </c>
      <c r="P4510" t="str">
        <f t="shared" si="70"/>
        <v>LASCOLS Ludwig</v>
      </c>
    </row>
    <row r="4511" spans="1:16" x14ac:dyDescent="0.25">
      <c r="A4511" s="84" t="s">
        <v>8364</v>
      </c>
      <c r="B4511" t="s">
        <v>8231</v>
      </c>
      <c r="C4511" t="s">
        <v>122</v>
      </c>
      <c r="D4511" s="85">
        <v>33780</v>
      </c>
      <c r="E4511" t="s">
        <v>52</v>
      </c>
      <c r="F4511" s="84" t="s">
        <v>53</v>
      </c>
      <c r="G4511">
        <v>7320</v>
      </c>
      <c r="H4511" t="s">
        <v>8350</v>
      </c>
      <c r="I4511">
        <v>2026</v>
      </c>
      <c r="J4511" t="s">
        <v>63</v>
      </c>
      <c r="K4511">
        <v>0</v>
      </c>
      <c r="L4511" t="s">
        <v>56</v>
      </c>
      <c r="M4511" t="s">
        <v>178</v>
      </c>
      <c r="P4511" t="str">
        <f t="shared" si="70"/>
        <v>MARCHAT Jérémy</v>
      </c>
    </row>
    <row r="4512" spans="1:16" x14ac:dyDescent="0.25">
      <c r="A4512" s="84" t="s">
        <v>8365</v>
      </c>
      <c r="B4512" t="s">
        <v>3281</v>
      </c>
      <c r="C4512" t="s">
        <v>3273</v>
      </c>
      <c r="D4512" s="85">
        <v>28602</v>
      </c>
      <c r="E4512" t="s">
        <v>52</v>
      </c>
      <c r="F4512" s="84" t="s">
        <v>53</v>
      </c>
      <c r="G4512">
        <v>7320</v>
      </c>
      <c r="H4512" t="s">
        <v>8350</v>
      </c>
      <c r="I4512">
        <v>2026</v>
      </c>
      <c r="J4512" t="s">
        <v>63</v>
      </c>
      <c r="K4512">
        <v>0</v>
      </c>
      <c r="L4512" t="s">
        <v>56</v>
      </c>
      <c r="M4512" t="s">
        <v>178</v>
      </c>
      <c r="P4512" t="str">
        <f t="shared" si="70"/>
        <v>BIGAY Grégory</v>
      </c>
    </row>
    <row r="4513" spans="1:16" x14ac:dyDescent="0.25">
      <c r="A4513" s="84" t="s">
        <v>8366</v>
      </c>
      <c r="B4513" t="s">
        <v>8367</v>
      </c>
      <c r="C4513" t="s">
        <v>475</v>
      </c>
      <c r="D4513" s="85">
        <v>39505</v>
      </c>
      <c r="E4513" t="s">
        <v>52</v>
      </c>
      <c r="F4513" s="84" t="s">
        <v>53</v>
      </c>
      <c r="G4513">
        <v>7320</v>
      </c>
      <c r="H4513" t="s">
        <v>8350</v>
      </c>
      <c r="I4513">
        <v>2026</v>
      </c>
      <c r="J4513" t="s">
        <v>63</v>
      </c>
      <c r="K4513">
        <v>0</v>
      </c>
      <c r="L4513" t="s">
        <v>56</v>
      </c>
      <c r="M4513" t="s">
        <v>178</v>
      </c>
      <c r="P4513" t="str">
        <f t="shared" si="70"/>
        <v>MAZERON Antoine</v>
      </c>
    </row>
    <row r="4514" spans="1:16" x14ac:dyDescent="0.25">
      <c r="A4514" s="84" t="s">
        <v>8368</v>
      </c>
      <c r="B4514" t="s">
        <v>8369</v>
      </c>
      <c r="C4514" t="s">
        <v>900</v>
      </c>
      <c r="D4514" s="85">
        <v>25863</v>
      </c>
      <c r="E4514" t="s">
        <v>52</v>
      </c>
      <c r="F4514" s="84" t="s">
        <v>53</v>
      </c>
      <c r="G4514">
        <v>7320</v>
      </c>
      <c r="H4514" t="s">
        <v>8350</v>
      </c>
      <c r="I4514">
        <v>2026</v>
      </c>
      <c r="J4514" t="s">
        <v>63</v>
      </c>
      <c r="K4514">
        <v>0</v>
      </c>
      <c r="L4514" t="s">
        <v>56</v>
      </c>
      <c r="M4514" t="s">
        <v>178</v>
      </c>
      <c r="P4514" t="str">
        <f t="shared" si="70"/>
        <v>FOURNON Bruno</v>
      </c>
    </row>
    <row r="4515" spans="1:16" x14ac:dyDescent="0.25">
      <c r="A4515" s="84" t="s">
        <v>8370</v>
      </c>
      <c r="B4515" t="s">
        <v>8371</v>
      </c>
      <c r="C4515" t="s">
        <v>944</v>
      </c>
      <c r="D4515" s="85">
        <v>23702</v>
      </c>
      <c r="E4515" t="s">
        <v>52</v>
      </c>
      <c r="F4515" s="84" t="s">
        <v>53</v>
      </c>
      <c r="G4515">
        <v>8077</v>
      </c>
      <c r="H4515" t="s">
        <v>8372</v>
      </c>
      <c r="I4515">
        <v>2026</v>
      </c>
      <c r="J4515" t="s">
        <v>63</v>
      </c>
      <c r="K4515">
        <v>0</v>
      </c>
      <c r="L4515" t="s">
        <v>56</v>
      </c>
      <c r="M4515" s="85">
        <v>46023</v>
      </c>
      <c r="P4515" t="str">
        <f t="shared" si="70"/>
        <v>EXBRAYAT Laurent</v>
      </c>
    </row>
    <row r="4516" spans="1:16" x14ac:dyDescent="0.25">
      <c r="A4516" s="84" t="s">
        <v>8373</v>
      </c>
      <c r="B4516" t="s">
        <v>8374</v>
      </c>
      <c r="C4516" t="s">
        <v>8375</v>
      </c>
      <c r="D4516" s="85">
        <v>17929</v>
      </c>
      <c r="E4516" t="s">
        <v>56</v>
      </c>
      <c r="F4516" s="84" t="s">
        <v>53</v>
      </c>
      <c r="G4516">
        <v>8077</v>
      </c>
      <c r="H4516" t="s">
        <v>8372</v>
      </c>
      <c r="I4516">
        <v>2026</v>
      </c>
      <c r="J4516" t="s">
        <v>63</v>
      </c>
      <c r="K4516">
        <v>0</v>
      </c>
      <c r="L4516" t="s">
        <v>56</v>
      </c>
      <c r="M4516" s="85">
        <v>46023</v>
      </c>
      <c r="P4516" t="str">
        <f t="shared" si="70"/>
        <v>DUCROS Marie-Ange</v>
      </c>
    </row>
    <row r="4517" spans="1:16" x14ac:dyDescent="0.25">
      <c r="A4517" s="84" t="s">
        <v>8376</v>
      </c>
      <c r="B4517" t="s">
        <v>8374</v>
      </c>
      <c r="C4517" t="s">
        <v>181</v>
      </c>
      <c r="D4517" s="85">
        <v>18015</v>
      </c>
      <c r="E4517" t="s">
        <v>52</v>
      </c>
      <c r="F4517" s="84" t="s">
        <v>53</v>
      </c>
      <c r="G4517">
        <v>8077</v>
      </c>
      <c r="H4517" t="s">
        <v>8372</v>
      </c>
      <c r="I4517">
        <v>2026</v>
      </c>
      <c r="J4517" t="s">
        <v>63</v>
      </c>
      <c r="K4517">
        <v>0</v>
      </c>
      <c r="L4517" t="s">
        <v>56</v>
      </c>
      <c r="M4517" s="85">
        <v>46023</v>
      </c>
      <c r="P4517" t="str">
        <f t="shared" si="70"/>
        <v>DUCROS Roger</v>
      </c>
    </row>
    <row r="4518" spans="1:16" x14ac:dyDescent="0.25">
      <c r="A4518" s="84" t="s">
        <v>8377</v>
      </c>
      <c r="B4518" t="s">
        <v>8378</v>
      </c>
      <c r="C4518" t="s">
        <v>276</v>
      </c>
      <c r="D4518" s="85">
        <v>20621</v>
      </c>
      <c r="E4518" t="s">
        <v>52</v>
      </c>
      <c r="F4518" s="84" t="s">
        <v>53</v>
      </c>
      <c r="G4518">
        <v>8077</v>
      </c>
      <c r="H4518" t="s">
        <v>8372</v>
      </c>
      <c r="I4518">
        <v>2026</v>
      </c>
      <c r="J4518" t="s">
        <v>63</v>
      </c>
      <c r="K4518">
        <v>0</v>
      </c>
      <c r="L4518" t="s">
        <v>56</v>
      </c>
      <c r="M4518" s="85">
        <v>46023</v>
      </c>
      <c r="P4518" t="str">
        <f t="shared" si="70"/>
        <v>DUCOUT Gérard</v>
      </c>
    </row>
    <row r="4519" spans="1:16" x14ac:dyDescent="0.25">
      <c r="A4519" s="84" t="s">
        <v>8379</v>
      </c>
      <c r="B4519" t="s">
        <v>8380</v>
      </c>
      <c r="C4519" t="s">
        <v>276</v>
      </c>
      <c r="D4519" s="85">
        <v>17678</v>
      </c>
      <c r="E4519" t="s">
        <v>52</v>
      </c>
      <c r="F4519" s="84" t="s">
        <v>53</v>
      </c>
      <c r="G4519">
        <v>8077</v>
      </c>
      <c r="H4519" t="s">
        <v>8372</v>
      </c>
      <c r="I4519">
        <v>2026</v>
      </c>
      <c r="J4519" t="s">
        <v>63</v>
      </c>
      <c r="K4519">
        <v>0</v>
      </c>
      <c r="L4519" t="s">
        <v>56</v>
      </c>
      <c r="M4519" s="85">
        <v>46023</v>
      </c>
      <c r="P4519" t="str">
        <f t="shared" si="70"/>
        <v>CHAMBADE Gérard</v>
      </c>
    </row>
    <row r="4520" spans="1:16" x14ac:dyDescent="0.25">
      <c r="A4520" s="84" t="s">
        <v>8381</v>
      </c>
      <c r="B4520" t="s">
        <v>8382</v>
      </c>
      <c r="C4520" t="s">
        <v>834</v>
      </c>
      <c r="D4520" s="85">
        <v>21758</v>
      </c>
      <c r="E4520" t="s">
        <v>52</v>
      </c>
      <c r="F4520" s="84" t="s">
        <v>53</v>
      </c>
      <c r="G4520">
        <v>8077</v>
      </c>
      <c r="H4520" t="s">
        <v>8372</v>
      </c>
      <c r="I4520">
        <v>2026</v>
      </c>
      <c r="J4520" t="s">
        <v>63</v>
      </c>
      <c r="K4520">
        <v>0</v>
      </c>
      <c r="L4520" t="s">
        <v>56</v>
      </c>
      <c r="M4520" s="85">
        <v>46023</v>
      </c>
      <c r="P4520" t="str">
        <f t="shared" si="70"/>
        <v>GIREME William</v>
      </c>
    </row>
    <row r="4521" spans="1:16" x14ac:dyDescent="0.25">
      <c r="A4521" s="84" t="s">
        <v>8383</v>
      </c>
      <c r="B4521" t="s">
        <v>8384</v>
      </c>
      <c r="C4521" t="s">
        <v>303</v>
      </c>
      <c r="D4521" s="85">
        <v>28845</v>
      </c>
      <c r="E4521" t="s">
        <v>52</v>
      </c>
      <c r="F4521" s="84" t="s">
        <v>53</v>
      </c>
      <c r="G4521">
        <v>8077</v>
      </c>
      <c r="H4521" t="s">
        <v>8372</v>
      </c>
      <c r="I4521">
        <v>2026</v>
      </c>
      <c r="J4521" t="s">
        <v>55</v>
      </c>
      <c r="K4521">
        <v>0</v>
      </c>
      <c r="L4521" t="s">
        <v>56</v>
      </c>
      <c r="M4521" s="85">
        <v>46023</v>
      </c>
      <c r="P4521" t="str">
        <f t="shared" si="70"/>
        <v>FARGEVIEILLE Noel</v>
      </c>
    </row>
    <row r="4522" spans="1:16" x14ac:dyDescent="0.25">
      <c r="A4522" s="84" t="s">
        <v>8385</v>
      </c>
      <c r="B4522" t="s">
        <v>1261</v>
      </c>
      <c r="C4522" t="s">
        <v>325</v>
      </c>
      <c r="D4522" s="85">
        <v>23671</v>
      </c>
      <c r="E4522" t="s">
        <v>52</v>
      </c>
      <c r="F4522" s="84" t="s">
        <v>53</v>
      </c>
      <c r="G4522">
        <v>8077</v>
      </c>
      <c r="H4522" t="s">
        <v>8372</v>
      </c>
      <c r="I4522">
        <v>2026</v>
      </c>
      <c r="J4522" t="s">
        <v>63</v>
      </c>
      <c r="K4522">
        <v>0</v>
      </c>
      <c r="L4522" t="s">
        <v>56</v>
      </c>
      <c r="M4522" s="85">
        <v>46023</v>
      </c>
      <c r="P4522" t="str">
        <f t="shared" si="70"/>
        <v>MOULIN Eric</v>
      </c>
    </row>
    <row r="4523" spans="1:16" x14ac:dyDescent="0.25">
      <c r="A4523" s="84" t="s">
        <v>8386</v>
      </c>
      <c r="B4523" t="s">
        <v>3775</v>
      </c>
      <c r="C4523" t="s">
        <v>242</v>
      </c>
      <c r="D4523" s="85">
        <v>22510</v>
      </c>
      <c r="E4523" t="s">
        <v>52</v>
      </c>
      <c r="F4523" s="84" t="s">
        <v>53</v>
      </c>
      <c r="G4523">
        <v>8077</v>
      </c>
      <c r="H4523" t="s">
        <v>8372</v>
      </c>
      <c r="I4523">
        <v>2026</v>
      </c>
      <c r="J4523" t="s">
        <v>63</v>
      </c>
      <c r="K4523">
        <v>2</v>
      </c>
      <c r="L4523" t="s">
        <v>56</v>
      </c>
      <c r="M4523" s="85">
        <v>46023</v>
      </c>
      <c r="P4523" t="str">
        <f t="shared" si="70"/>
        <v>BROUSSE Pascal</v>
      </c>
    </row>
    <row r="4524" spans="1:16" x14ac:dyDescent="0.25">
      <c r="A4524" s="84" t="s">
        <v>8387</v>
      </c>
      <c r="B4524" t="s">
        <v>8380</v>
      </c>
      <c r="C4524" t="s">
        <v>251</v>
      </c>
      <c r="D4524" s="85">
        <v>19524</v>
      </c>
      <c r="E4524" t="s">
        <v>56</v>
      </c>
      <c r="F4524" s="84" t="s">
        <v>53</v>
      </c>
      <c r="G4524">
        <v>8077</v>
      </c>
      <c r="H4524" t="s">
        <v>8372</v>
      </c>
      <c r="I4524">
        <v>2026</v>
      </c>
      <c r="J4524" t="s">
        <v>63</v>
      </c>
      <c r="K4524">
        <v>0</v>
      </c>
      <c r="L4524" t="s">
        <v>56</v>
      </c>
      <c r="M4524" s="85">
        <v>46023</v>
      </c>
      <c r="P4524" t="str">
        <f t="shared" si="70"/>
        <v>CHAMBADE Monique</v>
      </c>
    </row>
    <row r="4525" spans="1:16" x14ac:dyDescent="0.25">
      <c r="A4525" s="84" t="s">
        <v>8388</v>
      </c>
      <c r="B4525" t="s">
        <v>8389</v>
      </c>
      <c r="C4525" t="s">
        <v>400</v>
      </c>
      <c r="D4525" s="85">
        <v>17430</v>
      </c>
      <c r="E4525" t="s">
        <v>56</v>
      </c>
      <c r="F4525" s="84" t="s">
        <v>53</v>
      </c>
      <c r="G4525">
        <v>8077</v>
      </c>
      <c r="H4525" t="s">
        <v>8372</v>
      </c>
      <c r="I4525">
        <v>2026</v>
      </c>
      <c r="J4525" t="s">
        <v>63</v>
      </c>
      <c r="K4525">
        <v>0</v>
      </c>
      <c r="L4525" t="s">
        <v>56</v>
      </c>
      <c r="M4525" s="85">
        <v>46023</v>
      </c>
      <c r="P4525" t="str">
        <f t="shared" si="70"/>
        <v>JOUSSE Dominique</v>
      </c>
    </row>
    <row r="4526" spans="1:16" x14ac:dyDescent="0.25">
      <c r="A4526" s="84" t="s">
        <v>8390</v>
      </c>
      <c r="B4526" t="s">
        <v>6452</v>
      </c>
      <c r="C4526" t="s">
        <v>119</v>
      </c>
      <c r="D4526" s="85">
        <v>19093</v>
      </c>
      <c r="E4526" t="s">
        <v>52</v>
      </c>
      <c r="F4526" s="84" t="s">
        <v>53</v>
      </c>
      <c r="G4526">
        <v>8077</v>
      </c>
      <c r="H4526" t="s">
        <v>8372</v>
      </c>
      <c r="I4526">
        <v>2026</v>
      </c>
      <c r="J4526" t="s">
        <v>63</v>
      </c>
      <c r="K4526">
        <v>0</v>
      </c>
      <c r="L4526" t="s">
        <v>56</v>
      </c>
      <c r="M4526" s="85">
        <v>46023</v>
      </c>
      <c r="P4526" t="str">
        <f t="shared" si="70"/>
        <v>CHAGNON Daniel</v>
      </c>
    </row>
    <row r="4527" spans="1:16" x14ac:dyDescent="0.25">
      <c r="A4527" s="84" t="s">
        <v>8391</v>
      </c>
      <c r="B4527" t="s">
        <v>8392</v>
      </c>
      <c r="C4527" t="s">
        <v>260</v>
      </c>
      <c r="D4527" s="85">
        <v>27034</v>
      </c>
      <c r="E4527" t="s">
        <v>56</v>
      </c>
      <c r="F4527" s="84" t="s">
        <v>53</v>
      </c>
      <c r="G4527">
        <v>8077</v>
      </c>
      <c r="H4527" t="s">
        <v>8372</v>
      </c>
      <c r="I4527">
        <v>2026</v>
      </c>
      <c r="J4527" t="s">
        <v>55</v>
      </c>
      <c r="K4527">
        <v>0</v>
      </c>
      <c r="L4527" t="s">
        <v>56</v>
      </c>
      <c r="M4527" s="85">
        <v>46023</v>
      </c>
      <c r="P4527" t="str">
        <f t="shared" si="70"/>
        <v>AUBERTY Sylvie</v>
      </c>
    </row>
    <row r="4528" spans="1:16" x14ac:dyDescent="0.25">
      <c r="A4528" s="84" t="s">
        <v>8393</v>
      </c>
      <c r="B4528" t="s">
        <v>8394</v>
      </c>
      <c r="C4528" t="s">
        <v>434</v>
      </c>
      <c r="D4528" s="85">
        <v>22899</v>
      </c>
      <c r="E4528" t="s">
        <v>52</v>
      </c>
      <c r="F4528" s="84" t="s">
        <v>53</v>
      </c>
      <c r="G4528">
        <v>8077</v>
      </c>
      <c r="H4528" t="s">
        <v>8372</v>
      </c>
      <c r="I4528">
        <v>2026</v>
      </c>
      <c r="J4528" t="s">
        <v>63</v>
      </c>
      <c r="K4528">
        <v>0</v>
      </c>
      <c r="L4528" t="s">
        <v>56</v>
      </c>
      <c r="M4528" s="85">
        <v>46023</v>
      </c>
      <c r="P4528" t="str">
        <f t="shared" si="70"/>
        <v>CIERGE Thierry</v>
      </c>
    </row>
    <row r="4529" spans="1:16" x14ac:dyDescent="0.25">
      <c r="A4529" s="84" t="s">
        <v>8395</v>
      </c>
      <c r="B4529" t="s">
        <v>5569</v>
      </c>
      <c r="C4529" t="s">
        <v>8396</v>
      </c>
      <c r="D4529" s="85">
        <v>26909</v>
      </c>
      <c r="E4529" t="s">
        <v>52</v>
      </c>
      <c r="F4529" s="84" t="s">
        <v>53</v>
      </c>
      <c r="G4529">
        <v>8077</v>
      </c>
      <c r="H4529" t="s">
        <v>8372</v>
      </c>
      <c r="I4529">
        <v>2026</v>
      </c>
      <c r="J4529" t="s">
        <v>63</v>
      </c>
      <c r="K4529">
        <v>0</v>
      </c>
      <c r="L4529" t="s">
        <v>56</v>
      </c>
      <c r="M4529" s="85">
        <v>46023</v>
      </c>
      <c r="P4529" t="str">
        <f t="shared" si="70"/>
        <v>MAGALHAES Adelino</v>
      </c>
    </row>
    <row r="4530" spans="1:16" x14ac:dyDescent="0.25">
      <c r="A4530" s="84" t="s">
        <v>8397</v>
      </c>
      <c r="B4530" t="s">
        <v>2219</v>
      </c>
      <c r="C4530" t="s">
        <v>636</v>
      </c>
      <c r="D4530" s="85">
        <v>24633</v>
      </c>
      <c r="E4530" t="s">
        <v>52</v>
      </c>
      <c r="F4530" s="84" t="s">
        <v>53</v>
      </c>
      <c r="G4530">
        <v>8077</v>
      </c>
      <c r="H4530" t="s">
        <v>8372</v>
      </c>
      <c r="I4530">
        <v>2026</v>
      </c>
      <c r="J4530" t="s">
        <v>63</v>
      </c>
      <c r="K4530">
        <v>0</v>
      </c>
      <c r="L4530" t="s">
        <v>56</v>
      </c>
      <c r="M4530" s="85">
        <v>46023</v>
      </c>
      <c r="P4530" t="str">
        <f t="shared" si="70"/>
        <v>MARQUET Stephane</v>
      </c>
    </row>
    <row r="4531" spans="1:16" x14ac:dyDescent="0.25">
      <c r="A4531" s="84" t="s">
        <v>8398</v>
      </c>
      <c r="B4531" t="s">
        <v>8399</v>
      </c>
      <c r="C4531" t="s">
        <v>242</v>
      </c>
      <c r="D4531" s="85">
        <v>22633</v>
      </c>
      <c r="E4531" t="s">
        <v>52</v>
      </c>
      <c r="F4531" s="84" t="s">
        <v>53</v>
      </c>
      <c r="G4531">
        <v>8077</v>
      </c>
      <c r="H4531" t="s">
        <v>8372</v>
      </c>
      <c r="I4531">
        <v>2026</v>
      </c>
      <c r="J4531" t="s">
        <v>63</v>
      </c>
      <c r="K4531">
        <v>0</v>
      </c>
      <c r="L4531" t="s">
        <v>56</v>
      </c>
      <c r="M4531" s="85">
        <v>46023</v>
      </c>
      <c r="P4531" t="str">
        <f t="shared" si="70"/>
        <v>RANCILHAC Pascal</v>
      </c>
    </row>
    <row r="4532" spans="1:16" x14ac:dyDescent="0.25">
      <c r="A4532" s="84" t="s">
        <v>8400</v>
      </c>
      <c r="B4532" t="s">
        <v>8401</v>
      </c>
      <c r="C4532" t="s">
        <v>85</v>
      </c>
      <c r="D4532" s="85">
        <v>31854</v>
      </c>
      <c r="E4532" t="s">
        <v>52</v>
      </c>
      <c r="F4532" s="84" t="s">
        <v>53</v>
      </c>
      <c r="G4532">
        <v>8077</v>
      </c>
      <c r="H4532" t="s">
        <v>8372</v>
      </c>
      <c r="I4532">
        <v>2026</v>
      </c>
      <c r="J4532" t="s">
        <v>63</v>
      </c>
      <c r="K4532">
        <v>0</v>
      </c>
      <c r="L4532" t="s">
        <v>56</v>
      </c>
      <c r="M4532" s="85">
        <v>46023</v>
      </c>
      <c r="P4532" t="str">
        <f t="shared" si="70"/>
        <v>VERDIER-GORCIAS Christophe</v>
      </c>
    </row>
    <row r="4533" spans="1:16" x14ac:dyDescent="0.25">
      <c r="A4533" s="84" t="s">
        <v>8402</v>
      </c>
      <c r="B4533" t="s">
        <v>8403</v>
      </c>
      <c r="C4533" t="s">
        <v>8404</v>
      </c>
      <c r="D4533" s="85">
        <v>15333</v>
      </c>
      <c r="E4533" t="s">
        <v>52</v>
      </c>
      <c r="F4533" s="84" t="s">
        <v>53</v>
      </c>
      <c r="G4533">
        <v>8077</v>
      </c>
      <c r="H4533" t="s">
        <v>8372</v>
      </c>
      <c r="I4533">
        <v>2026</v>
      </c>
      <c r="J4533" t="s">
        <v>63</v>
      </c>
      <c r="K4533">
        <v>0</v>
      </c>
      <c r="L4533" t="s">
        <v>56</v>
      </c>
      <c r="M4533" s="85">
        <v>46023</v>
      </c>
      <c r="P4533" t="str">
        <f t="shared" si="70"/>
        <v>CARBONELL Raynaud</v>
      </c>
    </row>
    <row r="4534" spans="1:16" x14ac:dyDescent="0.25">
      <c r="A4534" s="84" t="s">
        <v>8405</v>
      </c>
      <c r="B4534" t="s">
        <v>334</v>
      </c>
      <c r="C4534" t="s">
        <v>603</v>
      </c>
      <c r="D4534" s="85">
        <v>21676</v>
      </c>
      <c r="E4534" t="s">
        <v>56</v>
      </c>
      <c r="F4534" s="84" t="s">
        <v>53</v>
      </c>
      <c r="G4534">
        <v>8077</v>
      </c>
      <c r="H4534" t="s">
        <v>8372</v>
      </c>
      <c r="I4534">
        <v>2026</v>
      </c>
      <c r="J4534" t="s">
        <v>63</v>
      </c>
      <c r="K4534">
        <v>0</v>
      </c>
      <c r="L4534" t="s">
        <v>56</v>
      </c>
      <c r="M4534" s="85">
        <v>46023</v>
      </c>
      <c r="P4534" t="str">
        <f t="shared" si="70"/>
        <v>ROCHE Isabelle</v>
      </c>
    </row>
    <row r="4535" spans="1:16" x14ac:dyDescent="0.25">
      <c r="A4535" s="84" t="s">
        <v>8406</v>
      </c>
      <c r="B4535" t="s">
        <v>8407</v>
      </c>
      <c r="C4535" t="s">
        <v>111</v>
      </c>
      <c r="D4535" s="85">
        <v>17159</v>
      </c>
      <c r="E4535" t="s">
        <v>52</v>
      </c>
      <c r="F4535" s="84" t="s">
        <v>53</v>
      </c>
      <c r="G4535">
        <v>8080</v>
      </c>
      <c r="H4535" t="s">
        <v>8408</v>
      </c>
      <c r="I4535">
        <v>2026</v>
      </c>
      <c r="J4535" t="s">
        <v>63</v>
      </c>
      <c r="K4535">
        <v>0</v>
      </c>
      <c r="L4535" t="s">
        <v>56</v>
      </c>
      <c r="M4535" s="85">
        <v>46023</v>
      </c>
      <c r="P4535" t="str">
        <f t="shared" si="70"/>
        <v>SAINT-JOANIS Jean-Claude</v>
      </c>
    </row>
    <row r="4536" spans="1:16" x14ac:dyDescent="0.25">
      <c r="A4536" s="84" t="s">
        <v>8409</v>
      </c>
      <c r="B4536" t="s">
        <v>8410</v>
      </c>
      <c r="C4536" t="s">
        <v>2471</v>
      </c>
      <c r="D4536" s="85">
        <v>12351</v>
      </c>
      <c r="E4536" t="s">
        <v>52</v>
      </c>
      <c r="F4536" s="84" t="s">
        <v>53</v>
      </c>
      <c r="G4536">
        <v>8080</v>
      </c>
      <c r="H4536" t="s">
        <v>8408</v>
      </c>
      <c r="I4536">
        <v>2026</v>
      </c>
      <c r="J4536" t="s">
        <v>63</v>
      </c>
      <c r="K4536">
        <v>0</v>
      </c>
      <c r="L4536" t="s">
        <v>1167</v>
      </c>
      <c r="M4536" s="85">
        <v>46023</v>
      </c>
      <c r="P4536" t="str">
        <f t="shared" si="70"/>
        <v>CORTES Domingo</v>
      </c>
    </row>
    <row r="4537" spans="1:16" x14ac:dyDescent="0.25">
      <c r="A4537" s="84" t="s">
        <v>8411</v>
      </c>
      <c r="B4537" t="s">
        <v>8412</v>
      </c>
      <c r="C4537" t="s">
        <v>97</v>
      </c>
      <c r="D4537" s="85">
        <v>19931</v>
      </c>
      <c r="E4537" t="s">
        <v>52</v>
      </c>
      <c r="F4537" s="84" t="s">
        <v>53</v>
      </c>
      <c r="G4537">
        <v>8080</v>
      </c>
      <c r="H4537" t="s">
        <v>8408</v>
      </c>
      <c r="I4537">
        <v>2026</v>
      </c>
      <c r="J4537" t="s">
        <v>55</v>
      </c>
      <c r="K4537">
        <v>0</v>
      </c>
      <c r="L4537" t="s">
        <v>56</v>
      </c>
      <c r="M4537" s="85">
        <v>46023</v>
      </c>
      <c r="P4537" t="str">
        <f t="shared" si="70"/>
        <v>SIROT Denis</v>
      </c>
    </row>
    <row r="4538" spans="1:16" x14ac:dyDescent="0.25">
      <c r="A4538" s="84" t="s">
        <v>8413</v>
      </c>
      <c r="B4538" t="s">
        <v>8412</v>
      </c>
      <c r="C4538" t="s">
        <v>419</v>
      </c>
      <c r="D4538" s="85">
        <v>29363</v>
      </c>
      <c r="E4538" t="s">
        <v>52</v>
      </c>
      <c r="F4538" s="84" t="s">
        <v>53</v>
      </c>
      <c r="G4538">
        <v>8080</v>
      </c>
      <c r="H4538" t="s">
        <v>8408</v>
      </c>
      <c r="I4538">
        <v>2026</v>
      </c>
      <c r="J4538" t="s">
        <v>55</v>
      </c>
      <c r="K4538">
        <v>0</v>
      </c>
      <c r="L4538" t="s">
        <v>56</v>
      </c>
      <c r="M4538" s="85">
        <v>46023</v>
      </c>
      <c r="P4538" t="str">
        <f t="shared" si="70"/>
        <v>SIROT Marc</v>
      </c>
    </row>
    <row r="4539" spans="1:16" x14ac:dyDescent="0.25">
      <c r="A4539" s="84" t="s">
        <v>8414</v>
      </c>
      <c r="B4539" t="s">
        <v>2322</v>
      </c>
      <c r="C4539" t="s">
        <v>414</v>
      </c>
      <c r="D4539" s="85">
        <v>16223</v>
      </c>
      <c r="E4539" t="s">
        <v>52</v>
      </c>
      <c r="F4539" s="84" t="s">
        <v>53</v>
      </c>
      <c r="G4539">
        <v>8080</v>
      </c>
      <c r="H4539" t="s">
        <v>8408</v>
      </c>
      <c r="I4539">
        <v>2026</v>
      </c>
      <c r="J4539" t="s">
        <v>63</v>
      </c>
      <c r="K4539">
        <v>0</v>
      </c>
      <c r="L4539" t="s">
        <v>56</v>
      </c>
      <c r="M4539" s="85">
        <v>46023</v>
      </c>
      <c r="P4539" t="str">
        <f t="shared" si="70"/>
        <v>FAYET Georges</v>
      </c>
    </row>
    <row r="4540" spans="1:16" x14ac:dyDescent="0.25">
      <c r="A4540" s="84" t="s">
        <v>8415</v>
      </c>
      <c r="B4540" t="s">
        <v>8416</v>
      </c>
      <c r="C4540" t="s">
        <v>400</v>
      </c>
      <c r="D4540" s="85">
        <v>21583</v>
      </c>
      <c r="E4540" t="s">
        <v>52</v>
      </c>
      <c r="F4540" s="84" t="s">
        <v>53</v>
      </c>
      <c r="G4540">
        <v>8080</v>
      </c>
      <c r="H4540" t="s">
        <v>8408</v>
      </c>
      <c r="I4540">
        <v>2026</v>
      </c>
      <c r="J4540" t="s">
        <v>63</v>
      </c>
      <c r="K4540">
        <v>0</v>
      </c>
      <c r="L4540" t="s">
        <v>56</v>
      </c>
      <c r="M4540" s="85">
        <v>46023</v>
      </c>
      <c r="P4540" t="str">
        <f t="shared" si="70"/>
        <v>GRISSOLANGE Dominique</v>
      </c>
    </row>
    <row r="4541" spans="1:16" x14ac:dyDescent="0.25">
      <c r="A4541" s="84" t="s">
        <v>8417</v>
      </c>
      <c r="B4541" t="s">
        <v>8418</v>
      </c>
      <c r="C4541" t="s">
        <v>7635</v>
      </c>
      <c r="D4541" s="85">
        <v>19248</v>
      </c>
      <c r="E4541" t="s">
        <v>52</v>
      </c>
      <c r="F4541" s="84" t="s">
        <v>53</v>
      </c>
      <c r="G4541">
        <v>8080</v>
      </c>
      <c r="H4541" t="s">
        <v>8408</v>
      </c>
      <c r="I4541">
        <v>2026</v>
      </c>
      <c r="J4541" t="s">
        <v>63</v>
      </c>
      <c r="K4541">
        <v>0</v>
      </c>
      <c r="L4541" t="s">
        <v>1167</v>
      </c>
      <c r="M4541" s="85">
        <v>46023</v>
      </c>
      <c r="P4541" t="str">
        <f t="shared" si="70"/>
        <v>DA-MOTA Franscico</v>
      </c>
    </row>
    <row r="4542" spans="1:16" x14ac:dyDescent="0.25">
      <c r="A4542" s="84" t="s">
        <v>8419</v>
      </c>
      <c r="B4542" t="s">
        <v>6111</v>
      </c>
      <c r="C4542" t="s">
        <v>1919</v>
      </c>
      <c r="D4542" s="85">
        <v>16302</v>
      </c>
      <c r="E4542" t="s">
        <v>56</v>
      </c>
      <c r="F4542" s="84" t="s">
        <v>53</v>
      </c>
      <c r="G4542">
        <v>8080</v>
      </c>
      <c r="H4542" t="s">
        <v>8408</v>
      </c>
      <c r="I4542">
        <v>2026</v>
      </c>
      <c r="J4542" t="s">
        <v>63</v>
      </c>
      <c r="K4542">
        <v>0</v>
      </c>
      <c r="L4542" t="s">
        <v>56</v>
      </c>
      <c r="M4542" s="85">
        <v>46023</v>
      </c>
      <c r="P4542" t="str">
        <f t="shared" si="70"/>
        <v>COUZON Yvette</v>
      </c>
    </row>
    <row r="4543" spans="1:16" x14ac:dyDescent="0.25">
      <c r="A4543" s="84" t="s">
        <v>8420</v>
      </c>
      <c r="B4543" t="s">
        <v>8421</v>
      </c>
      <c r="C4543" t="s">
        <v>59</v>
      </c>
      <c r="D4543" s="85">
        <v>22525</v>
      </c>
      <c r="E4543" t="s">
        <v>52</v>
      </c>
      <c r="F4543" s="84" t="s">
        <v>53</v>
      </c>
      <c r="G4543">
        <v>8080</v>
      </c>
      <c r="H4543" t="s">
        <v>8408</v>
      </c>
      <c r="I4543">
        <v>2026</v>
      </c>
      <c r="J4543" t="s">
        <v>63</v>
      </c>
      <c r="K4543">
        <v>0</v>
      </c>
      <c r="L4543" t="s">
        <v>56</v>
      </c>
      <c r="M4543" s="85">
        <v>46023</v>
      </c>
      <c r="P4543" t="str">
        <f t="shared" si="70"/>
        <v>DECOMBAS Didier</v>
      </c>
    </row>
    <row r="4544" spans="1:16" x14ac:dyDescent="0.25">
      <c r="A4544" s="84" t="s">
        <v>8422</v>
      </c>
      <c r="B4544" t="s">
        <v>8423</v>
      </c>
      <c r="C4544" t="s">
        <v>5507</v>
      </c>
      <c r="D4544" s="85">
        <v>15815</v>
      </c>
      <c r="E4544" t="s">
        <v>52</v>
      </c>
      <c r="F4544" s="84" t="s">
        <v>53</v>
      </c>
      <c r="G4544">
        <v>8080</v>
      </c>
      <c r="H4544" t="s">
        <v>8408</v>
      </c>
      <c r="I4544">
        <v>2026</v>
      </c>
      <c r="J4544" t="s">
        <v>63</v>
      </c>
      <c r="K4544">
        <v>0</v>
      </c>
      <c r="L4544" t="s">
        <v>1167</v>
      </c>
      <c r="M4544" s="85">
        <v>46023</v>
      </c>
      <c r="P4544" t="str">
        <f t="shared" si="70"/>
        <v>CASTILLO Luis</v>
      </c>
    </row>
    <row r="4545" spans="1:16" x14ac:dyDescent="0.25">
      <c r="A4545" s="84" t="s">
        <v>8424</v>
      </c>
      <c r="B4545" t="s">
        <v>8425</v>
      </c>
      <c r="C4545" t="s">
        <v>119</v>
      </c>
      <c r="D4545" s="85">
        <v>16977</v>
      </c>
      <c r="E4545" t="s">
        <v>52</v>
      </c>
      <c r="F4545" s="84" t="s">
        <v>53</v>
      </c>
      <c r="G4545">
        <v>8080</v>
      </c>
      <c r="H4545" t="s">
        <v>8408</v>
      </c>
      <c r="I4545">
        <v>2026</v>
      </c>
      <c r="J4545" t="s">
        <v>63</v>
      </c>
      <c r="K4545">
        <v>0</v>
      </c>
      <c r="L4545" t="s">
        <v>56</v>
      </c>
      <c r="M4545" s="85">
        <v>46023</v>
      </c>
      <c r="P4545" t="str">
        <f t="shared" si="70"/>
        <v>QUENIN Daniel</v>
      </c>
    </row>
    <row r="4546" spans="1:16" x14ac:dyDescent="0.25">
      <c r="A4546" s="84" t="s">
        <v>8426</v>
      </c>
      <c r="B4546" t="s">
        <v>6431</v>
      </c>
      <c r="C4546" t="s">
        <v>1268</v>
      </c>
      <c r="D4546" s="85">
        <v>19757</v>
      </c>
      <c r="E4546" t="s">
        <v>52</v>
      </c>
      <c r="F4546" s="84" t="s">
        <v>53</v>
      </c>
      <c r="G4546">
        <v>8080</v>
      </c>
      <c r="H4546" t="s">
        <v>8408</v>
      </c>
      <c r="I4546">
        <v>2026</v>
      </c>
      <c r="J4546" t="s">
        <v>63</v>
      </c>
      <c r="K4546">
        <v>0</v>
      </c>
      <c r="L4546" t="s">
        <v>1167</v>
      </c>
      <c r="M4546" s="85">
        <v>46023</v>
      </c>
      <c r="P4546" t="str">
        <f t="shared" si="70"/>
        <v>DE-CARVALHO-FERREIRA Antonio</v>
      </c>
    </row>
    <row r="4547" spans="1:16" x14ac:dyDescent="0.25">
      <c r="A4547" s="84" t="s">
        <v>8427</v>
      </c>
      <c r="B4547" t="s">
        <v>1973</v>
      </c>
      <c r="C4547" t="s">
        <v>192</v>
      </c>
      <c r="D4547" s="85">
        <v>19296</v>
      </c>
      <c r="E4547" t="s">
        <v>52</v>
      </c>
      <c r="F4547" s="84" t="s">
        <v>53</v>
      </c>
      <c r="G4547">
        <v>8080</v>
      </c>
      <c r="H4547" t="s">
        <v>8408</v>
      </c>
      <c r="I4547">
        <v>2026</v>
      </c>
      <c r="J4547" t="s">
        <v>63</v>
      </c>
      <c r="K4547">
        <v>0</v>
      </c>
      <c r="L4547" t="s">
        <v>56</v>
      </c>
      <c r="M4547" s="85">
        <v>46023</v>
      </c>
      <c r="P4547" t="str">
        <f t="shared" ref="P4547:P4610" si="71">(B4547 &amp; " " &amp; C4547)</f>
        <v>RAYMOND Henri</v>
      </c>
    </row>
    <row r="4548" spans="1:16" x14ac:dyDescent="0.25">
      <c r="A4548" s="84" t="s">
        <v>8428</v>
      </c>
      <c r="B4548" t="s">
        <v>8429</v>
      </c>
      <c r="C4548" t="s">
        <v>2001</v>
      </c>
      <c r="D4548" s="85">
        <v>22391</v>
      </c>
      <c r="E4548" t="s">
        <v>52</v>
      </c>
      <c r="F4548" s="84" t="s">
        <v>53</v>
      </c>
      <c r="G4548">
        <v>8080</v>
      </c>
      <c r="H4548" t="s">
        <v>8408</v>
      </c>
      <c r="I4548">
        <v>2026</v>
      </c>
      <c r="J4548" t="s">
        <v>63</v>
      </c>
      <c r="K4548">
        <v>2</v>
      </c>
      <c r="L4548" t="s">
        <v>56</v>
      </c>
      <c r="M4548" s="85">
        <v>46023</v>
      </c>
      <c r="P4548" t="str">
        <f t="shared" si="71"/>
        <v>PEGHEON Albert</v>
      </c>
    </row>
    <row r="4549" spans="1:16" x14ac:dyDescent="0.25">
      <c r="A4549" s="84" t="s">
        <v>8430</v>
      </c>
      <c r="B4549" t="s">
        <v>8148</v>
      </c>
      <c r="C4549" t="s">
        <v>205</v>
      </c>
      <c r="D4549" s="85">
        <v>22078</v>
      </c>
      <c r="E4549" t="s">
        <v>52</v>
      </c>
      <c r="F4549" s="84" t="s">
        <v>53</v>
      </c>
      <c r="G4549">
        <v>8080</v>
      </c>
      <c r="H4549" t="s">
        <v>8408</v>
      </c>
      <c r="I4549">
        <v>2026</v>
      </c>
      <c r="J4549" t="s">
        <v>63</v>
      </c>
      <c r="K4549">
        <v>0</v>
      </c>
      <c r="L4549" t="s">
        <v>56</v>
      </c>
      <c r="M4549" s="85">
        <v>46023</v>
      </c>
      <c r="P4549" t="str">
        <f t="shared" si="71"/>
        <v>RIGAUD Alain</v>
      </c>
    </row>
    <row r="4550" spans="1:16" x14ac:dyDescent="0.25">
      <c r="A4550" s="84" t="s">
        <v>8431</v>
      </c>
      <c r="B4550" t="s">
        <v>8429</v>
      </c>
      <c r="C4550" t="s">
        <v>8432</v>
      </c>
      <c r="D4550" s="85">
        <v>36763</v>
      </c>
      <c r="E4550" t="s">
        <v>52</v>
      </c>
      <c r="F4550" s="84" t="s">
        <v>53</v>
      </c>
      <c r="G4550">
        <v>8080</v>
      </c>
      <c r="H4550" t="s">
        <v>8408</v>
      </c>
      <c r="I4550">
        <v>2026</v>
      </c>
      <c r="J4550" t="s">
        <v>63</v>
      </c>
      <c r="K4550">
        <v>2</v>
      </c>
      <c r="L4550" t="s">
        <v>56</v>
      </c>
      <c r="M4550" s="85">
        <v>46023</v>
      </c>
      <c r="P4550" t="str">
        <f t="shared" si="71"/>
        <v>PEGHEON Steven</v>
      </c>
    </row>
    <row r="4551" spans="1:16" x14ac:dyDescent="0.25">
      <c r="A4551" s="84" t="s">
        <v>8433</v>
      </c>
      <c r="B4551" t="s">
        <v>6431</v>
      </c>
      <c r="C4551" t="s">
        <v>3894</v>
      </c>
      <c r="D4551" s="85">
        <v>20328</v>
      </c>
      <c r="E4551" t="s">
        <v>52</v>
      </c>
      <c r="F4551" s="84" t="s">
        <v>53</v>
      </c>
      <c r="G4551">
        <v>8080</v>
      </c>
      <c r="H4551" t="s">
        <v>8408</v>
      </c>
      <c r="I4551">
        <v>2026</v>
      </c>
      <c r="J4551" t="s">
        <v>63</v>
      </c>
      <c r="K4551">
        <v>0</v>
      </c>
      <c r="L4551" t="s">
        <v>56</v>
      </c>
      <c r="M4551" s="85">
        <v>46023</v>
      </c>
      <c r="P4551" t="str">
        <f t="shared" si="71"/>
        <v>DE-CARVALHO-FERREIRA Raoul</v>
      </c>
    </row>
    <row r="4552" spans="1:16" x14ac:dyDescent="0.25">
      <c r="A4552" s="84" t="s">
        <v>8434</v>
      </c>
      <c r="B4552" t="s">
        <v>7769</v>
      </c>
      <c r="C4552" t="s">
        <v>205</v>
      </c>
      <c r="D4552" s="85">
        <v>19221</v>
      </c>
      <c r="E4552" t="s">
        <v>52</v>
      </c>
      <c r="F4552" s="84" t="s">
        <v>53</v>
      </c>
      <c r="G4552">
        <v>8080</v>
      </c>
      <c r="H4552" t="s">
        <v>8408</v>
      </c>
      <c r="I4552">
        <v>2026</v>
      </c>
      <c r="J4552" t="s">
        <v>63</v>
      </c>
      <c r="K4552">
        <v>0</v>
      </c>
      <c r="L4552" t="s">
        <v>56</v>
      </c>
      <c r="M4552" s="85">
        <v>46023</v>
      </c>
      <c r="P4552" t="str">
        <f t="shared" si="71"/>
        <v>BUISSON Alain</v>
      </c>
    </row>
    <row r="4553" spans="1:16" x14ac:dyDescent="0.25">
      <c r="A4553" s="84" t="s">
        <v>8435</v>
      </c>
      <c r="B4553" t="s">
        <v>7769</v>
      </c>
      <c r="C4553" t="s">
        <v>1662</v>
      </c>
      <c r="D4553" s="85">
        <v>22006</v>
      </c>
      <c r="E4553" t="s">
        <v>52</v>
      </c>
      <c r="F4553" s="84" t="s">
        <v>53</v>
      </c>
      <c r="G4553">
        <v>8080</v>
      </c>
      <c r="H4553" t="s">
        <v>8408</v>
      </c>
      <c r="I4553">
        <v>2026</v>
      </c>
      <c r="J4553" t="s">
        <v>63</v>
      </c>
      <c r="K4553">
        <v>0</v>
      </c>
      <c r="L4553" t="s">
        <v>56</v>
      </c>
      <c r="M4553" s="85">
        <v>46023</v>
      </c>
      <c r="P4553" t="str">
        <f t="shared" si="71"/>
        <v>BUISSON Rene</v>
      </c>
    </row>
    <row r="4554" spans="1:16" x14ac:dyDescent="0.25">
      <c r="A4554" s="84" t="s">
        <v>8436</v>
      </c>
      <c r="B4554" t="s">
        <v>8437</v>
      </c>
      <c r="C4554" t="s">
        <v>76</v>
      </c>
      <c r="D4554" s="85">
        <v>20681</v>
      </c>
      <c r="E4554" t="s">
        <v>52</v>
      </c>
      <c r="F4554" s="84" t="s">
        <v>53</v>
      </c>
      <c r="G4554">
        <v>8080</v>
      </c>
      <c r="H4554" t="s">
        <v>8408</v>
      </c>
      <c r="I4554">
        <v>2026</v>
      </c>
      <c r="J4554" t="s">
        <v>63</v>
      </c>
      <c r="K4554">
        <v>0</v>
      </c>
      <c r="L4554" t="s">
        <v>56</v>
      </c>
      <c r="M4554" s="85">
        <v>46023</v>
      </c>
      <c r="P4554" t="str">
        <f t="shared" si="71"/>
        <v>GADOUX Jean-Louis</v>
      </c>
    </row>
    <row r="4555" spans="1:16" x14ac:dyDescent="0.25">
      <c r="A4555" s="84" t="s">
        <v>8438</v>
      </c>
      <c r="B4555" t="s">
        <v>8439</v>
      </c>
      <c r="C4555" t="s">
        <v>62</v>
      </c>
      <c r="D4555" s="85">
        <v>18425</v>
      </c>
      <c r="E4555" t="s">
        <v>52</v>
      </c>
      <c r="F4555" s="84" t="s">
        <v>53</v>
      </c>
      <c r="G4555">
        <v>8080</v>
      </c>
      <c r="H4555" t="s">
        <v>8408</v>
      </c>
      <c r="I4555">
        <v>2026</v>
      </c>
      <c r="J4555" t="s">
        <v>63</v>
      </c>
      <c r="K4555">
        <v>0</v>
      </c>
      <c r="L4555" t="s">
        <v>56</v>
      </c>
      <c r="M4555" s="85">
        <v>46023</v>
      </c>
      <c r="P4555" t="str">
        <f t="shared" si="71"/>
        <v>JARREAU Michel</v>
      </c>
    </row>
    <row r="4556" spans="1:16" x14ac:dyDescent="0.25">
      <c r="A4556" s="84" t="s">
        <v>8440</v>
      </c>
      <c r="B4556" t="s">
        <v>8441</v>
      </c>
      <c r="C4556" t="s">
        <v>8442</v>
      </c>
      <c r="D4556" s="85">
        <v>13965</v>
      </c>
      <c r="E4556" t="s">
        <v>56</v>
      </c>
      <c r="F4556" s="84" t="s">
        <v>53</v>
      </c>
      <c r="G4556">
        <v>8080</v>
      </c>
      <c r="H4556" t="s">
        <v>8408</v>
      </c>
      <c r="I4556">
        <v>2026</v>
      </c>
      <c r="J4556" t="s">
        <v>63</v>
      </c>
      <c r="K4556">
        <v>0</v>
      </c>
      <c r="L4556" t="s">
        <v>56</v>
      </c>
      <c r="M4556" s="85">
        <v>46023</v>
      </c>
      <c r="P4556" t="str">
        <f t="shared" si="71"/>
        <v>HARVET Ginette</v>
      </c>
    </row>
    <row r="4557" spans="1:16" x14ac:dyDescent="0.25">
      <c r="A4557" s="84" t="s">
        <v>8443</v>
      </c>
      <c r="B4557" t="s">
        <v>8444</v>
      </c>
      <c r="C4557" t="s">
        <v>395</v>
      </c>
      <c r="D4557" s="85">
        <v>21306</v>
      </c>
      <c r="E4557" t="s">
        <v>56</v>
      </c>
      <c r="F4557" s="84" t="s">
        <v>53</v>
      </c>
      <c r="G4557">
        <v>8080</v>
      </c>
      <c r="H4557" t="s">
        <v>8408</v>
      </c>
      <c r="I4557">
        <v>2026</v>
      </c>
      <c r="J4557" t="s">
        <v>63</v>
      </c>
      <c r="K4557">
        <v>2</v>
      </c>
      <c r="L4557" t="s">
        <v>56</v>
      </c>
      <c r="M4557" s="85">
        <v>46023</v>
      </c>
      <c r="P4557" t="str">
        <f t="shared" si="71"/>
        <v>BOUCHER Martine</v>
      </c>
    </row>
    <row r="4558" spans="1:16" x14ac:dyDescent="0.25">
      <c r="A4558" s="84" t="s">
        <v>8445</v>
      </c>
      <c r="B4558" t="s">
        <v>519</v>
      </c>
      <c r="C4558" t="s">
        <v>6385</v>
      </c>
      <c r="D4558" s="85">
        <v>18713</v>
      </c>
      <c r="E4558" t="s">
        <v>52</v>
      </c>
      <c r="F4558" s="84" t="s">
        <v>53</v>
      </c>
      <c r="G4558">
        <v>8080</v>
      </c>
      <c r="H4558" t="s">
        <v>8408</v>
      </c>
      <c r="I4558">
        <v>2026</v>
      </c>
      <c r="J4558" t="s">
        <v>63</v>
      </c>
      <c r="K4558">
        <v>0</v>
      </c>
      <c r="L4558" t="s">
        <v>1167</v>
      </c>
      <c r="M4558" s="85">
        <v>46023</v>
      </c>
      <c r="P4558" t="str">
        <f t="shared" si="71"/>
        <v>FERNANDES Americo</v>
      </c>
    </row>
    <row r="4559" spans="1:16" x14ac:dyDescent="0.25">
      <c r="A4559" s="84" t="s">
        <v>8446</v>
      </c>
      <c r="B4559" t="s">
        <v>1741</v>
      </c>
      <c r="C4559" t="s">
        <v>2101</v>
      </c>
      <c r="D4559" s="85">
        <v>20651</v>
      </c>
      <c r="E4559" t="s">
        <v>52</v>
      </c>
      <c r="F4559" s="84" t="s">
        <v>53</v>
      </c>
      <c r="G4559">
        <v>8080</v>
      </c>
      <c r="H4559" t="s">
        <v>8408</v>
      </c>
      <c r="I4559">
        <v>2026</v>
      </c>
      <c r="J4559" t="s">
        <v>63</v>
      </c>
      <c r="K4559">
        <v>0</v>
      </c>
      <c r="L4559" t="s">
        <v>1167</v>
      </c>
      <c r="M4559" s="85">
        <v>46023</v>
      </c>
      <c r="P4559" t="str">
        <f t="shared" si="71"/>
        <v>ALVES Joachim</v>
      </c>
    </row>
    <row r="4560" spans="1:16" x14ac:dyDescent="0.25">
      <c r="A4560" s="84" t="s">
        <v>8447</v>
      </c>
      <c r="B4560" t="s">
        <v>8448</v>
      </c>
      <c r="C4560" t="s">
        <v>79</v>
      </c>
      <c r="D4560" s="85">
        <v>17149</v>
      </c>
      <c r="E4560" t="s">
        <v>52</v>
      </c>
      <c r="F4560" s="84" t="s">
        <v>53</v>
      </c>
      <c r="G4560">
        <v>8080</v>
      </c>
      <c r="H4560" t="s">
        <v>8408</v>
      </c>
      <c r="I4560">
        <v>2026</v>
      </c>
      <c r="J4560" t="s">
        <v>63</v>
      </c>
      <c r="K4560">
        <v>0</v>
      </c>
      <c r="L4560" t="s">
        <v>56</v>
      </c>
      <c r="M4560" s="85">
        <v>46023</v>
      </c>
      <c r="P4560" t="str">
        <f t="shared" si="71"/>
        <v>BEAUREZ Jean</v>
      </c>
    </row>
    <row r="4561" spans="1:16" x14ac:dyDescent="0.25">
      <c r="A4561" s="84" t="s">
        <v>8449</v>
      </c>
      <c r="B4561" t="s">
        <v>8450</v>
      </c>
      <c r="C4561" t="s">
        <v>6798</v>
      </c>
      <c r="D4561" s="85">
        <v>11390</v>
      </c>
      <c r="E4561" t="s">
        <v>52</v>
      </c>
      <c r="F4561" s="84" t="s">
        <v>53</v>
      </c>
      <c r="G4561">
        <v>8080</v>
      </c>
      <c r="H4561" t="s">
        <v>8408</v>
      </c>
      <c r="I4561">
        <v>2026</v>
      </c>
      <c r="J4561" t="s">
        <v>63</v>
      </c>
      <c r="K4561">
        <v>0</v>
      </c>
      <c r="L4561" t="s">
        <v>56</v>
      </c>
      <c r="M4561" s="85">
        <v>46023</v>
      </c>
      <c r="P4561" t="str">
        <f t="shared" si="71"/>
        <v>VACHIAS Raymond</v>
      </c>
    </row>
    <row r="4562" spans="1:16" x14ac:dyDescent="0.25">
      <c r="A4562" s="84" t="s">
        <v>8451</v>
      </c>
      <c r="B4562" t="s">
        <v>8452</v>
      </c>
      <c r="C4562" t="s">
        <v>8453</v>
      </c>
      <c r="D4562" s="85">
        <v>35035</v>
      </c>
      <c r="E4562" t="s">
        <v>56</v>
      </c>
      <c r="F4562" s="84" t="s">
        <v>53</v>
      </c>
      <c r="G4562">
        <v>8080</v>
      </c>
      <c r="H4562" t="s">
        <v>8408</v>
      </c>
      <c r="I4562">
        <v>2026</v>
      </c>
      <c r="J4562" t="s">
        <v>63</v>
      </c>
      <c r="K4562">
        <v>0</v>
      </c>
      <c r="L4562" t="s">
        <v>56</v>
      </c>
      <c r="M4562" s="85">
        <v>46023</v>
      </c>
      <c r="P4562" t="str">
        <f t="shared" si="71"/>
        <v>RIBEYRE Tatiana</v>
      </c>
    </row>
    <row r="4563" spans="1:16" x14ac:dyDescent="0.25">
      <c r="A4563" s="84" t="s">
        <v>8454</v>
      </c>
      <c r="B4563" t="s">
        <v>8455</v>
      </c>
      <c r="C4563" t="s">
        <v>8456</v>
      </c>
      <c r="D4563" s="85">
        <v>25795</v>
      </c>
      <c r="E4563" t="s">
        <v>52</v>
      </c>
      <c r="F4563" s="84" t="s">
        <v>53</v>
      </c>
      <c r="G4563">
        <v>8081</v>
      </c>
      <c r="H4563" t="s">
        <v>8457</v>
      </c>
      <c r="I4563">
        <v>2026</v>
      </c>
      <c r="J4563" t="s">
        <v>63</v>
      </c>
      <c r="K4563">
        <v>0</v>
      </c>
      <c r="L4563" t="s">
        <v>56</v>
      </c>
      <c r="M4563" s="85">
        <v>46023</v>
      </c>
      <c r="P4563" t="str">
        <f t="shared" si="71"/>
        <v>BOUAOUD Liamine</v>
      </c>
    </row>
    <row r="4564" spans="1:16" x14ac:dyDescent="0.25">
      <c r="A4564" s="84" t="s">
        <v>8458</v>
      </c>
      <c r="B4564" t="s">
        <v>8459</v>
      </c>
      <c r="C4564" t="s">
        <v>233</v>
      </c>
      <c r="D4564" s="85">
        <v>22070</v>
      </c>
      <c r="E4564" t="s">
        <v>52</v>
      </c>
      <c r="F4564" s="84" t="s">
        <v>53</v>
      </c>
      <c r="G4564">
        <v>8081</v>
      </c>
      <c r="H4564" t="s">
        <v>8457</v>
      </c>
      <c r="I4564">
        <v>2026</v>
      </c>
      <c r="J4564" t="s">
        <v>63</v>
      </c>
      <c r="K4564">
        <v>0</v>
      </c>
      <c r="L4564" t="s">
        <v>56</v>
      </c>
      <c r="M4564" s="85">
        <v>46023</v>
      </c>
      <c r="P4564" t="str">
        <f t="shared" si="71"/>
        <v>PREFOL Gilles</v>
      </c>
    </row>
    <row r="4565" spans="1:16" x14ac:dyDescent="0.25">
      <c r="A4565" s="84" t="s">
        <v>8460</v>
      </c>
      <c r="B4565" t="s">
        <v>8459</v>
      </c>
      <c r="C4565" t="s">
        <v>1409</v>
      </c>
      <c r="D4565" s="85">
        <v>20986</v>
      </c>
      <c r="E4565" t="s">
        <v>56</v>
      </c>
      <c r="F4565" s="84" t="s">
        <v>53</v>
      </c>
      <c r="G4565">
        <v>8081</v>
      </c>
      <c r="H4565" t="s">
        <v>8457</v>
      </c>
      <c r="I4565">
        <v>2026</v>
      </c>
      <c r="J4565" t="s">
        <v>63</v>
      </c>
      <c r="K4565">
        <v>0</v>
      </c>
      <c r="L4565" t="s">
        <v>56</v>
      </c>
      <c r="M4565" s="85">
        <v>46023</v>
      </c>
      <c r="P4565" t="str">
        <f t="shared" si="71"/>
        <v>PREFOL Madeleine</v>
      </c>
    </row>
    <row r="4566" spans="1:16" x14ac:dyDescent="0.25">
      <c r="A4566" s="84" t="s">
        <v>8461</v>
      </c>
      <c r="B4566" t="s">
        <v>8462</v>
      </c>
      <c r="C4566" t="s">
        <v>385</v>
      </c>
      <c r="D4566" s="85">
        <v>24574</v>
      </c>
      <c r="E4566" t="s">
        <v>52</v>
      </c>
      <c r="F4566" s="84" t="s">
        <v>53</v>
      </c>
      <c r="G4566">
        <v>8081</v>
      </c>
      <c r="H4566" t="s">
        <v>8457</v>
      </c>
      <c r="I4566">
        <v>2026</v>
      </c>
      <c r="J4566" t="s">
        <v>63</v>
      </c>
      <c r="K4566">
        <v>0</v>
      </c>
      <c r="L4566" t="s">
        <v>56</v>
      </c>
      <c r="M4566" s="85">
        <v>46023</v>
      </c>
      <c r="P4566" t="str">
        <f t="shared" si="71"/>
        <v>JAILLER André</v>
      </c>
    </row>
    <row r="4567" spans="1:16" x14ac:dyDescent="0.25">
      <c r="A4567" s="84" t="s">
        <v>8463</v>
      </c>
      <c r="B4567" t="s">
        <v>8464</v>
      </c>
      <c r="C4567" t="s">
        <v>8465</v>
      </c>
      <c r="D4567" s="85">
        <v>25165</v>
      </c>
      <c r="E4567" t="s">
        <v>52</v>
      </c>
      <c r="F4567" s="84" t="s">
        <v>53</v>
      </c>
      <c r="G4567">
        <v>8081</v>
      </c>
      <c r="H4567" t="s">
        <v>8457</v>
      </c>
      <c r="I4567">
        <v>2026</v>
      </c>
      <c r="J4567" t="s">
        <v>67</v>
      </c>
      <c r="K4567">
        <v>0</v>
      </c>
      <c r="L4567" t="s">
        <v>56</v>
      </c>
      <c r="M4567" s="85">
        <v>46023</v>
      </c>
      <c r="P4567" t="str">
        <f t="shared" si="71"/>
        <v>BOUET Pierre-Jean</v>
      </c>
    </row>
    <row r="4568" spans="1:16" x14ac:dyDescent="0.25">
      <c r="A4568" s="84" t="s">
        <v>8466</v>
      </c>
      <c r="B4568" t="s">
        <v>8459</v>
      </c>
      <c r="C4568" t="s">
        <v>2706</v>
      </c>
      <c r="D4568" s="85">
        <v>23071</v>
      </c>
      <c r="E4568" t="s">
        <v>52</v>
      </c>
      <c r="F4568" s="84" t="s">
        <v>53</v>
      </c>
      <c r="G4568">
        <v>8081</v>
      </c>
      <c r="H4568" t="s">
        <v>8457</v>
      </c>
      <c r="I4568">
        <v>2026</v>
      </c>
      <c r="J4568" t="s">
        <v>55</v>
      </c>
      <c r="K4568">
        <v>0</v>
      </c>
      <c r="L4568" t="s">
        <v>56</v>
      </c>
      <c r="M4568" s="85">
        <v>46023</v>
      </c>
      <c r="P4568" t="str">
        <f t="shared" si="71"/>
        <v>PREFOL Hervé</v>
      </c>
    </row>
    <row r="4569" spans="1:16" x14ac:dyDescent="0.25">
      <c r="A4569" s="84" t="s">
        <v>8467</v>
      </c>
      <c r="B4569" t="s">
        <v>8468</v>
      </c>
      <c r="C4569" t="s">
        <v>400</v>
      </c>
      <c r="D4569" s="85">
        <v>20828</v>
      </c>
      <c r="E4569" t="s">
        <v>52</v>
      </c>
      <c r="F4569" s="84" t="s">
        <v>53</v>
      </c>
      <c r="G4569">
        <v>8081</v>
      </c>
      <c r="H4569" t="s">
        <v>8457</v>
      </c>
      <c r="I4569">
        <v>2026</v>
      </c>
      <c r="J4569" t="s">
        <v>63</v>
      </c>
      <c r="K4569">
        <v>0</v>
      </c>
      <c r="L4569" t="s">
        <v>56</v>
      </c>
      <c r="M4569" s="85">
        <v>46023</v>
      </c>
      <c r="P4569" t="str">
        <f t="shared" si="71"/>
        <v>MIRAND Dominique</v>
      </c>
    </row>
    <row r="4570" spans="1:16" x14ac:dyDescent="0.25">
      <c r="A4570" s="84" t="s">
        <v>8469</v>
      </c>
      <c r="B4570" t="s">
        <v>8470</v>
      </c>
      <c r="C4570" t="s">
        <v>62</v>
      </c>
      <c r="D4570" s="85">
        <v>23713</v>
      </c>
      <c r="E4570" t="s">
        <v>52</v>
      </c>
      <c r="F4570" s="84" t="s">
        <v>53</v>
      </c>
      <c r="G4570">
        <v>8081</v>
      </c>
      <c r="H4570" t="s">
        <v>8457</v>
      </c>
      <c r="I4570">
        <v>2026</v>
      </c>
      <c r="J4570" t="s">
        <v>63</v>
      </c>
      <c r="K4570">
        <v>0</v>
      </c>
      <c r="L4570" t="s">
        <v>56</v>
      </c>
      <c r="M4570" s="85">
        <v>46023</v>
      </c>
      <c r="P4570" t="str">
        <f t="shared" si="71"/>
        <v>LOR Michel</v>
      </c>
    </row>
    <row r="4571" spans="1:16" x14ac:dyDescent="0.25">
      <c r="A4571" s="84" t="s">
        <v>8471</v>
      </c>
      <c r="B4571" t="s">
        <v>3249</v>
      </c>
      <c r="C4571" t="s">
        <v>139</v>
      </c>
      <c r="D4571" s="85">
        <v>26213</v>
      </c>
      <c r="E4571" t="s">
        <v>52</v>
      </c>
      <c r="F4571" s="84" t="s">
        <v>53</v>
      </c>
      <c r="G4571">
        <v>8081</v>
      </c>
      <c r="H4571" t="s">
        <v>8457</v>
      </c>
      <c r="I4571">
        <v>2026</v>
      </c>
      <c r="J4571" t="s">
        <v>63</v>
      </c>
      <c r="K4571">
        <v>0</v>
      </c>
      <c r="L4571" t="s">
        <v>56</v>
      </c>
      <c r="M4571" s="85">
        <v>46023</v>
      </c>
      <c r="P4571" t="str">
        <f t="shared" si="71"/>
        <v>PETIT David</v>
      </c>
    </row>
    <row r="4572" spans="1:16" x14ac:dyDescent="0.25">
      <c r="A4572" s="84" t="s">
        <v>8472</v>
      </c>
      <c r="B4572" t="s">
        <v>1836</v>
      </c>
      <c r="C4572" t="s">
        <v>271</v>
      </c>
      <c r="D4572" s="85">
        <v>24893</v>
      </c>
      <c r="E4572" t="s">
        <v>52</v>
      </c>
      <c r="F4572" s="84" t="s">
        <v>53</v>
      </c>
      <c r="G4572">
        <v>8081</v>
      </c>
      <c r="H4572" t="s">
        <v>8457</v>
      </c>
      <c r="I4572">
        <v>2026</v>
      </c>
      <c r="J4572" t="s">
        <v>63</v>
      </c>
      <c r="K4572">
        <v>0</v>
      </c>
      <c r="L4572" t="s">
        <v>56</v>
      </c>
      <c r="M4572" s="85">
        <v>46023</v>
      </c>
      <c r="P4572" t="str">
        <f t="shared" si="71"/>
        <v>DA-SILVA Christian</v>
      </c>
    </row>
    <row r="4573" spans="1:16" x14ac:dyDescent="0.25">
      <c r="A4573" s="84" t="s">
        <v>8473</v>
      </c>
      <c r="B4573" t="s">
        <v>613</v>
      </c>
      <c r="C4573" t="s">
        <v>2495</v>
      </c>
      <c r="D4573" s="85">
        <v>25998</v>
      </c>
      <c r="E4573" t="s">
        <v>56</v>
      </c>
      <c r="F4573" s="84" t="s">
        <v>53</v>
      </c>
      <c r="G4573">
        <v>8081</v>
      </c>
      <c r="H4573" t="s">
        <v>8457</v>
      </c>
      <c r="I4573">
        <v>2026</v>
      </c>
      <c r="J4573" t="s">
        <v>55</v>
      </c>
      <c r="K4573">
        <v>0</v>
      </c>
      <c r="L4573" t="s">
        <v>56</v>
      </c>
      <c r="M4573" s="85">
        <v>46023</v>
      </c>
      <c r="P4573" t="str">
        <f t="shared" si="71"/>
        <v>GUILLAUME Pascale</v>
      </c>
    </row>
    <row r="4574" spans="1:16" x14ac:dyDescent="0.25">
      <c r="A4574" s="84" t="s">
        <v>8474</v>
      </c>
      <c r="B4574" t="s">
        <v>8475</v>
      </c>
      <c r="C4574" t="s">
        <v>2422</v>
      </c>
      <c r="D4574" s="85">
        <v>27479</v>
      </c>
      <c r="E4574" t="s">
        <v>52</v>
      </c>
      <c r="F4574" s="84" t="s">
        <v>53</v>
      </c>
      <c r="G4574">
        <v>8081</v>
      </c>
      <c r="H4574" t="s">
        <v>8457</v>
      </c>
      <c r="I4574">
        <v>2026</v>
      </c>
      <c r="J4574" t="s">
        <v>63</v>
      </c>
      <c r="K4574">
        <v>0</v>
      </c>
      <c r="L4574" t="s">
        <v>56</v>
      </c>
      <c r="M4574" s="85">
        <v>46023</v>
      </c>
      <c r="P4574" t="str">
        <f t="shared" si="71"/>
        <v>SAGGIORATO Gérald</v>
      </c>
    </row>
    <row r="4575" spans="1:16" x14ac:dyDescent="0.25">
      <c r="A4575" s="84" t="s">
        <v>8476</v>
      </c>
      <c r="B4575" t="s">
        <v>8477</v>
      </c>
      <c r="C4575" t="s">
        <v>8478</v>
      </c>
      <c r="D4575" s="85">
        <v>36201</v>
      </c>
      <c r="E4575" t="s">
        <v>52</v>
      </c>
      <c r="F4575" s="84" t="s">
        <v>53</v>
      </c>
      <c r="G4575">
        <v>8081</v>
      </c>
      <c r="H4575" t="s">
        <v>8457</v>
      </c>
      <c r="I4575">
        <v>2026</v>
      </c>
      <c r="J4575" t="s">
        <v>63</v>
      </c>
      <c r="K4575">
        <v>0</v>
      </c>
      <c r="L4575" t="s">
        <v>1167</v>
      </c>
      <c r="M4575" s="85">
        <v>46023</v>
      </c>
      <c r="P4575" t="str">
        <f t="shared" si="71"/>
        <v>NECULAI Dragos</v>
      </c>
    </row>
    <row r="4576" spans="1:16" x14ac:dyDescent="0.25">
      <c r="A4576" s="84" t="s">
        <v>8479</v>
      </c>
      <c r="B4576" t="s">
        <v>8462</v>
      </c>
      <c r="C4576" t="s">
        <v>505</v>
      </c>
      <c r="D4576" s="85">
        <v>37394</v>
      </c>
      <c r="E4576" t="s">
        <v>52</v>
      </c>
      <c r="F4576" s="84" t="s">
        <v>53</v>
      </c>
      <c r="G4576">
        <v>8081</v>
      </c>
      <c r="H4576" t="s">
        <v>8457</v>
      </c>
      <c r="I4576">
        <v>2026</v>
      </c>
      <c r="J4576" t="s">
        <v>63</v>
      </c>
      <c r="K4576">
        <v>0</v>
      </c>
      <c r="L4576" t="s">
        <v>56</v>
      </c>
      <c r="M4576" s="85">
        <v>46023</v>
      </c>
      <c r="P4576" t="str">
        <f t="shared" si="71"/>
        <v>JAILLER Vincent</v>
      </c>
    </row>
    <row r="4577" spans="1:16" x14ac:dyDescent="0.25">
      <c r="A4577" s="84" t="s">
        <v>8480</v>
      </c>
      <c r="B4577" t="s">
        <v>8481</v>
      </c>
      <c r="C4577" t="s">
        <v>130</v>
      </c>
      <c r="D4577" s="85">
        <v>37006</v>
      </c>
      <c r="E4577" t="s">
        <v>52</v>
      </c>
      <c r="F4577" s="84" t="s">
        <v>53</v>
      </c>
      <c r="G4577">
        <v>8081</v>
      </c>
      <c r="H4577" t="s">
        <v>8457</v>
      </c>
      <c r="I4577">
        <v>2026</v>
      </c>
      <c r="J4577" t="s">
        <v>63</v>
      </c>
      <c r="K4577">
        <v>0</v>
      </c>
      <c r="L4577" t="s">
        <v>56</v>
      </c>
      <c r="M4577" s="85">
        <v>46023</v>
      </c>
      <c r="P4577" t="str">
        <f t="shared" si="71"/>
        <v>FOUGEROUSE Valentin</v>
      </c>
    </row>
    <row r="4578" spans="1:16" x14ac:dyDescent="0.25">
      <c r="A4578" s="84" t="s">
        <v>8482</v>
      </c>
      <c r="B4578" t="s">
        <v>2212</v>
      </c>
      <c r="C4578" t="s">
        <v>475</v>
      </c>
      <c r="D4578" s="85">
        <v>35669</v>
      </c>
      <c r="E4578" t="s">
        <v>52</v>
      </c>
      <c r="F4578" s="84" t="s">
        <v>53</v>
      </c>
      <c r="G4578">
        <v>8081</v>
      </c>
      <c r="H4578" t="s">
        <v>8457</v>
      </c>
      <c r="I4578">
        <v>2026</v>
      </c>
      <c r="J4578" t="s">
        <v>63</v>
      </c>
      <c r="K4578">
        <v>0</v>
      </c>
      <c r="L4578" t="s">
        <v>56</v>
      </c>
      <c r="M4578" s="85">
        <v>46023</v>
      </c>
      <c r="P4578" t="str">
        <f t="shared" si="71"/>
        <v>BLANC Antoine</v>
      </c>
    </row>
    <row r="4579" spans="1:16" x14ac:dyDescent="0.25">
      <c r="A4579" s="84" t="s">
        <v>8483</v>
      </c>
      <c r="B4579" t="s">
        <v>8484</v>
      </c>
      <c r="C4579" t="s">
        <v>2706</v>
      </c>
      <c r="D4579" s="85">
        <v>26763</v>
      </c>
      <c r="E4579" t="s">
        <v>52</v>
      </c>
      <c r="F4579" s="84" t="s">
        <v>53</v>
      </c>
      <c r="G4579">
        <v>8082</v>
      </c>
      <c r="H4579" t="s">
        <v>8485</v>
      </c>
      <c r="I4579">
        <v>2026</v>
      </c>
      <c r="J4579" t="s">
        <v>67</v>
      </c>
      <c r="K4579">
        <v>0</v>
      </c>
      <c r="L4579" t="s">
        <v>56</v>
      </c>
      <c r="M4579" s="85">
        <v>46023</v>
      </c>
      <c r="P4579" t="str">
        <f t="shared" si="71"/>
        <v>GOUTORBE Hervé</v>
      </c>
    </row>
    <row r="4580" spans="1:16" x14ac:dyDescent="0.25">
      <c r="A4580" s="84" t="s">
        <v>8486</v>
      </c>
      <c r="B4580" t="s">
        <v>2199</v>
      </c>
      <c r="C4580" t="s">
        <v>663</v>
      </c>
      <c r="D4580" s="85">
        <v>17272</v>
      </c>
      <c r="E4580" t="s">
        <v>52</v>
      </c>
      <c r="F4580" s="84" t="s">
        <v>53</v>
      </c>
      <c r="G4580">
        <v>8082</v>
      </c>
      <c r="H4580" t="s">
        <v>8485</v>
      </c>
      <c r="I4580">
        <v>2026</v>
      </c>
      <c r="J4580" t="s">
        <v>55</v>
      </c>
      <c r="K4580">
        <v>0</v>
      </c>
      <c r="L4580" t="s">
        <v>1167</v>
      </c>
      <c r="M4580" s="85">
        <v>46023</v>
      </c>
      <c r="P4580" t="str">
        <f t="shared" si="71"/>
        <v>PINTO Manuel</v>
      </c>
    </row>
    <row r="4581" spans="1:16" x14ac:dyDescent="0.25">
      <c r="A4581" s="84" t="s">
        <v>8487</v>
      </c>
      <c r="B4581" t="s">
        <v>1694</v>
      </c>
      <c r="C4581" t="s">
        <v>1196</v>
      </c>
      <c r="D4581" s="85">
        <v>29811</v>
      </c>
      <c r="E4581" t="s">
        <v>52</v>
      </c>
      <c r="F4581" s="84" t="s">
        <v>53</v>
      </c>
      <c r="G4581">
        <v>8082</v>
      </c>
      <c r="H4581" t="s">
        <v>8485</v>
      </c>
      <c r="I4581">
        <v>2026</v>
      </c>
      <c r="J4581" t="s">
        <v>63</v>
      </c>
      <c r="K4581">
        <v>0</v>
      </c>
      <c r="L4581" t="s">
        <v>56</v>
      </c>
      <c r="M4581" s="85">
        <v>46023</v>
      </c>
      <c r="P4581" t="str">
        <f t="shared" si="71"/>
        <v>CHAIZE Ludovic</v>
      </c>
    </row>
    <row r="4582" spans="1:16" x14ac:dyDescent="0.25">
      <c r="A4582" s="84" t="s">
        <v>8488</v>
      </c>
      <c r="B4582" t="s">
        <v>3297</v>
      </c>
      <c r="C4582" t="s">
        <v>1912</v>
      </c>
      <c r="D4582" s="85">
        <v>15970</v>
      </c>
      <c r="E4582" t="s">
        <v>52</v>
      </c>
      <c r="F4582" s="84" t="s">
        <v>53</v>
      </c>
      <c r="G4582">
        <v>8082</v>
      </c>
      <c r="H4582" t="s">
        <v>8485</v>
      </c>
      <c r="I4582">
        <v>2026</v>
      </c>
      <c r="J4582" t="s">
        <v>55</v>
      </c>
      <c r="K4582">
        <v>0</v>
      </c>
      <c r="L4582" t="s">
        <v>1167</v>
      </c>
      <c r="M4582" s="85">
        <v>46023</v>
      </c>
      <c r="P4582" t="str">
        <f t="shared" si="71"/>
        <v>CARDOSO José</v>
      </c>
    </row>
    <row r="4583" spans="1:16" x14ac:dyDescent="0.25">
      <c r="A4583" s="84" t="s">
        <v>8489</v>
      </c>
      <c r="B4583" t="s">
        <v>3297</v>
      </c>
      <c r="C4583" t="s">
        <v>700</v>
      </c>
      <c r="D4583" s="85">
        <v>26335</v>
      </c>
      <c r="E4583" t="s">
        <v>56</v>
      </c>
      <c r="F4583" s="84" t="s">
        <v>53</v>
      </c>
      <c r="G4583">
        <v>8082</v>
      </c>
      <c r="H4583" t="s">
        <v>8485</v>
      </c>
      <c r="I4583">
        <v>2026</v>
      </c>
      <c r="J4583" t="s">
        <v>67</v>
      </c>
      <c r="K4583">
        <v>0</v>
      </c>
      <c r="L4583" t="s">
        <v>56</v>
      </c>
      <c r="M4583" s="85">
        <v>46023</v>
      </c>
      <c r="P4583" t="str">
        <f t="shared" si="71"/>
        <v>CARDOSO Maria</v>
      </c>
    </row>
    <row r="4584" spans="1:16" x14ac:dyDescent="0.25">
      <c r="A4584" s="84" t="s">
        <v>8490</v>
      </c>
      <c r="B4584" t="s">
        <v>3297</v>
      </c>
      <c r="C4584" t="s">
        <v>8491</v>
      </c>
      <c r="D4584" s="85">
        <v>18440</v>
      </c>
      <c r="E4584" t="s">
        <v>56</v>
      </c>
      <c r="F4584" s="84" t="s">
        <v>53</v>
      </c>
      <c r="G4584">
        <v>8082</v>
      </c>
      <c r="H4584" t="s">
        <v>8485</v>
      </c>
      <c r="I4584">
        <v>2026</v>
      </c>
      <c r="J4584" t="s">
        <v>55</v>
      </c>
      <c r="K4584">
        <v>0</v>
      </c>
      <c r="L4584" t="s">
        <v>1167</v>
      </c>
      <c r="M4584" s="85">
        <v>46023</v>
      </c>
      <c r="P4584" t="str">
        <f t="shared" si="71"/>
        <v>CARDOSO Teresa</v>
      </c>
    </row>
    <row r="4585" spans="1:16" x14ac:dyDescent="0.25">
      <c r="A4585" s="84" t="s">
        <v>8492</v>
      </c>
      <c r="B4585" t="s">
        <v>1261</v>
      </c>
      <c r="C4585" t="s">
        <v>276</v>
      </c>
      <c r="D4585" s="85">
        <v>19074</v>
      </c>
      <c r="E4585" t="s">
        <v>52</v>
      </c>
      <c r="F4585" s="84" t="s">
        <v>53</v>
      </c>
      <c r="G4585">
        <v>8082</v>
      </c>
      <c r="H4585" t="s">
        <v>8485</v>
      </c>
      <c r="I4585">
        <v>2026</v>
      </c>
      <c r="J4585" t="s">
        <v>63</v>
      </c>
      <c r="K4585">
        <v>0</v>
      </c>
      <c r="L4585" t="s">
        <v>56</v>
      </c>
      <c r="M4585" s="85">
        <v>46023</v>
      </c>
      <c r="P4585" t="str">
        <f t="shared" si="71"/>
        <v>MOULIN Gérard</v>
      </c>
    </row>
    <row r="4586" spans="1:16" x14ac:dyDescent="0.25">
      <c r="A4586" s="84" t="s">
        <v>8493</v>
      </c>
      <c r="B4586" t="s">
        <v>8494</v>
      </c>
      <c r="C4586" t="s">
        <v>195</v>
      </c>
      <c r="D4586" s="85">
        <v>24189</v>
      </c>
      <c r="E4586" t="s">
        <v>52</v>
      </c>
      <c r="F4586" s="84" t="s">
        <v>53</v>
      </c>
      <c r="G4586">
        <v>8082</v>
      </c>
      <c r="H4586" t="s">
        <v>8485</v>
      </c>
      <c r="I4586">
        <v>2026</v>
      </c>
      <c r="J4586" t="s">
        <v>63</v>
      </c>
      <c r="K4586">
        <v>0</v>
      </c>
      <c r="L4586" t="s">
        <v>56</v>
      </c>
      <c r="M4586" s="85">
        <v>46023</v>
      </c>
      <c r="P4586" t="str">
        <f t="shared" si="71"/>
        <v>SOZEDDE Xavier</v>
      </c>
    </row>
    <row r="4587" spans="1:16" x14ac:dyDescent="0.25">
      <c r="A4587" s="84" t="s">
        <v>8495</v>
      </c>
      <c r="B4587" t="s">
        <v>1261</v>
      </c>
      <c r="C4587" t="s">
        <v>8496</v>
      </c>
      <c r="D4587" s="85">
        <v>19069</v>
      </c>
      <c r="E4587" t="s">
        <v>56</v>
      </c>
      <c r="F4587" s="84" t="s">
        <v>53</v>
      </c>
      <c r="G4587">
        <v>8082</v>
      </c>
      <c r="H4587" t="s">
        <v>8485</v>
      </c>
      <c r="I4587">
        <v>2026</v>
      </c>
      <c r="J4587" t="s">
        <v>63</v>
      </c>
      <c r="K4587">
        <v>0</v>
      </c>
      <c r="L4587" t="s">
        <v>56</v>
      </c>
      <c r="M4587" s="85">
        <v>46023</v>
      </c>
      <c r="P4587" t="str">
        <f t="shared" si="71"/>
        <v>MOULIN Edith</v>
      </c>
    </row>
    <row r="4588" spans="1:16" x14ac:dyDescent="0.25">
      <c r="A4588" s="84" t="s">
        <v>8497</v>
      </c>
      <c r="B4588" t="s">
        <v>8498</v>
      </c>
      <c r="C4588" t="s">
        <v>198</v>
      </c>
      <c r="D4588" s="85">
        <v>24040</v>
      </c>
      <c r="E4588" t="s">
        <v>52</v>
      </c>
      <c r="F4588" s="84" t="s">
        <v>53</v>
      </c>
      <c r="G4588">
        <v>8082</v>
      </c>
      <c r="H4588" t="s">
        <v>8485</v>
      </c>
      <c r="I4588">
        <v>2026</v>
      </c>
      <c r="J4588" t="s">
        <v>67</v>
      </c>
      <c r="K4588">
        <v>0</v>
      </c>
      <c r="L4588" t="s">
        <v>56</v>
      </c>
      <c r="M4588" s="85">
        <v>46023</v>
      </c>
      <c r="P4588" t="str">
        <f t="shared" si="71"/>
        <v>LAVET Patrick</v>
      </c>
    </row>
    <row r="4589" spans="1:16" x14ac:dyDescent="0.25">
      <c r="A4589" s="84" t="s">
        <v>8499</v>
      </c>
      <c r="B4589" t="s">
        <v>8407</v>
      </c>
      <c r="C4589" t="s">
        <v>2495</v>
      </c>
      <c r="D4589" s="85">
        <v>25319</v>
      </c>
      <c r="E4589" t="s">
        <v>56</v>
      </c>
      <c r="F4589" s="84" t="s">
        <v>53</v>
      </c>
      <c r="G4589">
        <v>8082</v>
      </c>
      <c r="H4589" t="s">
        <v>8485</v>
      </c>
      <c r="I4589">
        <v>2026</v>
      </c>
      <c r="J4589" t="s">
        <v>67</v>
      </c>
      <c r="K4589">
        <v>0</v>
      </c>
      <c r="L4589" t="s">
        <v>56</v>
      </c>
      <c r="M4589" s="85">
        <v>46023</v>
      </c>
      <c r="P4589" t="str">
        <f t="shared" si="71"/>
        <v>SAINT-JOANIS Pascale</v>
      </c>
    </row>
    <row r="4590" spans="1:16" x14ac:dyDescent="0.25">
      <c r="A4590" s="84" t="s">
        <v>8500</v>
      </c>
      <c r="B4590" t="s">
        <v>1158</v>
      </c>
      <c r="C4590" t="s">
        <v>4341</v>
      </c>
      <c r="D4590" s="85">
        <v>27416</v>
      </c>
      <c r="E4590" t="s">
        <v>52</v>
      </c>
      <c r="F4590" s="84" t="s">
        <v>53</v>
      </c>
      <c r="G4590">
        <v>8082</v>
      </c>
      <c r="H4590" t="s">
        <v>8485</v>
      </c>
      <c r="I4590">
        <v>2026</v>
      </c>
      <c r="J4590" t="s">
        <v>55</v>
      </c>
      <c r="K4590">
        <v>0</v>
      </c>
      <c r="L4590" t="s">
        <v>56</v>
      </c>
      <c r="M4590" s="85">
        <v>46023</v>
      </c>
      <c r="P4590" t="str">
        <f t="shared" si="71"/>
        <v>CHEFDEVILLE Florent</v>
      </c>
    </row>
    <row r="4591" spans="1:16" x14ac:dyDescent="0.25">
      <c r="A4591" s="84" t="s">
        <v>8501</v>
      </c>
      <c r="B4591" t="s">
        <v>1694</v>
      </c>
      <c r="C4591" t="s">
        <v>2122</v>
      </c>
      <c r="D4591" s="85">
        <v>32036</v>
      </c>
      <c r="E4591" t="s">
        <v>56</v>
      </c>
      <c r="F4591" s="84" t="s">
        <v>53</v>
      </c>
      <c r="G4591">
        <v>8082</v>
      </c>
      <c r="H4591" t="s">
        <v>8485</v>
      </c>
      <c r="I4591">
        <v>2026</v>
      </c>
      <c r="J4591" t="s">
        <v>55</v>
      </c>
      <c r="K4591">
        <v>0</v>
      </c>
      <c r="L4591" t="s">
        <v>56</v>
      </c>
      <c r="M4591" s="85">
        <v>46023</v>
      </c>
      <c r="P4591" t="str">
        <f t="shared" si="71"/>
        <v>CHAIZE Elodie</v>
      </c>
    </row>
    <row r="4592" spans="1:16" x14ac:dyDescent="0.25">
      <c r="A4592" s="84" t="s">
        <v>8502</v>
      </c>
      <c r="B4592" t="s">
        <v>2515</v>
      </c>
      <c r="C4592" t="s">
        <v>8503</v>
      </c>
      <c r="D4592" s="85">
        <v>23327</v>
      </c>
      <c r="E4592" t="s">
        <v>56</v>
      </c>
      <c r="F4592" s="84" t="s">
        <v>53</v>
      </c>
      <c r="G4592">
        <v>8082</v>
      </c>
      <c r="H4592" t="s">
        <v>8485</v>
      </c>
      <c r="I4592">
        <v>2026</v>
      </c>
      <c r="J4592" t="s">
        <v>63</v>
      </c>
      <c r="K4592">
        <v>0</v>
      </c>
      <c r="L4592" t="s">
        <v>56</v>
      </c>
      <c r="M4592" s="85">
        <v>46023</v>
      </c>
      <c r="P4592" t="str">
        <f t="shared" si="71"/>
        <v>FERNANDEZ Joséphine</v>
      </c>
    </row>
    <row r="4593" spans="1:16" x14ac:dyDescent="0.25">
      <c r="A4593" s="84" t="s">
        <v>8504</v>
      </c>
      <c r="B4593" t="s">
        <v>2183</v>
      </c>
      <c r="C4593" t="s">
        <v>900</v>
      </c>
      <c r="D4593" s="85">
        <v>28037</v>
      </c>
      <c r="E4593" t="s">
        <v>52</v>
      </c>
      <c r="F4593" s="84" t="s">
        <v>53</v>
      </c>
      <c r="G4593">
        <v>8082</v>
      </c>
      <c r="H4593" t="s">
        <v>8485</v>
      </c>
      <c r="I4593">
        <v>2026</v>
      </c>
      <c r="J4593" t="s">
        <v>63</v>
      </c>
      <c r="K4593">
        <v>0</v>
      </c>
      <c r="L4593" t="s">
        <v>56</v>
      </c>
      <c r="M4593" s="85">
        <v>46023</v>
      </c>
      <c r="P4593" t="str">
        <f t="shared" si="71"/>
        <v>JOBERTON Bruno</v>
      </c>
    </row>
    <row r="4594" spans="1:16" x14ac:dyDescent="0.25">
      <c r="A4594" s="84" t="s">
        <v>8505</v>
      </c>
      <c r="B4594" t="s">
        <v>7807</v>
      </c>
      <c r="C4594" t="s">
        <v>8506</v>
      </c>
      <c r="D4594" s="85">
        <v>35708</v>
      </c>
      <c r="E4594" t="s">
        <v>56</v>
      </c>
      <c r="F4594" s="84" t="s">
        <v>53</v>
      </c>
      <c r="G4594">
        <v>8082</v>
      </c>
      <c r="H4594" t="s">
        <v>8485</v>
      </c>
      <c r="I4594">
        <v>2026</v>
      </c>
      <c r="J4594" t="s">
        <v>63</v>
      </c>
      <c r="K4594">
        <v>0</v>
      </c>
      <c r="L4594" t="s">
        <v>56</v>
      </c>
      <c r="M4594" s="85">
        <v>46023</v>
      </c>
      <c r="P4594" t="str">
        <f t="shared" si="71"/>
        <v>CORREIA Kelly</v>
      </c>
    </row>
    <row r="4595" spans="1:16" x14ac:dyDescent="0.25">
      <c r="A4595" s="84" t="s">
        <v>8507</v>
      </c>
      <c r="B4595" t="s">
        <v>8508</v>
      </c>
      <c r="C4595" t="s">
        <v>353</v>
      </c>
      <c r="D4595" s="85">
        <v>26064</v>
      </c>
      <c r="E4595" t="s">
        <v>52</v>
      </c>
      <c r="F4595" s="84" t="s">
        <v>53</v>
      </c>
      <c r="G4595">
        <v>8082</v>
      </c>
      <c r="H4595" t="s">
        <v>8485</v>
      </c>
      <c r="I4595">
        <v>2026</v>
      </c>
      <c r="J4595" t="s">
        <v>63</v>
      </c>
      <c r="K4595">
        <v>0</v>
      </c>
      <c r="L4595" t="s">
        <v>56</v>
      </c>
      <c r="M4595" s="85">
        <v>46023</v>
      </c>
      <c r="P4595" t="str">
        <f t="shared" si="71"/>
        <v>DEVAUX Olivier</v>
      </c>
    </row>
    <row r="4596" spans="1:16" x14ac:dyDescent="0.25">
      <c r="A4596" s="84" t="s">
        <v>8509</v>
      </c>
      <c r="B4596" t="s">
        <v>1904</v>
      </c>
      <c r="C4596" t="s">
        <v>6140</v>
      </c>
      <c r="D4596" s="85">
        <v>31670</v>
      </c>
      <c r="E4596" t="s">
        <v>56</v>
      </c>
      <c r="F4596" s="84" t="s">
        <v>53</v>
      </c>
      <c r="G4596">
        <v>8082</v>
      </c>
      <c r="H4596" t="s">
        <v>8485</v>
      </c>
      <c r="I4596">
        <v>2026</v>
      </c>
      <c r="J4596" t="s">
        <v>67</v>
      </c>
      <c r="K4596">
        <v>2</v>
      </c>
      <c r="L4596" t="s">
        <v>56</v>
      </c>
      <c r="M4596" s="85">
        <v>46023</v>
      </c>
      <c r="P4596" t="str">
        <f t="shared" si="71"/>
        <v>PLANEIX Jennifer</v>
      </c>
    </row>
    <row r="4597" spans="1:16" x14ac:dyDescent="0.25">
      <c r="A4597" s="84" t="s">
        <v>8510</v>
      </c>
      <c r="B4597" t="s">
        <v>5528</v>
      </c>
      <c r="C4597" t="s">
        <v>2760</v>
      </c>
      <c r="D4597" s="85">
        <v>30735</v>
      </c>
      <c r="E4597" t="s">
        <v>56</v>
      </c>
      <c r="F4597" s="84" t="s">
        <v>53</v>
      </c>
      <c r="G4597">
        <v>8082</v>
      </c>
      <c r="H4597" t="s">
        <v>8485</v>
      </c>
      <c r="I4597">
        <v>2026</v>
      </c>
      <c r="J4597" t="s">
        <v>63</v>
      </c>
      <c r="K4597">
        <v>0</v>
      </c>
      <c r="L4597" t="s">
        <v>56</v>
      </c>
      <c r="M4597" s="85">
        <v>46023</v>
      </c>
      <c r="P4597" t="str">
        <f t="shared" si="71"/>
        <v>MACHADO Valérie</v>
      </c>
    </row>
    <row r="4598" spans="1:16" x14ac:dyDescent="0.25">
      <c r="A4598" s="84" t="s">
        <v>8511</v>
      </c>
      <c r="B4598" t="s">
        <v>6833</v>
      </c>
      <c r="C4598" t="s">
        <v>205</v>
      </c>
      <c r="D4598" s="85">
        <v>19794</v>
      </c>
      <c r="E4598" t="s">
        <v>52</v>
      </c>
      <c r="F4598" s="84" t="s">
        <v>53</v>
      </c>
      <c r="G4598">
        <v>8082</v>
      </c>
      <c r="H4598" t="s">
        <v>8485</v>
      </c>
      <c r="I4598">
        <v>2026</v>
      </c>
      <c r="J4598" t="s">
        <v>63</v>
      </c>
      <c r="K4598">
        <v>0</v>
      </c>
      <c r="L4598" t="s">
        <v>56</v>
      </c>
      <c r="M4598" s="85">
        <v>46023</v>
      </c>
      <c r="P4598" t="str">
        <f t="shared" si="71"/>
        <v>SPINARD Alain</v>
      </c>
    </row>
    <row r="4599" spans="1:16" x14ac:dyDescent="0.25">
      <c r="A4599" s="84" t="s">
        <v>8512</v>
      </c>
      <c r="B4599" t="s">
        <v>8513</v>
      </c>
      <c r="C4599" t="s">
        <v>8514</v>
      </c>
      <c r="D4599" s="85">
        <v>34017</v>
      </c>
      <c r="E4599" t="s">
        <v>56</v>
      </c>
      <c r="F4599" s="84" t="s">
        <v>53</v>
      </c>
      <c r="G4599">
        <v>8082</v>
      </c>
      <c r="H4599" t="s">
        <v>8485</v>
      </c>
      <c r="I4599">
        <v>2026</v>
      </c>
      <c r="J4599" t="s">
        <v>55</v>
      </c>
      <c r="K4599">
        <v>0</v>
      </c>
      <c r="L4599" t="s">
        <v>56</v>
      </c>
      <c r="M4599" s="85">
        <v>46023</v>
      </c>
      <c r="P4599" t="str">
        <f t="shared" si="71"/>
        <v>OKADI Sanaa</v>
      </c>
    </row>
    <row r="4600" spans="1:16" x14ac:dyDescent="0.25">
      <c r="A4600" s="84" t="s">
        <v>8515</v>
      </c>
      <c r="B4600" t="s">
        <v>8516</v>
      </c>
      <c r="C4600" t="s">
        <v>1196</v>
      </c>
      <c r="D4600" s="85">
        <v>38391</v>
      </c>
      <c r="E4600" t="s">
        <v>52</v>
      </c>
      <c r="F4600" s="84" t="s">
        <v>53</v>
      </c>
      <c r="G4600">
        <v>8082</v>
      </c>
      <c r="H4600" t="s">
        <v>8485</v>
      </c>
      <c r="I4600">
        <v>2026</v>
      </c>
      <c r="J4600" t="s">
        <v>63</v>
      </c>
      <c r="K4600">
        <v>0</v>
      </c>
      <c r="L4600" t="s">
        <v>56</v>
      </c>
      <c r="M4600" s="85">
        <v>46023</v>
      </c>
      <c r="P4600" t="str">
        <f t="shared" si="71"/>
        <v>ROUDIER Ludovic</v>
      </c>
    </row>
    <row r="4601" spans="1:16" x14ac:dyDescent="0.25">
      <c r="A4601" s="84" t="s">
        <v>8517</v>
      </c>
      <c r="B4601" t="s">
        <v>8494</v>
      </c>
      <c r="C4601" t="s">
        <v>130</v>
      </c>
      <c r="D4601" s="85">
        <v>37747</v>
      </c>
      <c r="E4601" t="s">
        <v>52</v>
      </c>
      <c r="F4601" s="84" t="s">
        <v>53</v>
      </c>
      <c r="G4601">
        <v>8082</v>
      </c>
      <c r="H4601" t="s">
        <v>8485</v>
      </c>
      <c r="I4601">
        <v>2026</v>
      </c>
      <c r="J4601" t="s">
        <v>55</v>
      </c>
      <c r="K4601">
        <v>0</v>
      </c>
      <c r="L4601" t="s">
        <v>56</v>
      </c>
      <c r="M4601" s="85">
        <v>46023</v>
      </c>
      <c r="P4601" t="str">
        <f t="shared" si="71"/>
        <v>SOZEDDE Valentin</v>
      </c>
    </row>
    <row r="4602" spans="1:16" x14ac:dyDescent="0.25">
      <c r="A4602" s="84" t="s">
        <v>8518</v>
      </c>
      <c r="B4602" t="s">
        <v>8519</v>
      </c>
      <c r="C4602" t="s">
        <v>205</v>
      </c>
      <c r="D4602" s="85">
        <v>22484</v>
      </c>
      <c r="E4602" t="s">
        <v>52</v>
      </c>
      <c r="F4602" s="84" t="s">
        <v>53</v>
      </c>
      <c r="G4602">
        <v>8082</v>
      </c>
      <c r="H4602" t="s">
        <v>8485</v>
      </c>
      <c r="I4602">
        <v>2026</v>
      </c>
      <c r="J4602" t="s">
        <v>67</v>
      </c>
      <c r="K4602">
        <v>0</v>
      </c>
      <c r="L4602" t="s">
        <v>56</v>
      </c>
      <c r="M4602" s="85">
        <v>46023</v>
      </c>
      <c r="P4602" t="str">
        <f t="shared" si="71"/>
        <v>MALARET Alain</v>
      </c>
    </row>
    <row r="4603" spans="1:16" x14ac:dyDescent="0.25">
      <c r="A4603" s="84" t="s">
        <v>8520</v>
      </c>
      <c r="B4603" t="s">
        <v>8519</v>
      </c>
      <c r="C4603" t="s">
        <v>395</v>
      </c>
      <c r="D4603" s="85">
        <v>21873</v>
      </c>
      <c r="E4603" t="s">
        <v>56</v>
      </c>
      <c r="F4603" s="84" t="s">
        <v>53</v>
      </c>
      <c r="G4603">
        <v>8082</v>
      </c>
      <c r="H4603" t="s">
        <v>8485</v>
      </c>
      <c r="I4603">
        <v>2026</v>
      </c>
      <c r="J4603" t="s">
        <v>55</v>
      </c>
      <c r="K4603">
        <v>0</v>
      </c>
      <c r="L4603" t="s">
        <v>56</v>
      </c>
      <c r="M4603" s="85">
        <v>46023</v>
      </c>
      <c r="P4603" t="str">
        <f t="shared" si="71"/>
        <v>MALARET Martine</v>
      </c>
    </row>
    <row r="4604" spans="1:16" x14ac:dyDescent="0.25">
      <c r="A4604" s="84" t="s">
        <v>8521</v>
      </c>
      <c r="B4604" t="s">
        <v>8494</v>
      </c>
      <c r="C4604" t="s">
        <v>834</v>
      </c>
      <c r="D4604" s="85">
        <v>39184</v>
      </c>
      <c r="E4604" t="s">
        <v>52</v>
      </c>
      <c r="F4604" s="84" t="s">
        <v>53</v>
      </c>
      <c r="G4604">
        <v>8082</v>
      </c>
      <c r="H4604" t="s">
        <v>8485</v>
      </c>
      <c r="I4604">
        <v>2026</v>
      </c>
      <c r="J4604" t="s">
        <v>55</v>
      </c>
      <c r="K4604">
        <v>0</v>
      </c>
      <c r="L4604" t="s">
        <v>56</v>
      </c>
      <c r="M4604" s="85">
        <v>46023</v>
      </c>
      <c r="P4604" t="str">
        <f t="shared" si="71"/>
        <v>SOZEDDE William</v>
      </c>
    </row>
    <row r="4605" spans="1:16" x14ac:dyDescent="0.25">
      <c r="A4605" s="84" t="s">
        <v>8522</v>
      </c>
      <c r="B4605" t="s">
        <v>8523</v>
      </c>
      <c r="C4605" t="s">
        <v>242</v>
      </c>
      <c r="D4605" s="85">
        <v>28046</v>
      </c>
      <c r="E4605" t="s">
        <v>52</v>
      </c>
      <c r="F4605" s="84" t="s">
        <v>53</v>
      </c>
      <c r="G4605">
        <v>8082</v>
      </c>
      <c r="H4605" t="s">
        <v>8485</v>
      </c>
      <c r="I4605">
        <v>2026</v>
      </c>
      <c r="J4605" t="s">
        <v>63</v>
      </c>
      <c r="K4605">
        <v>0</v>
      </c>
      <c r="L4605" t="s">
        <v>56</v>
      </c>
      <c r="M4605" s="85">
        <v>46023</v>
      </c>
      <c r="P4605" t="str">
        <f t="shared" si="71"/>
        <v>BARRAUD Pascal</v>
      </c>
    </row>
    <row r="4606" spans="1:16" x14ac:dyDescent="0.25">
      <c r="A4606" s="84" t="s">
        <v>8524</v>
      </c>
      <c r="B4606" t="s">
        <v>8525</v>
      </c>
      <c r="C4606" t="s">
        <v>62</v>
      </c>
      <c r="D4606" s="85">
        <v>20353</v>
      </c>
      <c r="E4606" t="s">
        <v>52</v>
      </c>
      <c r="F4606" s="84" t="s">
        <v>53</v>
      </c>
      <c r="G4606">
        <v>8082</v>
      </c>
      <c r="H4606" t="s">
        <v>8485</v>
      </c>
      <c r="I4606">
        <v>2026</v>
      </c>
      <c r="J4606" t="s">
        <v>63</v>
      </c>
      <c r="K4606">
        <v>0</v>
      </c>
      <c r="L4606" t="s">
        <v>56</v>
      </c>
      <c r="M4606" s="85">
        <v>46023</v>
      </c>
      <c r="P4606" t="str">
        <f t="shared" si="71"/>
        <v>VILLARD Michel</v>
      </c>
    </row>
    <row r="4607" spans="1:16" x14ac:dyDescent="0.25">
      <c r="A4607" s="84" t="s">
        <v>8526</v>
      </c>
      <c r="B4607" t="s">
        <v>8527</v>
      </c>
      <c r="C4607" t="s">
        <v>892</v>
      </c>
      <c r="D4607" s="85">
        <v>26415</v>
      </c>
      <c r="E4607" t="s">
        <v>52</v>
      </c>
      <c r="F4607" s="84" t="s">
        <v>53</v>
      </c>
      <c r="G4607">
        <v>8082</v>
      </c>
      <c r="H4607" t="s">
        <v>8485</v>
      </c>
      <c r="I4607">
        <v>2026</v>
      </c>
      <c r="J4607" t="s">
        <v>63</v>
      </c>
      <c r="K4607">
        <v>0</v>
      </c>
      <c r="L4607" t="s">
        <v>56</v>
      </c>
      <c r="M4607" s="85">
        <v>46023</v>
      </c>
      <c r="P4607" t="str">
        <f t="shared" si="71"/>
        <v>BUCOVAZ Damien</v>
      </c>
    </row>
    <row r="4608" spans="1:16" x14ac:dyDescent="0.25">
      <c r="A4608" s="84" t="s">
        <v>8528</v>
      </c>
      <c r="B4608" t="s">
        <v>8529</v>
      </c>
      <c r="C4608" t="s">
        <v>414</v>
      </c>
      <c r="D4608" s="85">
        <v>25222</v>
      </c>
      <c r="E4608" t="s">
        <v>52</v>
      </c>
      <c r="F4608" s="84" t="s">
        <v>53</v>
      </c>
      <c r="G4608">
        <v>8082</v>
      </c>
      <c r="H4608" t="s">
        <v>8485</v>
      </c>
      <c r="I4608">
        <v>2026</v>
      </c>
      <c r="J4608" t="s">
        <v>63</v>
      </c>
      <c r="K4608">
        <v>0</v>
      </c>
      <c r="L4608" t="s">
        <v>56</v>
      </c>
      <c r="M4608" s="85">
        <v>46023</v>
      </c>
      <c r="P4608" t="str">
        <f t="shared" si="71"/>
        <v>DOER Georges</v>
      </c>
    </row>
    <row r="4609" spans="1:16" x14ac:dyDescent="0.25">
      <c r="A4609" s="84" t="s">
        <v>8530</v>
      </c>
      <c r="B4609" t="s">
        <v>8531</v>
      </c>
      <c r="C4609" t="s">
        <v>944</v>
      </c>
      <c r="D4609" s="85">
        <v>26059</v>
      </c>
      <c r="E4609" t="s">
        <v>52</v>
      </c>
      <c r="F4609" s="84" t="s">
        <v>53</v>
      </c>
      <c r="G4609">
        <v>8082</v>
      </c>
      <c r="H4609" t="s">
        <v>8485</v>
      </c>
      <c r="I4609">
        <v>2026</v>
      </c>
      <c r="J4609" t="s">
        <v>67</v>
      </c>
      <c r="K4609">
        <v>0</v>
      </c>
      <c r="L4609" t="s">
        <v>56</v>
      </c>
      <c r="M4609" s="85">
        <v>46023</v>
      </c>
      <c r="P4609" t="str">
        <f t="shared" si="71"/>
        <v>MEMBRE Laurent</v>
      </c>
    </row>
    <row r="4610" spans="1:16" x14ac:dyDescent="0.25">
      <c r="A4610" s="84" t="s">
        <v>8532</v>
      </c>
      <c r="B4610" t="s">
        <v>8533</v>
      </c>
      <c r="C4610" t="s">
        <v>3308</v>
      </c>
      <c r="D4610" s="85">
        <v>27388</v>
      </c>
      <c r="E4610" t="s">
        <v>52</v>
      </c>
      <c r="F4610" s="84" t="s">
        <v>53</v>
      </c>
      <c r="G4610">
        <v>8082</v>
      </c>
      <c r="H4610" t="s">
        <v>8485</v>
      </c>
      <c r="I4610">
        <v>2026</v>
      </c>
      <c r="J4610" t="s">
        <v>55</v>
      </c>
      <c r="K4610">
        <v>0</v>
      </c>
      <c r="L4610" t="s">
        <v>56</v>
      </c>
      <c r="M4610" s="85">
        <v>46023</v>
      </c>
      <c r="P4610" t="str">
        <f t="shared" si="71"/>
        <v>PUPPATTI Lilian</v>
      </c>
    </row>
    <row r="4611" spans="1:16" x14ac:dyDescent="0.25">
      <c r="A4611" s="84" t="s">
        <v>8534</v>
      </c>
      <c r="B4611" t="s">
        <v>6833</v>
      </c>
      <c r="C4611" t="s">
        <v>260</v>
      </c>
      <c r="D4611" s="85">
        <v>20929</v>
      </c>
      <c r="E4611" t="s">
        <v>56</v>
      </c>
      <c r="F4611" s="84" t="s">
        <v>53</v>
      </c>
      <c r="G4611">
        <v>8082</v>
      </c>
      <c r="H4611" t="s">
        <v>8485</v>
      </c>
      <c r="I4611">
        <v>2026</v>
      </c>
      <c r="J4611" t="s">
        <v>63</v>
      </c>
      <c r="K4611">
        <v>0</v>
      </c>
      <c r="L4611" t="s">
        <v>56</v>
      </c>
      <c r="M4611" s="85">
        <v>46023</v>
      </c>
      <c r="P4611" t="str">
        <f t="shared" ref="P4611:P4674" si="72">(B4611 &amp; " " &amp; C4611)</f>
        <v>SPINARD Sylvie</v>
      </c>
    </row>
    <row r="4612" spans="1:16" x14ac:dyDescent="0.25">
      <c r="A4612" s="84" t="s">
        <v>8535</v>
      </c>
      <c r="B4612" t="s">
        <v>8536</v>
      </c>
      <c r="C4612" t="s">
        <v>215</v>
      </c>
      <c r="D4612" s="85">
        <v>19357</v>
      </c>
      <c r="E4612" t="s">
        <v>52</v>
      </c>
      <c r="F4612" s="84" t="s">
        <v>53</v>
      </c>
      <c r="G4612">
        <v>8082</v>
      </c>
      <c r="H4612" t="s">
        <v>8485</v>
      </c>
      <c r="I4612">
        <v>2026</v>
      </c>
      <c r="J4612" t="s">
        <v>55</v>
      </c>
      <c r="K4612">
        <v>0</v>
      </c>
      <c r="L4612" t="s">
        <v>56</v>
      </c>
      <c r="M4612" s="85">
        <v>46023</v>
      </c>
      <c r="P4612" t="str">
        <f t="shared" si="72"/>
        <v>TRILLAT Philippe</v>
      </c>
    </row>
    <row r="4613" spans="1:16" x14ac:dyDescent="0.25">
      <c r="A4613" s="84" t="s">
        <v>8537</v>
      </c>
      <c r="B4613" t="s">
        <v>1261</v>
      </c>
      <c r="C4613" t="s">
        <v>1849</v>
      </c>
      <c r="D4613" s="85">
        <v>35411</v>
      </c>
      <c r="E4613" t="s">
        <v>52</v>
      </c>
      <c r="F4613" s="84" t="s">
        <v>53</v>
      </c>
      <c r="G4613">
        <v>8082</v>
      </c>
      <c r="H4613" t="s">
        <v>8485</v>
      </c>
      <c r="I4613">
        <v>2026</v>
      </c>
      <c r="J4613" t="s">
        <v>63</v>
      </c>
      <c r="K4613">
        <v>0</v>
      </c>
      <c r="L4613" t="s">
        <v>56</v>
      </c>
      <c r="M4613" s="85">
        <v>46023</v>
      </c>
      <c r="P4613" t="str">
        <f t="shared" si="72"/>
        <v>MOULIN Jimmy</v>
      </c>
    </row>
    <row r="4614" spans="1:16" x14ac:dyDescent="0.25">
      <c r="A4614" s="84" t="s">
        <v>8538</v>
      </c>
      <c r="B4614" t="s">
        <v>3307</v>
      </c>
      <c r="C4614" t="s">
        <v>928</v>
      </c>
      <c r="D4614" s="85">
        <v>29553</v>
      </c>
      <c r="E4614" t="s">
        <v>56</v>
      </c>
      <c r="F4614" s="84" t="s">
        <v>53</v>
      </c>
      <c r="G4614">
        <v>8082</v>
      </c>
      <c r="H4614" t="s">
        <v>8485</v>
      </c>
      <c r="I4614">
        <v>2026</v>
      </c>
      <c r="J4614" t="s">
        <v>63</v>
      </c>
      <c r="K4614">
        <v>0</v>
      </c>
      <c r="L4614" t="s">
        <v>56</v>
      </c>
      <c r="M4614" s="85">
        <v>46023</v>
      </c>
      <c r="P4614" t="str">
        <f t="shared" si="72"/>
        <v>JUDON Céline</v>
      </c>
    </row>
    <row r="4615" spans="1:16" x14ac:dyDescent="0.25">
      <c r="A4615" s="84" t="s">
        <v>8539</v>
      </c>
      <c r="B4615" t="s">
        <v>8540</v>
      </c>
      <c r="C4615" t="s">
        <v>1003</v>
      </c>
      <c r="D4615" s="85">
        <v>25569</v>
      </c>
      <c r="E4615" t="s">
        <v>56</v>
      </c>
      <c r="F4615" s="84" t="s">
        <v>53</v>
      </c>
      <c r="G4615">
        <v>8082</v>
      </c>
      <c r="H4615" t="s">
        <v>8485</v>
      </c>
      <c r="I4615">
        <v>2026</v>
      </c>
      <c r="J4615" t="s">
        <v>55</v>
      </c>
      <c r="K4615">
        <v>1</v>
      </c>
      <c r="L4615" t="s">
        <v>56</v>
      </c>
      <c r="M4615" s="85">
        <v>46023</v>
      </c>
      <c r="P4615" t="str">
        <f t="shared" si="72"/>
        <v>SEGUR Sandra</v>
      </c>
    </row>
    <row r="4616" spans="1:16" x14ac:dyDescent="0.25">
      <c r="A4616" s="84" t="s">
        <v>8541</v>
      </c>
      <c r="B4616" t="s">
        <v>8542</v>
      </c>
      <c r="C4616" t="s">
        <v>1237</v>
      </c>
      <c r="D4616" s="85">
        <v>36714</v>
      </c>
      <c r="E4616" t="s">
        <v>52</v>
      </c>
      <c r="F4616" s="84" t="s">
        <v>53</v>
      </c>
      <c r="G4616">
        <v>8082</v>
      </c>
      <c r="H4616" t="s">
        <v>8485</v>
      </c>
      <c r="I4616">
        <v>2026</v>
      </c>
      <c r="J4616" t="s">
        <v>63</v>
      </c>
      <c r="K4616">
        <v>0</v>
      </c>
      <c r="L4616" t="s">
        <v>56</v>
      </c>
      <c r="M4616" s="85">
        <v>46023</v>
      </c>
      <c r="P4616" t="str">
        <f t="shared" si="72"/>
        <v>SARRE Nathan</v>
      </c>
    </row>
    <row r="4617" spans="1:16" x14ac:dyDescent="0.25">
      <c r="A4617" s="84" t="s">
        <v>8543</v>
      </c>
      <c r="B4617" t="s">
        <v>1118</v>
      </c>
      <c r="C4617" t="s">
        <v>765</v>
      </c>
      <c r="D4617" s="85">
        <v>39709</v>
      </c>
      <c r="E4617" t="s">
        <v>52</v>
      </c>
      <c r="F4617" s="84" t="s">
        <v>53</v>
      </c>
      <c r="G4617">
        <v>8082</v>
      </c>
      <c r="H4617" t="s">
        <v>8485</v>
      </c>
      <c r="I4617">
        <v>2026</v>
      </c>
      <c r="J4617" t="s">
        <v>63</v>
      </c>
      <c r="K4617">
        <v>0</v>
      </c>
      <c r="L4617" t="s">
        <v>56</v>
      </c>
      <c r="M4617" s="85">
        <v>46023</v>
      </c>
      <c r="P4617" t="str">
        <f t="shared" si="72"/>
        <v>FOURNIER Enzo</v>
      </c>
    </row>
    <row r="4618" spans="1:16" x14ac:dyDescent="0.25">
      <c r="A4618" s="84" t="s">
        <v>8544</v>
      </c>
      <c r="B4618" t="s">
        <v>1118</v>
      </c>
      <c r="C4618" t="s">
        <v>738</v>
      </c>
      <c r="D4618" s="85">
        <v>40787</v>
      </c>
      <c r="E4618" t="s">
        <v>52</v>
      </c>
      <c r="F4618" s="84" t="s">
        <v>53</v>
      </c>
      <c r="G4618">
        <v>8082</v>
      </c>
      <c r="H4618" t="s">
        <v>8485</v>
      </c>
      <c r="I4618">
        <v>2026</v>
      </c>
      <c r="J4618" t="s">
        <v>63</v>
      </c>
      <c r="K4618">
        <v>0</v>
      </c>
      <c r="L4618" t="s">
        <v>56</v>
      </c>
      <c r="M4618" s="85">
        <v>46023</v>
      </c>
      <c r="P4618" t="str">
        <f t="shared" si="72"/>
        <v>FOURNIER Paul</v>
      </c>
    </row>
    <row r="4619" spans="1:16" x14ac:dyDescent="0.25">
      <c r="A4619" s="84" t="s">
        <v>8545</v>
      </c>
      <c r="B4619" t="s">
        <v>8546</v>
      </c>
      <c r="C4619" t="s">
        <v>1008</v>
      </c>
      <c r="D4619" s="85">
        <v>33863</v>
      </c>
      <c r="E4619" t="s">
        <v>52</v>
      </c>
      <c r="F4619" s="84" t="s">
        <v>53</v>
      </c>
      <c r="G4619">
        <v>8082</v>
      </c>
      <c r="H4619" t="s">
        <v>8485</v>
      </c>
      <c r="I4619">
        <v>2026</v>
      </c>
      <c r="J4619" t="s">
        <v>63</v>
      </c>
      <c r="K4619">
        <v>2</v>
      </c>
      <c r="L4619" t="s">
        <v>56</v>
      </c>
      <c r="M4619" s="85">
        <v>46023</v>
      </c>
      <c r="P4619" t="str">
        <f t="shared" si="72"/>
        <v>TRIBOULET Thomas</v>
      </c>
    </row>
    <row r="4620" spans="1:16" x14ac:dyDescent="0.25">
      <c r="A4620" s="84" t="s">
        <v>8547</v>
      </c>
      <c r="B4620" t="s">
        <v>2014</v>
      </c>
      <c r="C4620" t="s">
        <v>8548</v>
      </c>
      <c r="D4620" s="85">
        <v>37298</v>
      </c>
      <c r="E4620" t="s">
        <v>52</v>
      </c>
      <c r="F4620" s="84" t="s">
        <v>53</v>
      </c>
      <c r="G4620">
        <v>8082</v>
      </c>
      <c r="H4620" t="s">
        <v>8485</v>
      </c>
      <c r="I4620">
        <v>2026</v>
      </c>
      <c r="J4620" t="s">
        <v>55</v>
      </c>
      <c r="K4620">
        <v>0</v>
      </c>
      <c r="L4620" t="s">
        <v>56</v>
      </c>
      <c r="M4620" s="85">
        <v>46023</v>
      </c>
      <c r="P4620" t="str">
        <f t="shared" si="72"/>
        <v>COLLIN Typhaine</v>
      </c>
    </row>
    <row r="4621" spans="1:16" x14ac:dyDescent="0.25">
      <c r="A4621" s="84" t="s">
        <v>8549</v>
      </c>
      <c r="B4621" t="s">
        <v>1261</v>
      </c>
      <c r="C4621" t="s">
        <v>1133</v>
      </c>
      <c r="D4621" s="85">
        <v>33248</v>
      </c>
      <c r="E4621" t="s">
        <v>52</v>
      </c>
      <c r="F4621" s="84" t="s">
        <v>53</v>
      </c>
      <c r="G4621">
        <v>8082</v>
      </c>
      <c r="H4621" t="s">
        <v>8485</v>
      </c>
      <c r="I4621">
        <v>2026</v>
      </c>
      <c r="J4621" t="s">
        <v>55</v>
      </c>
      <c r="K4621">
        <v>0</v>
      </c>
      <c r="L4621" t="s">
        <v>56</v>
      </c>
      <c r="M4621" s="85">
        <v>46023</v>
      </c>
      <c r="P4621" t="str">
        <f t="shared" si="72"/>
        <v>MOULIN Jeremy</v>
      </c>
    </row>
    <row r="4622" spans="1:16" x14ac:dyDescent="0.25">
      <c r="A4622" s="84" t="s">
        <v>8550</v>
      </c>
      <c r="B4622" t="s">
        <v>8551</v>
      </c>
      <c r="C4622" t="s">
        <v>1662</v>
      </c>
      <c r="D4622" s="85">
        <v>17861</v>
      </c>
      <c r="E4622" t="s">
        <v>52</v>
      </c>
      <c r="F4622" s="84" t="s">
        <v>53</v>
      </c>
      <c r="G4622">
        <v>8082</v>
      </c>
      <c r="H4622" t="s">
        <v>8485</v>
      </c>
      <c r="I4622">
        <v>2026</v>
      </c>
      <c r="J4622" t="s">
        <v>63</v>
      </c>
      <c r="K4622">
        <v>0</v>
      </c>
      <c r="L4622" t="s">
        <v>56</v>
      </c>
      <c r="M4622" s="85">
        <v>46023</v>
      </c>
      <c r="P4622" t="str">
        <f t="shared" si="72"/>
        <v>CHALENCON Rene</v>
      </c>
    </row>
    <row r="4623" spans="1:16" x14ac:dyDescent="0.25">
      <c r="A4623" s="84" t="s">
        <v>8552</v>
      </c>
      <c r="B4623" t="s">
        <v>1694</v>
      </c>
      <c r="C4623" t="s">
        <v>8553</v>
      </c>
      <c r="D4623" s="85">
        <v>41409</v>
      </c>
      <c r="E4623" t="s">
        <v>56</v>
      </c>
      <c r="F4623" s="84" t="s">
        <v>53</v>
      </c>
      <c r="G4623">
        <v>8082</v>
      </c>
      <c r="H4623" t="s">
        <v>8485</v>
      </c>
      <c r="I4623">
        <v>2026</v>
      </c>
      <c r="J4623" t="s">
        <v>55</v>
      </c>
      <c r="K4623">
        <v>0</v>
      </c>
      <c r="L4623" t="s">
        <v>56</v>
      </c>
      <c r="M4623" s="85">
        <v>46023</v>
      </c>
      <c r="P4623" t="str">
        <f t="shared" si="72"/>
        <v>CHAIZE Enora</v>
      </c>
    </row>
    <row r="4624" spans="1:16" x14ac:dyDescent="0.25">
      <c r="A4624" s="84" t="s">
        <v>8554</v>
      </c>
      <c r="B4624" t="s">
        <v>8555</v>
      </c>
      <c r="C4624" t="s">
        <v>85</v>
      </c>
      <c r="D4624" s="85">
        <v>23475</v>
      </c>
      <c r="E4624" t="s">
        <v>52</v>
      </c>
      <c r="F4624" s="84" t="s">
        <v>53</v>
      </c>
      <c r="G4624">
        <v>8082</v>
      </c>
      <c r="H4624" t="s">
        <v>8485</v>
      </c>
      <c r="I4624">
        <v>2026</v>
      </c>
      <c r="J4624" t="s">
        <v>63</v>
      </c>
      <c r="K4624">
        <v>0</v>
      </c>
      <c r="L4624" t="s">
        <v>56</v>
      </c>
      <c r="M4624" s="85">
        <v>46023</v>
      </c>
      <c r="P4624" t="str">
        <f t="shared" si="72"/>
        <v>GOUSSET Christophe</v>
      </c>
    </row>
    <row r="4625" spans="1:16" x14ac:dyDescent="0.25">
      <c r="A4625" s="84" t="s">
        <v>8556</v>
      </c>
      <c r="B4625" t="s">
        <v>8557</v>
      </c>
      <c r="C4625" t="s">
        <v>455</v>
      </c>
      <c r="D4625" s="85">
        <v>36940</v>
      </c>
      <c r="E4625" t="s">
        <v>52</v>
      </c>
      <c r="F4625" s="84" t="s">
        <v>53</v>
      </c>
      <c r="G4625">
        <v>8082</v>
      </c>
      <c r="H4625" t="s">
        <v>8485</v>
      </c>
      <c r="I4625">
        <v>2026</v>
      </c>
      <c r="J4625" t="s">
        <v>63</v>
      </c>
      <c r="K4625">
        <v>0</v>
      </c>
      <c r="L4625" t="s">
        <v>56</v>
      </c>
      <c r="M4625" s="85">
        <v>46023</v>
      </c>
      <c r="P4625" t="str">
        <f t="shared" si="72"/>
        <v>GRALHA Alexandre</v>
      </c>
    </row>
    <row r="4626" spans="1:16" x14ac:dyDescent="0.25">
      <c r="A4626" s="84" t="s">
        <v>8558</v>
      </c>
      <c r="B4626" t="s">
        <v>3307</v>
      </c>
      <c r="C4626" t="s">
        <v>935</v>
      </c>
      <c r="D4626" s="85">
        <v>41615</v>
      </c>
      <c r="E4626" t="s">
        <v>52</v>
      </c>
      <c r="F4626" s="84" t="s">
        <v>53</v>
      </c>
      <c r="G4626">
        <v>8082</v>
      </c>
      <c r="H4626" t="s">
        <v>8485</v>
      </c>
      <c r="I4626">
        <v>2026</v>
      </c>
      <c r="J4626" t="s">
        <v>63</v>
      </c>
      <c r="K4626">
        <v>0</v>
      </c>
      <c r="L4626" t="s">
        <v>56</v>
      </c>
      <c r="M4626" s="85">
        <v>46023</v>
      </c>
      <c r="P4626" t="str">
        <f t="shared" si="72"/>
        <v>JUDON Ethan</v>
      </c>
    </row>
    <row r="4627" spans="1:16" x14ac:dyDescent="0.25">
      <c r="A4627" s="84" t="s">
        <v>8559</v>
      </c>
      <c r="B4627" t="s">
        <v>8560</v>
      </c>
      <c r="C4627" t="s">
        <v>846</v>
      </c>
      <c r="D4627" s="85">
        <v>34953</v>
      </c>
      <c r="E4627" t="s">
        <v>52</v>
      </c>
      <c r="F4627" s="84" t="s">
        <v>53</v>
      </c>
      <c r="G4627">
        <v>8082</v>
      </c>
      <c r="H4627" t="s">
        <v>8485</v>
      </c>
      <c r="I4627">
        <v>2026</v>
      </c>
      <c r="J4627" t="s">
        <v>63</v>
      </c>
      <c r="K4627">
        <v>0</v>
      </c>
      <c r="L4627" t="s">
        <v>56</v>
      </c>
      <c r="M4627" s="85">
        <v>46023</v>
      </c>
      <c r="P4627" t="str">
        <f t="shared" si="72"/>
        <v>TUFFET Anthony</v>
      </c>
    </row>
    <row r="4628" spans="1:16" x14ac:dyDescent="0.25">
      <c r="A4628" s="84" t="s">
        <v>8561</v>
      </c>
      <c r="B4628" t="s">
        <v>3297</v>
      </c>
      <c r="C4628" t="s">
        <v>2130</v>
      </c>
      <c r="D4628" s="85">
        <v>41260</v>
      </c>
      <c r="E4628" t="s">
        <v>52</v>
      </c>
      <c r="F4628" s="84" t="s">
        <v>53</v>
      </c>
      <c r="G4628">
        <v>8082</v>
      </c>
      <c r="H4628" t="s">
        <v>8485</v>
      </c>
      <c r="I4628">
        <v>2026</v>
      </c>
      <c r="J4628" t="s">
        <v>63</v>
      </c>
      <c r="K4628">
        <v>0</v>
      </c>
      <c r="L4628" t="s">
        <v>56</v>
      </c>
      <c r="M4628" s="85">
        <v>46023</v>
      </c>
      <c r="P4628" t="str">
        <f t="shared" si="72"/>
        <v>CARDOSO Ilan</v>
      </c>
    </row>
    <row r="4629" spans="1:16" x14ac:dyDescent="0.25">
      <c r="A4629" s="84" t="s">
        <v>8562</v>
      </c>
      <c r="B4629" t="s">
        <v>8563</v>
      </c>
      <c r="C4629" t="s">
        <v>1519</v>
      </c>
      <c r="D4629" s="85">
        <v>35262</v>
      </c>
      <c r="E4629" t="s">
        <v>52</v>
      </c>
      <c r="F4629" s="84" t="s">
        <v>53</v>
      </c>
      <c r="G4629">
        <v>8082</v>
      </c>
      <c r="H4629" t="s">
        <v>8485</v>
      </c>
      <c r="I4629">
        <v>2026</v>
      </c>
      <c r="J4629" t="s">
        <v>63</v>
      </c>
      <c r="K4629">
        <v>0</v>
      </c>
      <c r="L4629" t="s">
        <v>56</v>
      </c>
      <c r="M4629" s="85">
        <v>46023</v>
      </c>
      <c r="P4629" t="str">
        <f t="shared" si="72"/>
        <v>LORUT Bastien</v>
      </c>
    </row>
    <row r="4630" spans="1:16" x14ac:dyDescent="0.25">
      <c r="A4630" s="84" t="s">
        <v>8564</v>
      </c>
      <c r="B4630" t="s">
        <v>8565</v>
      </c>
      <c r="C4630" t="s">
        <v>119</v>
      </c>
      <c r="D4630" s="85">
        <v>23248</v>
      </c>
      <c r="E4630" t="s">
        <v>52</v>
      </c>
      <c r="F4630" s="84" t="s">
        <v>53</v>
      </c>
      <c r="G4630">
        <v>8082</v>
      </c>
      <c r="H4630" t="s">
        <v>8485</v>
      </c>
      <c r="I4630">
        <v>2026</v>
      </c>
      <c r="J4630" t="s">
        <v>63</v>
      </c>
      <c r="K4630">
        <v>0</v>
      </c>
      <c r="L4630" t="s">
        <v>56</v>
      </c>
      <c r="M4630" s="85">
        <v>46023</v>
      </c>
      <c r="P4630" t="str">
        <f t="shared" si="72"/>
        <v>ROUSSERIE Daniel</v>
      </c>
    </row>
    <row r="4631" spans="1:16" x14ac:dyDescent="0.25">
      <c r="A4631" s="84" t="s">
        <v>8566</v>
      </c>
      <c r="B4631" t="s">
        <v>8567</v>
      </c>
      <c r="C4631" t="s">
        <v>524</v>
      </c>
      <c r="D4631" s="85">
        <v>30802</v>
      </c>
      <c r="E4631" t="s">
        <v>52</v>
      </c>
      <c r="F4631" s="84" t="s">
        <v>53</v>
      </c>
      <c r="G4631">
        <v>8082</v>
      </c>
      <c r="H4631" t="s">
        <v>8485</v>
      </c>
      <c r="I4631">
        <v>2026</v>
      </c>
      <c r="J4631" t="s">
        <v>63</v>
      </c>
      <c r="K4631">
        <v>0</v>
      </c>
      <c r="L4631" t="s">
        <v>56</v>
      </c>
      <c r="M4631" s="85">
        <v>46023</v>
      </c>
      <c r="P4631" t="str">
        <f t="shared" si="72"/>
        <v>GUIMBERT Florian</v>
      </c>
    </row>
    <row r="4632" spans="1:16" x14ac:dyDescent="0.25">
      <c r="A4632" s="84" t="s">
        <v>8568</v>
      </c>
      <c r="B4632" t="s">
        <v>2515</v>
      </c>
      <c r="C4632" t="s">
        <v>8569</v>
      </c>
      <c r="D4632" s="85">
        <v>23720</v>
      </c>
      <c r="E4632" t="s">
        <v>52</v>
      </c>
      <c r="F4632" s="84" t="s">
        <v>53</v>
      </c>
      <c r="G4632">
        <v>8082</v>
      </c>
      <c r="H4632" t="s">
        <v>8485</v>
      </c>
      <c r="I4632">
        <v>2026</v>
      </c>
      <c r="J4632" t="s">
        <v>63</v>
      </c>
      <c r="K4632">
        <v>0</v>
      </c>
      <c r="L4632" t="s">
        <v>56</v>
      </c>
      <c r="M4632" s="85">
        <v>46023</v>
      </c>
      <c r="P4632" t="str">
        <f t="shared" si="72"/>
        <v>FERNANDEZ Andres</v>
      </c>
    </row>
    <row r="4633" spans="1:16" x14ac:dyDescent="0.25">
      <c r="A4633" s="84" t="s">
        <v>8570</v>
      </c>
      <c r="B4633" t="s">
        <v>8571</v>
      </c>
      <c r="C4633" t="s">
        <v>6480</v>
      </c>
      <c r="D4633" s="85">
        <v>35797</v>
      </c>
      <c r="E4633" t="s">
        <v>56</v>
      </c>
      <c r="F4633" s="84" t="s">
        <v>53</v>
      </c>
      <c r="G4633">
        <v>8082</v>
      </c>
      <c r="H4633" t="s">
        <v>8485</v>
      </c>
      <c r="I4633">
        <v>2026</v>
      </c>
      <c r="J4633" t="s">
        <v>63</v>
      </c>
      <c r="K4633">
        <v>0</v>
      </c>
      <c r="L4633" t="s">
        <v>56</v>
      </c>
      <c r="M4633" s="85">
        <v>46023</v>
      </c>
      <c r="P4633" t="str">
        <f t="shared" si="72"/>
        <v>TELLIER Amelie</v>
      </c>
    </row>
    <row r="4634" spans="1:16" x14ac:dyDescent="0.25">
      <c r="A4634" s="84" t="s">
        <v>8572</v>
      </c>
      <c r="B4634" t="s">
        <v>5470</v>
      </c>
      <c r="C4634" t="s">
        <v>8573</v>
      </c>
      <c r="D4634" s="85">
        <v>33689</v>
      </c>
      <c r="E4634" t="s">
        <v>52</v>
      </c>
      <c r="F4634" s="84" t="s">
        <v>53</v>
      </c>
      <c r="G4634">
        <v>8082</v>
      </c>
      <c r="H4634" t="s">
        <v>8485</v>
      </c>
      <c r="I4634">
        <v>2026</v>
      </c>
      <c r="J4634" t="s">
        <v>63</v>
      </c>
      <c r="K4634">
        <v>0</v>
      </c>
      <c r="L4634" t="s">
        <v>56</v>
      </c>
      <c r="M4634" s="85">
        <v>46023</v>
      </c>
      <c r="P4634" t="str">
        <f t="shared" si="72"/>
        <v>PERRIN Jauffray</v>
      </c>
    </row>
    <row r="4635" spans="1:16" x14ac:dyDescent="0.25">
      <c r="A4635" s="84" t="s">
        <v>8574</v>
      </c>
      <c r="B4635" t="s">
        <v>5106</v>
      </c>
      <c r="C4635" t="s">
        <v>119</v>
      </c>
      <c r="D4635" s="85">
        <v>18852</v>
      </c>
      <c r="E4635" t="s">
        <v>52</v>
      </c>
      <c r="F4635" s="84" t="s">
        <v>53</v>
      </c>
      <c r="G4635">
        <v>8087</v>
      </c>
      <c r="H4635" t="s">
        <v>8575</v>
      </c>
      <c r="I4635">
        <v>2026</v>
      </c>
      <c r="J4635" t="s">
        <v>63</v>
      </c>
      <c r="K4635">
        <v>0</v>
      </c>
      <c r="L4635" t="s">
        <v>56</v>
      </c>
      <c r="M4635" s="85">
        <v>46023</v>
      </c>
      <c r="P4635" t="str">
        <f t="shared" si="72"/>
        <v>GIRONDE Daniel</v>
      </c>
    </row>
    <row r="4636" spans="1:16" x14ac:dyDescent="0.25">
      <c r="A4636" s="84" t="s">
        <v>8576</v>
      </c>
      <c r="B4636" t="s">
        <v>8577</v>
      </c>
      <c r="C4636" t="s">
        <v>663</v>
      </c>
      <c r="D4636" s="85">
        <v>18602</v>
      </c>
      <c r="E4636" t="s">
        <v>52</v>
      </c>
      <c r="F4636" s="84" t="s">
        <v>53</v>
      </c>
      <c r="G4636">
        <v>8087</v>
      </c>
      <c r="H4636" t="s">
        <v>8575</v>
      </c>
      <c r="I4636">
        <v>2026</v>
      </c>
      <c r="J4636" t="s">
        <v>55</v>
      </c>
      <c r="K4636">
        <v>0</v>
      </c>
      <c r="L4636" t="s">
        <v>1167</v>
      </c>
      <c r="M4636" s="85">
        <v>46023</v>
      </c>
      <c r="P4636" t="str">
        <f t="shared" si="72"/>
        <v>ALVES-DOS-SANTOS Manuel</v>
      </c>
    </row>
    <row r="4637" spans="1:16" x14ac:dyDescent="0.25">
      <c r="A4637" s="84" t="s">
        <v>8578</v>
      </c>
      <c r="B4637" t="s">
        <v>8579</v>
      </c>
      <c r="C4637" t="s">
        <v>1268</v>
      </c>
      <c r="D4637" s="85">
        <v>20842</v>
      </c>
      <c r="E4637" t="s">
        <v>52</v>
      </c>
      <c r="F4637" s="84" t="s">
        <v>53</v>
      </c>
      <c r="G4637">
        <v>8087</v>
      </c>
      <c r="H4637" t="s">
        <v>8575</v>
      </c>
      <c r="I4637">
        <v>2026</v>
      </c>
      <c r="J4637" t="s">
        <v>55</v>
      </c>
      <c r="K4637">
        <v>2</v>
      </c>
      <c r="L4637" t="s">
        <v>1167</v>
      </c>
      <c r="M4637" s="85">
        <v>46023</v>
      </c>
      <c r="P4637" t="str">
        <f t="shared" si="72"/>
        <v>SENDAS Antonio</v>
      </c>
    </row>
    <row r="4638" spans="1:16" x14ac:dyDescent="0.25">
      <c r="A4638" s="84" t="s">
        <v>8580</v>
      </c>
      <c r="B4638" t="s">
        <v>6552</v>
      </c>
      <c r="C4638" t="s">
        <v>198</v>
      </c>
      <c r="D4638" s="85">
        <v>21770</v>
      </c>
      <c r="E4638" t="s">
        <v>52</v>
      </c>
      <c r="F4638" s="84" t="s">
        <v>53</v>
      </c>
      <c r="G4638">
        <v>8087</v>
      </c>
      <c r="H4638" t="s">
        <v>8575</v>
      </c>
      <c r="I4638">
        <v>2026</v>
      </c>
      <c r="J4638" t="s">
        <v>63</v>
      </c>
      <c r="K4638">
        <v>0</v>
      </c>
      <c r="L4638" t="s">
        <v>56</v>
      </c>
      <c r="M4638" s="85">
        <v>46023</v>
      </c>
      <c r="P4638" t="str">
        <f t="shared" si="72"/>
        <v>MORAND Patrick</v>
      </c>
    </row>
    <row r="4639" spans="1:16" x14ac:dyDescent="0.25">
      <c r="A4639" s="84" t="s">
        <v>8581</v>
      </c>
      <c r="B4639" t="s">
        <v>8582</v>
      </c>
      <c r="C4639" t="s">
        <v>666</v>
      </c>
      <c r="D4639" s="85">
        <v>21571</v>
      </c>
      <c r="E4639" t="s">
        <v>52</v>
      </c>
      <c r="F4639" s="84" t="s">
        <v>53</v>
      </c>
      <c r="G4639">
        <v>8087</v>
      </c>
      <c r="H4639" t="s">
        <v>8575</v>
      </c>
      <c r="I4639">
        <v>2026</v>
      </c>
      <c r="J4639" t="s">
        <v>63</v>
      </c>
      <c r="K4639">
        <v>0</v>
      </c>
      <c r="L4639" t="s">
        <v>56</v>
      </c>
      <c r="M4639" s="85">
        <v>46023</v>
      </c>
      <c r="P4639" t="str">
        <f t="shared" si="72"/>
        <v>POINTU-GLAIZE Joel</v>
      </c>
    </row>
    <row r="4640" spans="1:16" x14ac:dyDescent="0.25">
      <c r="A4640" s="84" t="s">
        <v>8583</v>
      </c>
      <c r="B4640" t="s">
        <v>6990</v>
      </c>
      <c r="C4640" t="s">
        <v>88</v>
      </c>
      <c r="D4640" s="85">
        <v>19132</v>
      </c>
      <c r="E4640" t="s">
        <v>52</v>
      </c>
      <c r="F4640" s="84" t="s">
        <v>53</v>
      </c>
      <c r="G4640">
        <v>8087</v>
      </c>
      <c r="H4640" t="s">
        <v>8575</v>
      </c>
      <c r="I4640">
        <v>2026</v>
      </c>
      <c r="J4640" t="s">
        <v>63</v>
      </c>
      <c r="K4640">
        <v>0</v>
      </c>
      <c r="L4640" t="s">
        <v>56</v>
      </c>
      <c r="M4640" s="85">
        <v>46023</v>
      </c>
      <c r="P4640" t="str">
        <f t="shared" si="72"/>
        <v>ROSSI Guy</v>
      </c>
    </row>
    <row r="4641" spans="1:16" x14ac:dyDescent="0.25">
      <c r="A4641" s="84" t="s">
        <v>8584</v>
      </c>
      <c r="B4641" t="s">
        <v>5885</v>
      </c>
      <c r="C4641" t="s">
        <v>434</v>
      </c>
      <c r="D4641" s="85">
        <v>22815</v>
      </c>
      <c r="E4641" t="s">
        <v>52</v>
      </c>
      <c r="F4641" s="84" t="s">
        <v>53</v>
      </c>
      <c r="G4641">
        <v>8087</v>
      </c>
      <c r="H4641" t="s">
        <v>8575</v>
      </c>
      <c r="I4641">
        <v>2026</v>
      </c>
      <c r="J4641" t="s">
        <v>55</v>
      </c>
      <c r="K4641">
        <v>0</v>
      </c>
      <c r="L4641" t="s">
        <v>56</v>
      </c>
      <c r="M4641" s="85">
        <v>46023</v>
      </c>
      <c r="P4641" t="str">
        <f t="shared" si="72"/>
        <v>TOURNEBIZE Thierry</v>
      </c>
    </row>
    <row r="4642" spans="1:16" x14ac:dyDescent="0.25">
      <c r="A4642" s="84" t="s">
        <v>8585</v>
      </c>
      <c r="B4642" t="s">
        <v>8586</v>
      </c>
      <c r="C4642" t="s">
        <v>350</v>
      </c>
      <c r="D4642" s="85">
        <v>14394</v>
      </c>
      <c r="E4642" t="s">
        <v>52</v>
      </c>
      <c r="F4642" s="84" t="s">
        <v>53</v>
      </c>
      <c r="G4642">
        <v>8087</v>
      </c>
      <c r="H4642" t="s">
        <v>8575</v>
      </c>
      <c r="I4642">
        <v>2026</v>
      </c>
      <c r="J4642" t="s">
        <v>63</v>
      </c>
      <c r="K4642">
        <v>0</v>
      </c>
      <c r="L4642" t="s">
        <v>56</v>
      </c>
      <c r="M4642" s="85">
        <v>46023</v>
      </c>
      <c r="P4642" t="str">
        <f t="shared" si="72"/>
        <v>LEVIGNE Robert</v>
      </c>
    </row>
    <row r="4643" spans="1:16" x14ac:dyDescent="0.25">
      <c r="A4643" s="84" t="s">
        <v>8587</v>
      </c>
      <c r="B4643" t="s">
        <v>8588</v>
      </c>
      <c r="C4643" t="s">
        <v>5694</v>
      </c>
      <c r="D4643" s="85">
        <v>28257</v>
      </c>
      <c r="E4643" t="s">
        <v>52</v>
      </c>
      <c r="F4643" s="84" t="s">
        <v>53</v>
      </c>
      <c r="G4643">
        <v>8087</v>
      </c>
      <c r="H4643" t="s">
        <v>8575</v>
      </c>
      <c r="I4643">
        <v>2026</v>
      </c>
      <c r="J4643" t="s">
        <v>63</v>
      </c>
      <c r="K4643">
        <v>0</v>
      </c>
      <c r="L4643" t="s">
        <v>56</v>
      </c>
      <c r="M4643" s="85">
        <v>46023</v>
      </c>
      <c r="P4643" t="str">
        <f t="shared" si="72"/>
        <v>DEPALLE Gael</v>
      </c>
    </row>
    <row r="4644" spans="1:16" x14ac:dyDescent="0.25">
      <c r="A4644" s="84" t="s">
        <v>8589</v>
      </c>
      <c r="B4644" t="s">
        <v>1285</v>
      </c>
      <c r="C4644" t="s">
        <v>1037</v>
      </c>
      <c r="D4644" s="85">
        <v>21661</v>
      </c>
      <c r="E4644" t="s">
        <v>52</v>
      </c>
      <c r="F4644" s="84" t="s">
        <v>53</v>
      </c>
      <c r="G4644">
        <v>8087</v>
      </c>
      <c r="H4644" t="s">
        <v>8575</v>
      </c>
      <c r="I4644">
        <v>2026</v>
      </c>
      <c r="J4644" t="s">
        <v>55</v>
      </c>
      <c r="K4644">
        <v>0</v>
      </c>
      <c r="L4644" t="s">
        <v>56</v>
      </c>
      <c r="M4644" s="85">
        <v>46023</v>
      </c>
      <c r="P4644" t="str">
        <f t="shared" si="72"/>
        <v>PEREIRA Nelson</v>
      </c>
    </row>
    <row r="4645" spans="1:16" x14ac:dyDescent="0.25">
      <c r="A4645" s="84" t="s">
        <v>8590</v>
      </c>
      <c r="B4645" t="s">
        <v>1951</v>
      </c>
      <c r="C4645" t="s">
        <v>239</v>
      </c>
      <c r="D4645" s="85">
        <v>27810</v>
      </c>
      <c r="E4645" t="s">
        <v>52</v>
      </c>
      <c r="F4645" s="84" t="s">
        <v>53</v>
      </c>
      <c r="G4645">
        <v>8087</v>
      </c>
      <c r="H4645" t="s">
        <v>8575</v>
      </c>
      <c r="I4645">
        <v>2026</v>
      </c>
      <c r="J4645" t="s">
        <v>63</v>
      </c>
      <c r="K4645">
        <v>0</v>
      </c>
      <c r="L4645" t="s">
        <v>56</v>
      </c>
      <c r="M4645" s="85">
        <v>46023</v>
      </c>
      <c r="P4645" t="str">
        <f t="shared" si="72"/>
        <v>FRADIN Richard</v>
      </c>
    </row>
    <row r="4646" spans="1:16" x14ac:dyDescent="0.25">
      <c r="A4646" s="84" t="s">
        <v>8591</v>
      </c>
      <c r="B4646" t="s">
        <v>1951</v>
      </c>
      <c r="C4646" t="s">
        <v>218</v>
      </c>
      <c r="D4646" s="85">
        <v>29593</v>
      </c>
      <c r="E4646" t="s">
        <v>52</v>
      </c>
      <c r="F4646" s="84" t="s">
        <v>53</v>
      </c>
      <c r="G4646">
        <v>8087</v>
      </c>
      <c r="H4646" t="s">
        <v>8575</v>
      </c>
      <c r="I4646">
        <v>2026</v>
      </c>
      <c r="J4646" t="s">
        <v>63</v>
      </c>
      <c r="K4646">
        <v>0</v>
      </c>
      <c r="L4646" t="s">
        <v>56</v>
      </c>
      <c r="M4646" s="85">
        <v>46023</v>
      </c>
      <c r="P4646" t="str">
        <f t="shared" si="72"/>
        <v>FRADIN Sylvain</v>
      </c>
    </row>
    <row r="4647" spans="1:16" x14ac:dyDescent="0.25">
      <c r="A4647" s="84" t="s">
        <v>8592</v>
      </c>
      <c r="B4647" t="s">
        <v>8593</v>
      </c>
      <c r="C4647" t="s">
        <v>134</v>
      </c>
      <c r="D4647" s="85">
        <v>19775</v>
      </c>
      <c r="E4647" t="s">
        <v>52</v>
      </c>
      <c r="F4647" s="84" t="s">
        <v>53</v>
      </c>
      <c r="G4647">
        <v>8087</v>
      </c>
      <c r="H4647" t="s">
        <v>8575</v>
      </c>
      <c r="I4647">
        <v>2026</v>
      </c>
      <c r="J4647" t="s">
        <v>55</v>
      </c>
      <c r="K4647">
        <v>0</v>
      </c>
      <c r="L4647" t="s">
        <v>56</v>
      </c>
      <c r="M4647" s="85">
        <v>46023</v>
      </c>
      <c r="P4647" t="str">
        <f t="shared" si="72"/>
        <v>PAILLER Yves</v>
      </c>
    </row>
    <row r="4648" spans="1:16" x14ac:dyDescent="0.25">
      <c r="A4648" s="84" t="s">
        <v>8594</v>
      </c>
      <c r="B4648" t="s">
        <v>8595</v>
      </c>
      <c r="C4648" t="s">
        <v>271</v>
      </c>
      <c r="D4648" s="85">
        <v>18064</v>
      </c>
      <c r="E4648" t="s">
        <v>52</v>
      </c>
      <c r="F4648" s="84" t="s">
        <v>53</v>
      </c>
      <c r="G4648">
        <v>8087</v>
      </c>
      <c r="H4648" t="s">
        <v>8575</v>
      </c>
      <c r="I4648">
        <v>2026</v>
      </c>
      <c r="J4648" t="s">
        <v>63</v>
      </c>
      <c r="K4648">
        <v>0</v>
      </c>
      <c r="L4648" t="s">
        <v>56</v>
      </c>
      <c r="M4648" s="85">
        <v>46023</v>
      </c>
      <c r="P4648" t="str">
        <f t="shared" si="72"/>
        <v>MANSUY Christian</v>
      </c>
    </row>
    <row r="4649" spans="1:16" x14ac:dyDescent="0.25">
      <c r="A4649" s="84" t="s">
        <v>8596</v>
      </c>
      <c r="B4649" t="s">
        <v>4598</v>
      </c>
      <c r="C4649" t="s">
        <v>139</v>
      </c>
      <c r="D4649" s="85">
        <v>30612</v>
      </c>
      <c r="E4649" t="s">
        <v>52</v>
      </c>
      <c r="F4649" s="84" t="s">
        <v>53</v>
      </c>
      <c r="G4649">
        <v>8087</v>
      </c>
      <c r="H4649" t="s">
        <v>8575</v>
      </c>
      <c r="I4649">
        <v>2026</v>
      </c>
      <c r="J4649" t="s">
        <v>55</v>
      </c>
      <c r="K4649">
        <v>2</v>
      </c>
      <c r="L4649" t="s">
        <v>56</v>
      </c>
      <c r="M4649" s="85">
        <v>46023</v>
      </c>
      <c r="P4649" t="str">
        <f t="shared" si="72"/>
        <v>SICARD David</v>
      </c>
    </row>
    <row r="4650" spans="1:16" x14ac:dyDescent="0.25">
      <c r="A4650" s="84" t="s">
        <v>8597</v>
      </c>
      <c r="B4650" t="s">
        <v>5641</v>
      </c>
      <c r="C4650" t="s">
        <v>85</v>
      </c>
      <c r="D4650" s="85">
        <v>23956</v>
      </c>
      <c r="E4650" t="s">
        <v>52</v>
      </c>
      <c r="F4650" s="84" t="s">
        <v>53</v>
      </c>
      <c r="G4650">
        <v>8087</v>
      </c>
      <c r="H4650" t="s">
        <v>8575</v>
      </c>
      <c r="I4650">
        <v>2026</v>
      </c>
      <c r="J4650" t="s">
        <v>63</v>
      </c>
      <c r="K4650">
        <v>0</v>
      </c>
      <c r="L4650" t="s">
        <v>56</v>
      </c>
      <c r="M4650" s="85">
        <v>46023</v>
      </c>
      <c r="P4650" t="str">
        <f t="shared" si="72"/>
        <v>CHEZE Christophe</v>
      </c>
    </row>
    <row r="4651" spans="1:16" x14ac:dyDescent="0.25">
      <c r="A4651" s="84" t="s">
        <v>8598</v>
      </c>
      <c r="B4651" t="s">
        <v>8599</v>
      </c>
      <c r="C4651" t="s">
        <v>8600</v>
      </c>
      <c r="D4651" s="85">
        <v>31741</v>
      </c>
      <c r="E4651" t="s">
        <v>52</v>
      </c>
      <c r="F4651" s="84" t="s">
        <v>53</v>
      </c>
      <c r="G4651">
        <v>8087</v>
      </c>
      <c r="H4651" t="s">
        <v>8575</v>
      </c>
      <c r="I4651">
        <v>2026</v>
      </c>
      <c r="J4651" t="s">
        <v>63</v>
      </c>
      <c r="K4651">
        <v>0</v>
      </c>
      <c r="L4651" t="s">
        <v>56</v>
      </c>
      <c r="M4651" s="85">
        <v>46023</v>
      </c>
      <c r="P4651" t="str">
        <f t="shared" si="72"/>
        <v>BEKKA Samy</v>
      </c>
    </row>
    <row r="4652" spans="1:16" x14ac:dyDescent="0.25">
      <c r="A4652" s="84" t="s">
        <v>8601</v>
      </c>
      <c r="B4652" t="s">
        <v>8602</v>
      </c>
      <c r="C4652" t="s">
        <v>8603</v>
      </c>
      <c r="D4652" s="85">
        <v>29018</v>
      </c>
      <c r="E4652" t="s">
        <v>52</v>
      </c>
      <c r="F4652" s="84" t="s">
        <v>53</v>
      </c>
      <c r="G4652">
        <v>8087</v>
      </c>
      <c r="H4652" t="s">
        <v>8575</v>
      </c>
      <c r="I4652">
        <v>2026</v>
      </c>
      <c r="J4652" t="s">
        <v>55</v>
      </c>
      <c r="K4652">
        <v>2</v>
      </c>
      <c r="L4652" t="s">
        <v>56</v>
      </c>
      <c r="M4652" s="85">
        <v>46023</v>
      </c>
      <c r="P4652" t="str">
        <f t="shared" si="72"/>
        <v>KHARBECHE Meidhy</v>
      </c>
    </row>
    <row r="4653" spans="1:16" x14ac:dyDescent="0.25">
      <c r="A4653" s="84" t="s">
        <v>8604</v>
      </c>
      <c r="B4653" t="s">
        <v>6651</v>
      </c>
      <c r="C4653" t="s">
        <v>215</v>
      </c>
      <c r="D4653" s="85">
        <v>24655</v>
      </c>
      <c r="E4653" t="s">
        <v>52</v>
      </c>
      <c r="F4653" s="84" t="s">
        <v>53</v>
      </c>
      <c r="G4653">
        <v>8087</v>
      </c>
      <c r="H4653" t="s">
        <v>8575</v>
      </c>
      <c r="I4653">
        <v>2026</v>
      </c>
      <c r="J4653" t="s">
        <v>63</v>
      </c>
      <c r="K4653">
        <v>0</v>
      </c>
      <c r="L4653" t="s">
        <v>56</v>
      </c>
      <c r="M4653" s="85">
        <v>46023</v>
      </c>
      <c r="P4653" t="str">
        <f t="shared" si="72"/>
        <v>GEORGES Philippe</v>
      </c>
    </row>
    <row r="4654" spans="1:16" x14ac:dyDescent="0.25">
      <c r="A4654" s="84" t="s">
        <v>8605</v>
      </c>
      <c r="B4654" t="s">
        <v>6651</v>
      </c>
      <c r="C4654" t="s">
        <v>124</v>
      </c>
      <c r="D4654" s="85">
        <v>24655</v>
      </c>
      <c r="E4654" t="s">
        <v>52</v>
      </c>
      <c r="F4654" s="84" t="s">
        <v>53</v>
      </c>
      <c r="G4654">
        <v>8087</v>
      </c>
      <c r="H4654" t="s">
        <v>8575</v>
      </c>
      <c r="I4654">
        <v>2026</v>
      </c>
      <c r="J4654" t="s">
        <v>63</v>
      </c>
      <c r="K4654">
        <v>0</v>
      </c>
      <c r="L4654" t="s">
        <v>56</v>
      </c>
      <c r="M4654" s="85">
        <v>46023</v>
      </c>
      <c r="P4654" t="str">
        <f t="shared" si="72"/>
        <v>GEORGES Frederic</v>
      </c>
    </row>
    <row r="4655" spans="1:16" x14ac:dyDescent="0.25">
      <c r="A4655" s="84" t="s">
        <v>8606</v>
      </c>
      <c r="B4655" t="s">
        <v>8607</v>
      </c>
      <c r="C4655" t="s">
        <v>1662</v>
      </c>
      <c r="D4655" s="85">
        <v>18360</v>
      </c>
      <c r="E4655" t="s">
        <v>52</v>
      </c>
      <c r="F4655" s="84" t="s">
        <v>53</v>
      </c>
      <c r="G4655">
        <v>8087</v>
      </c>
      <c r="H4655" t="s">
        <v>8575</v>
      </c>
      <c r="I4655">
        <v>2026</v>
      </c>
      <c r="J4655" t="s">
        <v>55</v>
      </c>
      <c r="K4655">
        <v>0</v>
      </c>
      <c r="L4655" t="s">
        <v>56</v>
      </c>
      <c r="M4655" s="85">
        <v>46023</v>
      </c>
      <c r="P4655" t="str">
        <f t="shared" si="72"/>
        <v>ARNAUDIN Rene</v>
      </c>
    </row>
    <row r="4656" spans="1:16" x14ac:dyDescent="0.25">
      <c r="A4656" s="84" t="s">
        <v>8608</v>
      </c>
      <c r="B4656" t="s">
        <v>3517</v>
      </c>
      <c r="C4656" t="s">
        <v>1846</v>
      </c>
      <c r="D4656" s="85">
        <v>23416</v>
      </c>
      <c r="E4656" t="s">
        <v>52</v>
      </c>
      <c r="F4656" s="84" t="s">
        <v>53</v>
      </c>
      <c r="G4656">
        <v>8087</v>
      </c>
      <c r="H4656" t="s">
        <v>8575</v>
      </c>
      <c r="I4656">
        <v>2026</v>
      </c>
      <c r="J4656" t="s">
        <v>63</v>
      </c>
      <c r="K4656">
        <v>0</v>
      </c>
      <c r="L4656" t="s">
        <v>56</v>
      </c>
      <c r="M4656" s="85">
        <v>46023</v>
      </c>
      <c r="P4656" t="str">
        <f t="shared" si="72"/>
        <v>LEITE Carlos</v>
      </c>
    </row>
    <row r="4657" spans="1:16" x14ac:dyDescent="0.25">
      <c r="A4657" s="84" t="s">
        <v>8609</v>
      </c>
      <c r="B4657" t="s">
        <v>5641</v>
      </c>
      <c r="C4657" t="s">
        <v>130</v>
      </c>
      <c r="D4657" s="85">
        <v>36602</v>
      </c>
      <c r="E4657" t="s">
        <v>52</v>
      </c>
      <c r="F4657" s="84" t="s">
        <v>53</v>
      </c>
      <c r="G4657">
        <v>8087</v>
      </c>
      <c r="H4657" t="s">
        <v>8575</v>
      </c>
      <c r="I4657">
        <v>2026</v>
      </c>
      <c r="J4657" t="s">
        <v>63</v>
      </c>
      <c r="K4657">
        <v>0</v>
      </c>
      <c r="L4657" t="s">
        <v>56</v>
      </c>
      <c r="M4657" s="85">
        <v>46023</v>
      </c>
      <c r="P4657" t="str">
        <f t="shared" si="72"/>
        <v>CHEZE Valentin</v>
      </c>
    </row>
    <row r="4658" spans="1:16" x14ac:dyDescent="0.25">
      <c r="A4658" s="84" t="s">
        <v>8610</v>
      </c>
      <c r="B4658" t="s">
        <v>2322</v>
      </c>
      <c r="C4658" t="s">
        <v>215</v>
      </c>
      <c r="D4658" s="85">
        <v>21683</v>
      </c>
      <c r="E4658" t="s">
        <v>52</v>
      </c>
      <c r="F4658" s="84" t="s">
        <v>53</v>
      </c>
      <c r="G4658">
        <v>8087</v>
      </c>
      <c r="H4658" t="s">
        <v>8575</v>
      </c>
      <c r="I4658">
        <v>2026</v>
      </c>
      <c r="J4658" t="s">
        <v>55</v>
      </c>
      <c r="K4658">
        <v>0</v>
      </c>
      <c r="L4658" t="s">
        <v>56</v>
      </c>
      <c r="M4658" s="85">
        <v>46023</v>
      </c>
      <c r="P4658" t="str">
        <f t="shared" si="72"/>
        <v>FAYET Philippe</v>
      </c>
    </row>
    <row r="4659" spans="1:16" x14ac:dyDescent="0.25">
      <c r="A4659" s="84" t="s">
        <v>8611</v>
      </c>
      <c r="B4659" t="s">
        <v>8612</v>
      </c>
      <c r="C4659" t="s">
        <v>358</v>
      </c>
      <c r="D4659" s="85">
        <v>18595</v>
      </c>
      <c r="E4659" t="s">
        <v>52</v>
      </c>
      <c r="F4659" s="84" t="s">
        <v>53</v>
      </c>
      <c r="G4659">
        <v>8087</v>
      </c>
      <c r="H4659" t="s">
        <v>8575</v>
      </c>
      <c r="I4659">
        <v>2026</v>
      </c>
      <c r="J4659" t="s">
        <v>63</v>
      </c>
      <c r="K4659">
        <v>0</v>
      </c>
      <c r="L4659" t="s">
        <v>56</v>
      </c>
      <c r="M4659" s="85">
        <v>46023</v>
      </c>
      <c r="P4659" t="str">
        <f t="shared" si="72"/>
        <v>BUFFIER Marcel</v>
      </c>
    </row>
    <row r="4660" spans="1:16" x14ac:dyDescent="0.25">
      <c r="A4660" s="84" t="s">
        <v>8613</v>
      </c>
      <c r="B4660" t="s">
        <v>5106</v>
      </c>
      <c r="C4660" t="s">
        <v>362</v>
      </c>
      <c r="D4660" s="85">
        <v>20085</v>
      </c>
      <c r="E4660" t="s">
        <v>56</v>
      </c>
      <c r="F4660" s="84" t="s">
        <v>53</v>
      </c>
      <c r="G4660">
        <v>8087</v>
      </c>
      <c r="H4660" t="s">
        <v>8575</v>
      </c>
      <c r="I4660">
        <v>2026</v>
      </c>
      <c r="J4660" t="s">
        <v>63</v>
      </c>
      <c r="K4660">
        <v>0</v>
      </c>
      <c r="L4660" t="s">
        <v>56</v>
      </c>
      <c r="M4660" s="85">
        <v>46023</v>
      </c>
      <c r="P4660" t="str">
        <f t="shared" si="72"/>
        <v>GIRONDE Brigitte</v>
      </c>
    </row>
    <row r="4661" spans="1:16" x14ac:dyDescent="0.25">
      <c r="A4661" s="84" t="s">
        <v>8614</v>
      </c>
      <c r="B4661" t="s">
        <v>8615</v>
      </c>
      <c r="C4661" t="s">
        <v>284</v>
      </c>
      <c r="D4661" s="85">
        <v>29531</v>
      </c>
      <c r="E4661" t="s">
        <v>52</v>
      </c>
      <c r="F4661" s="84" t="s">
        <v>53</v>
      </c>
      <c r="G4661">
        <v>8087</v>
      </c>
      <c r="H4661" t="s">
        <v>8575</v>
      </c>
      <c r="I4661">
        <v>2026</v>
      </c>
      <c r="J4661" t="s">
        <v>63</v>
      </c>
      <c r="K4661">
        <v>0</v>
      </c>
      <c r="L4661" t="s">
        <v>56</v>
      </c>
      <c r="M4661" s="85">
        <v>46023</v>
      </c>
      <c r="P4661" t="str">
        <f t="shared" si="72"/>
        <v>SAVEY Franck</v>
      </c>
    </row>
    <row r="4662" spans="1:16" x14ac:dyDescent="0.25">
      <c r="A4662" s="84" t="s">
        <v>8616</v>
      </c>
      <c r="B4662" t="s">
        <v>8617</v>
      </c>
      <c r="C4662" t="s">
        <v>8618</v>
      </c>
      <c r="D4662" s="85">
        <v>40183</v>
      </c>
      <c r="E4662" t="s">
        <v>52</v>
      </c>
      <c r="F4662" s="84" t="s">
        <v>53</v>
      </c>
      <c r="G4662">
        <v>8087</v>
      </c>
      <c r="H4662" t="s">
        <v>8575</v>
      </c>
      <c r="I4662">
        <v>2026</v>
      </c>
      <c r="J4662" t="s">
        <v>63</v>
      </c>
      <c r="K4662">
        <v>0</v>
      </c>
      <c r="L4662" t="s">
        <v>56</v>
      </c>
      <c r="M4662" s="85">
        <v>46023</v>
      </c>
      <c r="P4662" t="str">
        <f t="shared" si="72"/>
        <v>PERIGNAT Mattéo</v>
      </c>
    </row>
    <row r="4663" spans="1:16" x14ac:dyDescent="0.25">
      <c r="A4663" s="84" t="s">
        <v>8619</v>
      </c>
      <c r="B4663" t="s">
        <v>8620</v>
      </c>
      <c r="C4663" t="s">
        <v>124</v>
      </c>
      <c r="D4663" s="85">
        <v>30838</v>
      </c>
      <c r="E4663" t="s">
        <v>52</v>
      </c>
      <c r="F4663" s="84" t="s">
        <v>53</v>
      </c>
      <c r="G4663">
        <v>8087</v>
      </c>
      <c r="H4663" t="s">
        <v>8575</v>
      </c>
      <c r="I4663">
        <v>2026</v>
      </c>
      <c r="J4663" t="s">
        <v>63</v>
      </c>
      <c r="K4663">
        <v>0</v>
      </c>
      <c r="L4663" t="s">
        <v>56</v>
      </c>
      <c r="M4663" s="85">
        <v>46023</v>
      </c>
      <c r="P4663" t="str">
        <f t="shared" si="72"/>
        <v>DA-SILVA-RIBEIRO Frederic</v>
      </c>
    </row>
    <row r="4664" spans="1:16" x14ac:dyDescent="0.25">
      <c r="A4664" s="84" t="s">
        <v>8621</v>
      </c>
      <c r="B4664" t="s">
        <v>1096</v>
      </c>
      <c r="C4664" t="s">
        <v>150</v>
      </c>
      <c r="D4664" s="85">
        <v>31629</v>
      </c>
      <c r="E4664" t="s">
        <v>52</v>
      </c>
      <c r="F4664" s="84" t="s">
        <v>53</v>
      </c>
      <c r="G4664">
        <v>8087</v>
      </c>
      <c r="H4664" t="s">
        <v>8575</v>
      </c>
      <c r="I4664">
        <v>2026</v>
      </c>
      <c r="J4664" t="s">
        <v>63</v>
      </c>
      <c r="K4664">
        <v>0</v>
      </c>
      <c r="L4664" t="s">
        <v>56</v>
      </c>
      <c r="M4664" s="85">
        <v>46023</v>
      </c>
      <c r="P4664" t="str">
        <f t="shared" si="72"/>
        <v>MERCIER Cyril</v>
      </c>
    </row>
    <row r="4665" spans="1:16" x14ac:dyDescent="0.25">
      <c r="A4665" s="84" t="s">
        <v>8622</v>
      </c>
      <c r="B4665" t="s">
        <v>296</v>
      </c>
      <c r="C4665" t="s">
        <v>139</v>
      </c>
      <c r="D4665" s="85">
        <v>27479</v>
      </c>
      <c r="E4665" t="s">
        <v>52</v>
      </c>
      <c r="F4665" s="84" t="s">
        <v>53</v>
      </c>
      <c r="G4665">
        <v>8087</v>
      </c>
      <c r="H4665" t="s">
        <v>8575</v>
      </c>
      <c r="I4665">
        <v>2026</v>
      </c>
      <c r="J4665" t="s">
        <v>63</v>
      </c>
      <c r="K4665">
        <v>0</v>
      </c>
      <c r="L4665" t="s">
        <v>56</v>
      </c>
      <c r="M4665" s="85">
        <v>46023</v>
      </c>
      <c r="P4665" t="str">
        <f t="shared" si="72"/>
        <v>TAILLANDIER David</v>
      </c>
    </row>
    <row r="4666" spans="1:16" x14ac:dyDescent="0.25">
      <c r="A4666" s="84" t="s">
        <v>8623</v>
      </c>
      <c r="B4666" t="s">
        <v>8588</v>
      </c>
      <c r="C4666" t="s">
        <v>603</v>
      </c>
      <c r="D4666" s="85">
        <v>30215</v>
      </c>
      <c r="E4666" t="s">
        <v>56</v>
      </c>
      <c r="F4666" s="84" t="s">
        <v>53</v>
      </c>
      <c r="G4666">
        <v>8087</v>
      </c>
      <c r="H4666" t="s">
        <v>8575</v>
      </c>
      <c r="I4666">
        <v>2026</v>
      </c>
      <c r="J4666" t="s">
        <v>63</v>
      </c>
      <c r="K4666">
        <v>0</v>
      </c>
      <c r="L4666" t="s">
        <v>56</v>
      </c>
      <c r="M4666" s="85">
        <v>46023</v>
      </c>
      <c r="P4666" t="str">
        <f t="shared" si="72"/>
        <v>DEPALLE Isabelle</v>
      </c>
    </row>
    <row r="4667" spans="1:16" x14ac:dyDescent="0.25">
      <c r="A4667" s="84" t="s">
        <v>8624</v>
      </c>
      <c r="B4667" t="s">
        <v>380</v>
      </c>
      <c r="C4667" t="s">
        <v>134</v>
      </c>
      <c r="D4667" s="85">
        <v>29245</v>
      </c>
      <c r="E4667" t="s">
        <v>52</v>
      </c>
      <c r="F4667" s="84" t="s">
        <v>53</v>
      </c>
      <c r="G4667">
        <v>8087</v>
      </c>
      <c r="H4667" t="s">
        <v>8575</v>
      </c>
      <c r="I4667">
        <v>2026</v>
      </c>
      <c r="J4667" t="s">
        <v>55</v>
      </c>
      <c r="K4667">
        <v>0</v>
      </c>
      <c r="L4667" t="s">
        <v>56</v>
      </c>
      <c r="M4667" s="85">
        <v>46023</v>
      </c>
      <c r="P4667" t="str">
        <f t="shared" si="72"/>
        <v>DOS-SANTOS Yves</v>
      </c>
    </row>
    <row r="4668" spans="1:16" x14ac:dyDescent="0.25">
      <c r="A4668" s="84" t="s">
        <v>8625</v>
      </c>
      <c r="B4668" t="s">
        <v>8626</v>
      </c>
      <c r="C4668" t="s">
        <v>8627</v>
      </c>
      <c r="D4668" s="85">
        <v>33133</v>
      </c>
      <c r="E4668" t="s">
        <v>56</v>
      </c>
      <c r="F4668" s="84" t="s">
        <v>53</v>
      </c>
      <c r="G4668">
        <v>8087</v>
      </c>
      <c r="H4668" t="s">
        <v>8575</v>
      </c>
      <c r="I4668">
        <v>2026</v>
      </c>
      <c r="J4668" t="s">
        <v>63</v>
      </c>
      <c r="K4668">
        <v>0</v>
      </c>
      <c r="L4668" t="s">
        <v>56</v>
      </c>
      <c r="M4668" s="85">
        <v>46023</v>
      </c>
      <c r="P4668" t="str">
        <f t="shared" si="72"/>
        <v>DUCLAUX Mélody</v>
      </c>
    </row>
    <row r="4669" spans="1:16" x14ac:dyDescent="0.25">
      <c r="A4669" s="84" t="s">
        <v>8628</v>
      </c>
      <c r="B4669" t="s">
        <v>669</v>
      </c>
      <c r="C4669" t="s">
        <v>797</v>
      </c>
      <c r="D4669" s="85">
        <v>32034</v>
      </c>
      <c r="E4669" t="s">
        <v>56</v>
      </c>
      <c r="F4669" s="84" t="s">
        <v>53</v>
      </c>
      <c r="G4669">
        <v>8087</v>
      </c>
      <c r="H4669" t="s">
        <v>8575</v>
      </c>
      <c r="I4669">
        <v>2026</v>
      </c>
      <c r="J4669" t="s">
        <v>63</v>
      </c>
      <c r="K4669">
        <v>2</v>
      </c>
      <c r="L4669" t="s">
        <v>56</v>
      </c>
      <c r="M4669" s="85">
        <v>46023</v>
      </c>
      <c r="P4669" t="str">
        <f t="shared" si="72"/>
        <v>ROSA Anaïs</v>
      </c>
    </row>
    <row r="4670" spans="1:16" x14ac:dyDescent="0.25">
      <c r="A4670" s="84" t="s">
        <v>8629</v>
      </c>
      <c r="B4670" t="s">
        <v>8498</v>
      </c>
      <c r="C4670" t="s">
        <v>533</v>
      </c>
      <c r="D4670" s="85">
        <v>36907</v>
      </c>
      <c r="E4670" t="s">
        <v>52</v>
      </c>
      <c r="F4670" s="84" t="s">
        <v>53</v>
      </c>
      <c r="G4670">
        <v>8087</v>
      </c>
      <c r="H4670" t="s">
        <v>8575</v>
      </c>
      <c r="I4670">
        <v>2026</v>
      </c>
      <c r="J4670" t="s">
        <v>55</v>
      </c>
      <c r="K4670">
        <v>2</v>
      </c>
      <c r="L4670" t="s">
        <v>56</v>
      </c>
      <c r="M4670" s="85">
        <v>46023</v>
      </c>
      <c r="P4670" t="str">
        <f t="shared" si="72"/>
        <v>LAVET Jordan</v>
      </c>
    </row>
    <row r="4671" spans="1:16" x14ac:dyDescent="0.25">
      <c r="A4671" s="84" t="s">
        <v>8630</v>
      </c>
      <c r="B4671" t="s">
        <v>7961</v>
      </c>
      <c r="C4671" t="s">
        <v>4505</v>
      </c>
      <c r="D4671" s="85">
        <v>32277</v>
      </c>
      <c r="E4671" t="s">
        <v>52</v>
      </c>
      <c r="F4671" s="84" t="s">
        <v>53</v>
      </c>
      <c r="G4671">
        <v>8087</v>
      </c>
      <c r="H4671" t="s">
        <v>8575</v>
      </c>
      <c r="I4671">
        <v>2026</v>
      </c>
      <c r="J4671" t="s">
        <v>55</v>
      </c>
      <c r="K4671">
        <v>0</v>
      </c>
      <c r="L4671" t="s">
        <v>56</v>
      </c>
      <c r="M4671" s="85">
        <v>46023</v>
      </c>
      <c r="P4671" t="str">
        <f t="shared" si="72"/>
        <v>PAYRARD Cedric</v>
      </c>
    </row>
    <row r="4672" spans="1:16" x14ac:dyDescent="0.25">
      <c r="A4672" s="84" t="s">
        <v>8631</v>
      </c>
      <c r="B4672" t="s">
        <v>8632</v>
      </c>
      <c r="C4672" t="s">
        <v>103</v>
      </c>
      <c r="D4672" s="85">
        <v>33373</v>
      </c>
      <c r="E4672" t="s">
        <v>52</v>
      </c>
      <c r="F4672" s="84" t="s">
        <v>53</v>
      </c>
      <c r="G4672">
        <v>8087</v>
      </c>
      <c r="H4672" t="s">
        <v>8575</v>
      </c>
      <c r="I4672">
        <v>2026</v>
      </c>
      <c r="J4672" t="s">
        <v>63</v>
      </c>
      <c r="K4672">
        <v>0</v>
      </c>
      <c r="L4672" t="s">
        <v>56</v>
      </c>
      <c r="M4672" s="85">
        <v>46023</v>
      </c>
      <c r="P4672" t="str">
        <f t="shared" si="72"/>
        <v>VIALLON Thibault</v>
      </c>
    </row>
    <row r="4673" spans="1:16" x14ac:dyDescent="0.25">
      <c r="A4673" s="84" t="s">
        <v>8633</v>
      </c>
      <c r="B4673" t="s">
        <v>4219</v>
      </c>
      <c r="C4673" t="s">
        <v>2333</v>
      </c>
      <c r="D4673" s="85">
        <v>36877</v>
      </c>
      <c r="E4673" t="s">
        <v>56</v>
      </c>
      <c r="F4673" s="84" t="s">
        <v>53</v>
      </c>
      <c r="G4673">
        <v>8087</v>
      </c>
      <c r="H4673" t="s">
        <v>8575</v>
      </c>
      <c r="I4673">
        <v>2026</v>
      </c>
      <c r="J4673" t="s">
        <v>55</v>
      </c>
      <c r="K4673">
        <v>2</v>
      </c>
      <c r="L4673" t="s">
        <v>56</v>
      </c>
      <c r="M4673" s="85">
        <v>46023</v>
      </c>
      <c r="P4673" t="str">
        <f t="shared" si="72"/>
        <v>DARROT Marie</v>
      </c>
    </row>
    <row r="4674" spans="1:16" x14ac:dyDescent="0.25">
      <c r="A4674" s="84" t="s">
        <v>8634</v>
      </c>
      <c r="B4674" t="s">
        <v>8635</v>
      </c>
      <c r="C4674" t="s">
        <v>813</v>
      </c>
      <c r="D4674" s="85">
        <v>29411</v>
      </c>
      <c r="E4674" t="s">
        <v>52</v>
      </c>
      <c r="F4674" s="84" t="s">
        <v>53</v>
      </c>
      <c r="G4674">
        <v>8087</v>
      </c>
      <c r="H4674" t="s">
        <v>8575</v>
      </c>
      <c r="I4674">
        <v>2026</v>
      </c>
      <c r="J4674" t="s">
        <v>63</v>
      </c>
      <c r="K4674">
        <v>0</v>
      </c>
      <c r="L4674" t="s">
        <v>56</v>
      </c>
      <c r="M4674" s="85">
        <v>46023</v>
      </c>
      <c r="P4674" t="str">
        <f t="shared" si="72"/>
        <v>ROUSSINGUE Arnaud</v>
      </c>
    </row>
    <row r="4675" spans="1:16" x14ac:dyDescent="0.25">
      <c r="A4675" s="84" t="s">
        <v>8636</v>
      </c>
      <c r="B4675" t="s">
        <v>8637</v>
      </c>
      <c r="C4675" t="s">
        <v>210</v>
      </c>
      <c r="D4675" s="85">
        <v>25484</v>
      </c>
      <c r="E4675" t="s">
        <v>52</v>
      </c>
      <c r="F4675" s="84" t="s">
        <v>53</v>
      </c>
      <c r="G4675">
        <v>8087</v>
      </c>
      <c r="H4675" t="s">
        <v>8575</v>
      </c>
      <c r="I4675">
        <v>2026</v>
      </c>
      <c r="J4675" t="s">
        <v>63</v>
      </c>
      <c r="K4675">
        <v>0</v>
      </c>
      <c r="L4675" t="s">
        <v>56</v>
      </c>
      <c r="M4675" s="85">
        <v>46023</v>
      </c>
      <c r="P4675" t="str">
        <f t="shared" ref="P4675:P4738" si="73">(B4675 &amp; " " &amp; C4675)</f>
        <v>FARIGOULE Luc</v>
      </c>
    </row>
    <row r="4676" spans="1:16" x14ac:dyDescent="0.25">
      <c r="A4676" s="84" t="s">
        <v>8638</v>
      </c>
      <c r="B4676" t="s">
        <v>8639</v>
      </c>
      <c r="C4676" t="s">
        <v>1196</v>
      </c>
      <c r="D4676" s="85">
        <v>31360</v>
      </c>
      <c r="E4676" t="s">
        <v>52</v>
      </c>
      <c r="F4676" s="84" t="s">
        <v>53</v>
      </c>
      <c r="G4676">
        <v>8087</v>
      </c>
      <c r="H4676" t="s">
        <v>8575</v>
      </c>
      <c r="I4676">
        <v>2026</v>
      </c>
      <c r="J4676" t="s">
        <v>63</v>
      </c>
      <c r="K4676">
        <v>2</v>
      </c>
      <c r="L4676" t="s">
        <v>56</v>
      </c>
      <c r="M4676" s="85">
        <v>46023</v>
      </c>
      <c r="P4676" t="str">
        <f t="shared" si="73"/>
        <v>NENNINGER Ludovic</v>
      </c>
    </row>
    <row r="4677" spans="1:16" x14ac:dyDescent="0.25">
      <c r="A4677" s="84" t="s">
        <v>8640</v>
      </c>
      <c r="B4677" t="s">
        <v>1680</v>
      </c>
      <c r="C4677" t="s">
        <v>215</v>
      </c>
      <c r="D4677" s="85">
        <v>25857</v>
      </c>
      <c r="E4677" t="s">
        <v>52</v>
      </c>
      <c r="F4677" s="84" t="s">
        <v>53</v>
      </c>
      <c r="G4677">
        <v>8087</v>
      </c>
      <c r="H4677" t="s">
        <v>8575</v>
      </c>
      <c r="I4677">
        <v>2026</v>
      </c>
      <c r="J4677" t="s">
        <v>63</v>
      </c>
      <c r="K4677">
        <v>0</v>
      </c>
      <c r="L4677" t="s">
        <v>56</v>
      </c>
      <c r="M4677" s="85">
        <v>46023</v>
      </c>
      <c r="P4677" t="str">
        <f t="shared" si="73"/>
        <v>ROZIER Philippe</v>
      </c>
    </row>
    <row r="4678" spans="1:16" x14ac:dyDescent="0.25">
      <c r="A4678" s="84" t="s">
        <v>8641</v>
      </c>
      <c r="B4678" t="s">
        <v>8642</v>
      </c>
      <c r="C4678" t="s">
        <v>1604</v>
      </c>
      <c r="D4678" s="85">
        <v>30014</v>
      </c>
      <c r="E4678" t="s">
        <v>52</v>
      </c>
      <c r="F4678" s="84" t="s">
        <v>53</v>
      </c>
      <c r="G4678">
        <v>8087</v>
      </c>
      <c r="H4678" t="s">
        <v>8575</v>
      </c>
      <c r="I4678">
        <v>2026</v>
      </c>
      <c r="J4678" t="s">
        <v>63</v>
      </c>
      <c r="K4678">
        <v>0</v>
      </c>
      <c r="L4678" t="s">
        <v>56</v>
      </c>
      <c r="M4678" s="85">
        <v>46023</v>
      </c>
      <c r="P4678" t="str">
        <f t="shared" si="73"/>
        <v>LECOURT Jean-Michel</v>
      </c>
    </row>
    <row r="4679" spans="1:16" x14ac:dyDescent="0.25">
      <c r="A4679" s="84" t="s">
        <v>8643</v>
      </c>
      <c r="B4679" t="s">
        <v>3517</v>
      </c>
      <c r="C4679" t="s">
        <v>2257</v>
      </c>
      <c r="D4679" s="85">
        <v>31714</v>
      </c>
      <c r="E4679" t="s">
        <v>56</v>
      </c>
      <c r="F4679" s="84" t="s">
        <v>53</v>
      </c>
      <c r="G4679">
        <v>8087</v>
      </c>
      <c r="H4679" t="s">
        <v>8575</v>
      </c>
      <c r="I4679">
        <v>2026</v>
      </c>
      <c r="J4679" t="s">
        <v>63</v>
      </c>
      <c r="K4679">
        <v>0</v>
      </c>
      <c r="L4679" t="s">
        <v>56</v>
      </c>
      <c r="M4679" s="85">
        <v>46023</v>
      </c>
      <c r="P4679" t="str">
        <f t="shared" si="73"/>
        <v>LEITE Vanessa</v>
      </c>
    </row>
    <row r="4680" spans="1:16" x14ac:dyDescent="0.25">
      <c r="A4680" s="84" t="s">
        <v>8644</v>
      </c>
      <c r="B4680" t="s">
        <v>8617</v>
      </c>
      <c r="C4680" t="s">
        <v>733</v>
      </c>
      <c r="D4680" s="85">
        <v>32987</v>
      </c>
      <c r="E4680" t="s">
        <v>52</v>
      </c>
      <c r="F4680" s="84" t="s">
        <v>53</v>
      </c>
      <c r="G4680">
        <v>8087</v>
      </c>
      <c r="H4680" t="s">
        <v>8575</v>
      </c>
      <c r="I4680">
        <v>2026</v>
      </c>
      <c r="J4680" t="s">
        <v>63</v>
      </c>
      <c r="K4680">
        <v>0</v>
      </c>
      <c r="L4680" t="s">
        <v>56</v>
      </c>
      <c r="M4680" s="85">
        <v>46023</v>
      </c>
      <c r="P4680" t="str">
        <f t="shared" si="73"/>
        <v>PERIGNAT Cédric</v>
      </c>
    </row>
    <row r="4681" spans="1:16" x14ac:dyDescent="0.25">
      <c r="A4681" s="84" t="s">
        <v>8645</v>
      </c>
      <c r="B4681" t="s">
        <v>7458</v>
      </c>
      <c r="C4681" t="s">
        <v>4686</v>
      </c>
      <c r="D4681" s="85">
        <v>34514</v>
      </c>
      <c r="E4681" t="s">
        <v>52</v>
      </c>
      <c r="F4681" s="84" t="s">
        <v>53</v>
      </c>
      <c r="G4681">
        <v>8087</v>
      </c>
      <c r="H4681" t="s">
        <v>8575</v>
      </c>
      <c r="I4681">
        <v>2026</v>
      </c>
      <c r="J4681" t="s">
        <v>63</v>
      </c>
      <c r="K4681">
        <v>0</v>
      </c>
      <c r="L4681" t="s">
        <v>56</v>
      </c>
      <c r="M4681" s="85">
        <v>46023</v>
      </c>
      <c r="P4681" t="str">
        <f t="shared" si="73"/>
        <v>PIRES Terry</v>
      </c>
    </row>
    <row r="4682" spans="1:16" x14ac:dyDescent="0.25">
      <c r="A4682" s="84" t="s">
        <v>8646</v>
      </c>
      <c r="B4682" t="s">
        <v>6651</v>
      </c>
      <c r="C4682" t="s">
        <v>8647</v>
      </c>
      <c r="D4682" s="85">
        <v>24059</v>
      </c>
      <c r="E4682" t="s">
        <v>56</v>
      </c>
      <c r="F4682" s="84" t="s">
        <v>53</v>
      </c>
      <c r="G4682">
        <v>8087</v>
      </c>
      <c r="H4682" t="s">
        <v>8575</v>
      </c>
      <c r="I4682">
        <v>2026</v>
      </c>
      <c r="J4682" t="s">
        <v>63</v>
      </c>
      <c r="K4682">
        <v>0</v>
      </c>
      <c r="L4682" t="s">
        <v>56</v>
      </c>
      <c r="M4682" s="85">
        <v>46023</v>
      </c>
      <c r="P4682" t="str">
        <f t="shared" si="73"/>
        <v>GEORGES Violette</v>
      </c>
    </row>
    <row r="4683" spans="1:16" x14ac:dyDescent="0.25">
      <c r="A4683" s="84" t="s">
        <v>8648</v>
      </c>
      <c r="B4683" t="s">
        <v>7458</v>
      </c>
      <c r="C4683" t="s">
        <v>3894</v>
      </c>
      <c r="D4683" s="85">
        <v>23139</v>
      </c>
      <c r="E4683" t="s">
        <v>52</v>
      </c>
      <c r="F4683" s="84" t="s">
        <v>53</v>
      </c>
      <c r="G4683">
        <v>8087</v>
      </c>
      <c r="H4683" t="s">
        <v>8575</v>
      </c>
      <c r="I4683">
        <v>2026</v>
      </c>
      <c r="J4683" t="s">
        <v>63</v>
      </c>
      <c r="K4683">
        <v>0</v>
      </c>
      <c r="L4683" t="s">
        <v>56</v>
      </c>
      <c r="M4683" s="85">
        <v>46023</v>
      </c>
      <c r="P4683" t="str">
        <f t="shared" si="73"/>
        <v>PIRES Raoul</v>
      </c>
    </row>
    <row r="4684" spans="1:16" x14ac:dyDescent="0.25">
      <c r="A4684" s="84" t="s">
        <v>8649</v>
      </c>
      <c r="B4684" t="s">
        <v>7458</v>
      </c>
      <c r="C4684" t="s">
        <v>3540</v>
      </c>
      <c r="D4684" s="85">
        <v>34995</v>
      </c>
      <c r="E4684" t="s">
        <v>52</v>
      </c>
      <c r="F4684" s="84" t="s">
        <v>53</v>
      </c>
      <c r="G4684">
        <v>8087</v>
      </c>
      <c r="H4684" t="s">
        <v>8575</v>
      </c>
      <c r="I4684">
        <v>2026</v>
      </c>
      <c r="J4684" t="s">
        <v>63</v>
      </c>
      <c r="K4684">
        <v>0</v>
      </c>
      <c r="L4684" t="s">
        <v>56</v>
      </c>
      <c r="M4684" s="85">
        <v>46023</v>
      </c>
      <c r="P4684" t="str">
        <f t="shared" si="73"/>
        <v>PIRES Willy</v>
      </c>
    </row>
    <row r="4685" spans="1:16" x14ac:dyDescent="0.25">
      <c r="A4685" s="84" t="s">
        <v>8650</v>
      </c>
      <c r="B4685" t="s">
        <v>8632</v>
      </c>
      <c r="C4685" t="s">
        <v>677</v>
      </c>
      <c r="D4685" s="85">
        <v>31918</v>
      </c>
      <c r="E4685" t="s">
        <v>52</v>
      </c>
      <c r="F4685" s="84" t="s">
        <v>53</v>
      </c>
      <c r="G4685">
        <v>8087</v>
      </c>
      <c r="H4685" t="s">
        <v>8575</v>
      </c>
      <c r="I4685">
        <v>2026</v>
      </c>
      <c r="J4685" t="s">
        <v>63</v>
      </c>
      <c r="K4685">
        <v>0</v>
      </c>
      <c r="L4685" t="s">
        <v>56</v>
      </c>
      <c r="M4685" s="85">
        <v>46023</v>
      </c>
      <c r="P4685" t="str">
        <f t="shared" si="73"/>
        <v>VIALLON Romain</v>
      </c>
    </row>
    <row r="4686" spans="1:16" x14ac:dyDescent="0.25">
      <c r="A4686" s="84" t="s">
        <v>8651</v>
      </c>
      <c r="B4686" t="s">
        <v>2322</v>
      </c>
      <c r="C4686" t="s">
        <v>1245</v>
      </c>
      <c r="D4686" s="85">
        <v>29715</v>
      </c>
      <c r="E4686" t="s">
        <v>52</v>
      </c>
      <c r="F4686" s="84" t="s">
        <v>53</v>
      </c>
      <c r="G4686">
        <v>8087</v>
      </c>
      <c r="H4686" t="s">
        <v>8575</v>
      </c>
      <c r="I4686">
        <v>2026</v>
      </c>
      <c r="J4686" t="s">
        <v>63</v>
      </c>
      <c r="K4686">
        <v>0</v>
      </c>
      <c r="L4686" t="s">
        <v>56</v>
      </c>
      <c r="M4686" s="85">
        <v>46023</v>
      </c>
      <c r="P4686" t="str">
        <f t="shared" si="73"/>
        <v>FAYET Yohan</v>
      </c>
    </row>
    <row r="4687" spans="1:16" x14ac:dyDescent="0.25">
      <c r="A4687" s="84" t="s">
        <v>8652</v>
      </c>
      <c r="B4687" t="s">
        <v>8653</v>
      </c>
      <c r="C4687" t="s">
        <v>8654</v>
      </c>
      <c r="D4687" s="85">
        <v>30304</v>
      </c>
      <c r="E4687" t="s">
        <v>52</v>
      </c>
      <c r="F4687" s="84" t="s">
        <v>53</v>
      </c>
      <c r="G4687">
        <v>8087</v>
      </c>
      <c r="H4687" t="s">
        <v>8575</v>
      </c>
      <c r="I4687">
        <v>2026</v>
      </c>
      <c r="J4687" t="s">
        <v>63</v>
      </c>
      <c r="K4687">
        <v>0</v>
      </c>
      <c r="L4687" t="s">
        <v>56</v>
      </c>
      <c r="M4687" s="85">
        <v>46023</v>
      </c>
      <c r="P4687" t="str">
        <f t="shared" si="73"/>
        <v>ZAIM-SASSI Abdenbi</v>
      </c>
    </row>
    <row r="4688" spans="1:16" x14ac:dyDescent="0.25">
      <c r="A4688" s="84" t="s">
        <v>8655</v>
      </c>
      <c r="B4688" t="s">
        <v>8656</v>
      </c>
      <c r="C4688" t="s">
        <v>533</v>
      </c>
      <c r="D4688" s="85">
        <v>36344</v>
      </c>
      <c r="E4688" t="s">
        <v>52</v>
      </c>
      <c r="F4688" s="84" t="s">
        <v>53</v>
      </c>
      <c r="G4688">
        <v>8087</v>
      </c>
      <c r="H4688" t="s">
        <v>8575</v>
      </c>
      <c r="I4688">
        <v>2026</v>
      </c>
      <c r="J4688" t="s">
        <v>63</v>
      </c>
      <c r="K4688">
        <v>0</v>
      </c>
      <c r="L4688" t="s">
        <v>56</v>
      </c>
      <c r="M4688" s="85">
        <v>46023</v>
      </c>
      <c r="P4688" t="str">
        <f t="shared" si="73"/>
        <v>MESSAOUDI Jordan</v>
      </c>
    </row>
    <row r="4689" spans="1:16" x14ac:dyDescent="0.25">
      <c r="A4689" s="84" t="s">
        <v>8657</v>
      </c>
      <c r="B4689" t="s">
        <v>4223</v>
      </c>
      <c r="C4689" t="s">
        <v>3086</v>
      </c>
      <c r="D4689" s="85">
        <v>37675</v>
      </c>
      <c r="E4689" t="s">
        <v>56</v>
      </c>
      <c r="F4689" s="84" t="s">
        <v>53</v>
      </c>
      <c r="G4689">
        <v>8087</v>
      </c>
      <c r="H4689" t="s">
        <v>8575</v>
      </c>
      <c r="I4689">
        <v>2026</v>
      </c>
      <c r="J4689" t="s">
        <v>63</v>
      </c>
      <c r="K4689">
        <v>0</v>
      </c>
      <c r="L4689" t="s">
        <v>56</v>
      </c>
      <c r="M4689" s="85">
        <v>46023</v>
      </c>
      <c r="P4689" t="str">
        <f t="shared" si="73"/>
        <v>BONNETON Camille</v>
      </c>
    </row>
    <row r="4690" spans="1:16" x14ac:dyDescent="0.25">
      <c r="A4690" s="84" t="s">
        <v>8658</v>
      </c>
      <c r="B4690" t="s">
        <v>8659</v>
      </c>
      <c r="C4690" t="s">
        <v>5665</v>
      </c>
      <c r="D4690" s="85">
        <v>33371</v>
      </c>
      <c r="E4690" t="s">
        <v>52</v>
      </c>
      <c r="F4690" s="84" t="s">
        <v>53</v>
      </c>
      <c r="G4690">
        <v>8087</v>
      </c>
      <c r="H4690" t="s">
        <v>8575</v>
      </c>
      <c r="I4690">
        <v>2026</v>
      </c>
      <c r="J4690" t="s">
        <v>63</v>
      </c>
      <c r="K4690">
        <v>0</v>
      </c>
      <c r="L4690" t="s">
        <v>56</v>
      </c>
      <c r="M4690" s="85">
        <v>46023</v>
      </c>
      <c r="P4690" t="str">
        <f t="shared" si="73"/>
        <v>BERGEAUD Teddy</v>
      </c>
    </row>
    <row r="4691" spans="1:16" x14ac:dyDescent="0.25">
      <c r="A4691" s="84" t="s">
        <v>8660</v>
      </c>
      <c r="B4691" t="s">
        <v>8661</v>
      </c>
      <c r="C4691" t="s">
        <v>6011</v>
      </c>
      <c r="D4691" s="85">
        <v>33489</v>
      </c>
      <c r="E4691" t="s">
        <v>56</v>
      </c>
      <c r="F4691" s="84" t="s">
        <v>53</v>
      </c>
      <c r="G4691">
        <v>8087</v>
      </c>
      <c r="H4691" t="s">
        <v>8575</v>
      </c>
      <c r="I4691">
        <v>2026</v>
      </c>
      <c r="J4691" t="s">
        <v>63</v>
      </c>
      <c r="K4691">
        <v>0</v>
      </c>
      <c r="L4691" t="s">
        <v>56</v>
      </c>
      <c r="M4691" s="85">
        <v>46023</v>
      </c>
      <c r="P4691" t="str">
        <f t="shared" si="73"/>
        <v>RONGERE Pauline</v>
      </c>
    </row>
    <row r="4692" spans="1:16" x14ac:dyDescent="0.25">
      <c r="A4692" s="84" t="s">
        <v>8662</v>
      </c>
      <c r="B4692" t="s">
        <v>8663</v>
      </c>
      <c r="C4692" t="s">
        <v>8664</v>
      </c>
      <c r="D4692" s="85">
        <v>36670</v>
      </c>
      <c r="E4692" t="s">
        <v>56</v>
      </c>
      <c r="F4692" s="84" t="s">
        <v>53</v>
      </c>
      <c r="G4692">
        <v>8087</v>
      </c>
      <c r="H4692" t="s">
        <v>8575</v>
      </c>
      <c r="I4692">
        <v>2026</v>
      </c>
      <c r="J4692" t="s">
        <v>63</v>
      </c>
      <c r="K4692">
        <v>0</v>
      </c>
      <c r="L4692" t="s">
        <v>56</v>
      </c>
      <c r="M4692" s="85">
        <v>46023</v>
      </c>
      <c r="P4692" t="str">
        <f t="shared" si="73"/>
        <v>SOUAH Melissa</v>
      </c>
    </row>
    <row r="4693" spans="1:16" x14ac:dyDescent="0.25">
      <c r="A4693" s="84" t="s">
        <v>8665</v>
      </c>
      <c r="B4693" t="s">
        <v>8666</v>
      </c>
      <c r="C4693" t="s">
        <v>571</v>
      </c>
      <c r="D4693" s="85">
        <v>34988</v>
      </c>
      <c r="E4693" t="s">
        <v>56</v>
      </c>
      <c r="F4693" s="84" t="s">
        <v>53</v>
      </c>
      <c r="G4693">
        <v>8087</v>
      </c>
      <c r="H4693" t="s">
        <v>8575</v>
      </c>
      <c r="I4693">
        <v>2026</v>
      </c>
      <c r="J4693" t="s">
        <v>63</v>
      </c>
      <c r="K4693">
        <v>0</v>
      </c>
      <c r="L4693" t="s">
        <v>56</v>
      </c>
      <c r="M4693" s="85">
        <v>46023</v>
      </c>
      <c r="P4693" t="str">
        <f t="shared" si="73"/>
        <v>TARRIT Coralie</v>
      </c>
    </row>
    <row r="4694" spans="1:16" x14ac:dyDescent="0.25">
      <c r="A4694" s="84" t="s">
        <v>8667</v>
      </c>
      <c r="B4694" t="s">
        <v>8668</v>
      </c>
      <c r="C4694" t="s">
        <v>677</v>
      </c>
      <c r="D4694" s="85">
        <v>36811</v>
      </c>
      <c r="E4694" t="s">
        <v>52</v>
      </c>
      <c r="F4694" s="84" t="s">
        <v>53</v>
      </c>
      <c r="G4694">
        <v>8087</v>
      </c>
      <c r="H4694" t="s">
        <v>8575</v>
      </c>
      <c r="I4694">
        <v>2026</v>
      </c>
      <c r="J4694" t="s">
        <v>63</v>
      </c>
      <c r="K4694">
        <v>0</v>
      </c>
      <c r="L4694" t="s">
        <v>56</v>
      </c>
      <c r="M4694" s="85">
        <v>46023</v>
      </c>
      <c r="P4694" t="str">
        <f t="shared" si="73"/>
        <v>WEBER Romain</v>
      </c>
    </row>
    <row r="4695" spans="1:16" x14ac:dyDescent="0.25">
      <c r="A4695" s="84" t="s">
        <v>8669</v>
      </c>
      <c r="B4695" t="s">
        <v>8617</v>
      </c>
      <c r="C4695" t="s">
        <v>463</v>
      </c>
      <c r="D4695" s="85">
        <v>29884</v>
      </c>
      <c r="E4695" t="s">
        <v>56</v>
      </c>
      <c r="F4695" s="84" t="s">
        <v>53</v>
      </c>
      <c r="G4695">
        <v>8087</v>
      </c>
      <c r="H4695" t="s">
        <v>8575</v>
      </c>
      <c r="I4695">
        <v>2026</v>
      </c>
      <c r="J4695" t="s">
        <v>63</v>
      </c>
      <c r="K4695">
        <v>0</v>
      </c>
      <c r="L4695" t="s">
        <v>56</v>
      </c>
      <c r="M4695" s="85">
        <v>46023</v>
      </c>
      <c r="P4695" t="str">
        <f t="shared" si="73"/>
        <v>PERIGNAT Nathalie</v>
      </c>
    </row>
    <row r="4696" spans="1:16" x14ac:dyDescent="0.25">
      <c r="A4696" s="84" t="s">
        <v>8670</v>
      </c>
      <c r="B4696" t="s">
        <v>1744</v>
      </c>
      <c r="C4696" t="s">
        <v>265</v>
      </c>
      <c r="D4696" s="85">
        <v>37049</v>
      </c>
      <c r="E4696" t="s">
        <v>52</v>
      </c>
      <c r="F4696" s="84" t="s">
        <v>53</v>
      </c>
      <c r="G4696">
        <v>8087</v>
      </c>
      <c r="H4696" t="s">
        <v>8575</v>
      </c>
      <c r="I4696">
        <v>2026</v>
      </c>
      <c r="J4696" t="s">
        <v>63</v>
      </c>
      <c r="K4696">
        <v>0</v>
      </c>
      <c r="L4696" t="s">
        <v>56</v>
      </c>
      <c r="M4696" s="85">
        <v>46023</v>
      </c>
      <c r="P4696" t="str">
        <f t="shared" si="73"/>
        <v>BRUN Loan</v>
      </c>
    </row>
    <row r="4697" spans="1:16" x14ac:dyDescent="0.25">
      <c r="A4697" s="84" t="s">
        <v>8671</v>
      </c>
      <c r="B4697" t="s">
        <v>7222</v>
      </c>
      <c r="C4697" t="s">
        <v>282</v>
      </c>
      <c r="D4697" s="85">
        <v>29408</v>
      </c>
      <c r="E4697" t="s">
        <v>52</v>
      </c>
      <c r="F4697" s="84" t="s">
        <v>53</v>
      </c>
      <c r="G4697">
        <v>8087</v>
      </c>
      <c r="H4697" t="s">
        <v>8575</v>
      </c>
      <c r="I4697">
        <v>2026</v>
      </c>
      <c r="J4697" t="s">
        <v>63</v>
      </c>
      <c r="K4697">
        <v>0</v>
      </c>
      <c r="L4697" t="s">
        <v>56</v>
      </c>
      <c r="M4697" s="85">
        <v>46023</v>
      </c>
      <c r="P4697" t="str">
        <f t="shared" si="73"/>
        <v>DESMARTIN Yann</v>
      </c>
    </row>
    <row r="4698" spans="1:16" x14ac:dyDescent="0.25">
      <c r="A4698" s="84" t="s">
        <v>8672</v>
      </c>
      <c r="B4698" t="s">
        <v>8673</v>
      </c>
      <c r="C4698" t="s">
        <v>236</v>
      </c>
      <c r="D4698" s="85">
        <v>18067</v>
      </c>
      <c r="E4698" t="s">
        <v>52</v>
      </c>
      <c r="F4698" s="84" t="s">
        <v>53</v>
      </c>
      <c r="G4698">
        <v>8088</v>
      </c>
      <c r="H4698" t="s">
        <v>8674</v>
      </c>
      <c r="I4698">
        <v>2026</v>
      </c>
      <c r="J4698" t="s">
        <v>63</v>
      </c>
      <c r="K4698">
        <v>2</v>
      </c>
      <c r="L4698" t="s">
        <v>56</v>
      </c>
      <c r="M4698" s="85">
        <v>46023</v>
      </c>
      <c r="P4698" t="str">
        <f t="shared" si="73"/>
        <v>LYONNET Bernard</v>
      </c>
    </row>
    <row r="4699" spans="1:16" x14ac:dyDescent="0.25">
      <c r="A4699" s="84" t="s">
        <v>8675</v>
      </c>
      <c r="B4699" t="s">
        <v>7769</v>
      </c>
      <c r="C4699" t="s">
        <v>350</v>
      </c>
      <c r="D4699" s="85">
        <v>16453</v>
      </c>
      <c r="E4699" t="s">
        <v>52</v>
      </c>
      <c r="F4699" s="84" t="s">
        <v>53</v>
      </c>
      <c r="G4699">
        <v>8088</v>
      </c>
      <c r="H4699" t="s">
        <v>8674</v>
      </c>
      <c r="I4699">
        <v>2026</v>
      </c>
      <c r="J4699" t="s">
        <v>63</v>
      </c>
      <c r="K4699">
        <v>0</v>
      </c>
      <c r="L4699" t="s">
        <v>56</v>
      </c>
      <c r="M4699" s="85">
        <v>46023</v>
      </c>
      <c r="P4699" t="str">
        <f t="shared" si="73"/>
        <v>BUISSON Robert</v>
      </c>
    </row>
    <row r="4700" spans="1:16" x14ac:dyDescent="0.25">
      <c r="A4700" s="84" t="s">
        <v>8676</v>
      </c>
      <c r="B4700" t="s">
        <v>8677</v>
      </c>
      <c r="C4700" t="s">
        <v>382</v>
      </c>
      <c r="D4700" s="85">
        <v>26698</v>
      </c>
      <c r="E4700" t="s">
        <v>52</v>
      </c>
      <c r="F4700" s="84" t="s">
        <v>53</v>
      </c>
      <c r="G4700">
        <v>8088</v>
      </c>
      <c r="H4700" t="s">
        <v>8674</v>
      </c>
      <c r="I4700">
        <v>2026</v>
      </c>
      <c r="J4700" t="s">
        <v>55</v>
      </c>
      <c r="K4700">
        <v>0</v>
      </c>
      <c r="L4700" t="s">
        <v>56</v>
      </c>
      <c r="M4700" s="85">
        <v>46023</v>
      </c>
      <c r="P4700" t="str">
        <f t="shared" si="73"/>
        <v>GRELICHE Patrice</v>
      </c>
    </row>
    <row r="4701" spans="1:16" x14ac:dyDescent="0.25">
      <c r="A4701" s="84" t="s">
        <v>8678</v>
      </c>
      <c r="B4701" t="s">
        <v>8673</v>
      </c>
      <c r="C4701" t="s">
        <v>636</v>
      </c>
      <c r="D4701" s="85">
        <v>25471</v>
      </c>
      <c r="E4701" t="s">
        <v>52</v>
      </c>
      <c r="F4701" s="84" t="s">
        <v>53</v>
      </c>
      <c r="G4701">
        <v>8088</v>
      </c>
      <c r="H4701" t="s">
        <v>8674</v>
      </c>
      <c r="I4701">
        <v>2026</v>
      </c>
      <c r="J4701" t="s">
        <v>63</v>
      </c>
      <c r="K4701">
        <v>0</v>
      </c>
      <c r="L4701" t="s">
        <v>56</v>
      </c>
      <c r="M4701" s="85">
        <v>46023</v>
      </c>
      <c r="P4701" t="str">
        <f t="shared" si="73"/>
        <v>LYONNET Stephane</v>
      </c>
    </row>
    <row r="4702" spans="1:16" x14ac:dyDescent="0.25">
      <c r="A4702" s="84" t="s">
        <v>8679</v>
      </c>
      <c r="B4702" t="s">
        <v>8680</v>
      </c>
      <c r="C4702" t="s">
        <v>111</v>
      </c>
      <c r="D4702" s="85">
        <v>17667</v>
      </c>
      <c r="E4702" t="s">
        <v>52</v>
      </c>
      <c r="F4702" s="84" t="s">
        <v>53</v>
      </c>
      <c r="G4702">
        <v>8088</v>
      </c>
      <c r="H4702" t="s">
        <v>8674</v>
      </c>
      <c r="I4702">
        <v>2026</v>
      </c>
      <c r="J4702" t="s">
        <v>63</v>
      </c>
      <c r="K4702">
        <v>2</v>
      </c>
      <c r="L4702" t="s">
        <v>56</v>
      </c>
      <c r="M4702" s="85">
        <v>46023</v>
      </c>
      <c r="P4702" t="str">
        <f t="shared" si="73"/>
        <v>BOURDILLON Jean-Claude</v>
      </c>
    </row>
    <row r="4703" spans="1:16" x14ac:dyDescent="0.25">
      <c r="A4703" s="84" t="s">
        <v>8681</v>
      </c>
      <c r="B4703" t="s">
        <v>1326</v>
      </c>
      <c r="C4703" t="s">
        <v>100</v>
      </c>
      <c r="D4703" s="85">
        <v>28441</v>
      </c>
      <c r="E4703" t="s">
        <v>52</v>
      </c>
      <c r="F4703" s="84" t="s">
        <v>53</v>
      </c>
      <c r="G4703">
        <v>8088</v>
      </c>
      <c r="H4703" t="s">
        <v>8674</v>
      </c>
      <c r="I4703">
        <v>2026</v>
      </c>
      <c r="J4703" t="s">
        <v>63</v>
      </c>
      <c r="K4703">
        <v>2</v>
      </c>
      <c r="L4703" t="s">
        <v>56</v>
      </c>
      <c r="M4703" s="85">
        <v>46023</v>
      </c>
      <c r="P4703" t="str">
        <f t="shared" si="73"/>
        <v>DARLES Guillaume</v>
      </c>
    </row>
    <row r="4704" spans="1:16" x14ac:dyDescent="0.25">
      <c r="A4704" s="84" t="s">
        <v>8682</v>
      </c>
      <c r="B4704" t="s">
        <v>8683</v>
      </c>
      <c r="C4704" t="s">
        <v>70</v>
      </c>
      <c r="D4704" s="85">
        <v>22442</v>
      </c>
      <c r="E4704" t="s">
        <v>52</v>
      </c>
      <c r="F4704" s="84" t="s">
        <v>53</v>
      </c>
      <c r="G4704">
        <v>8088</v>
      </c>
      <c r="H4704" t="s">
        <v>8674</v>
      </c>
      <c r="I4704">
        <v>2026</v>
      </c>
      <c r="J4704" t="s">
        <v>55</v>
      </c>
      <c r="K4704">
        <v>0</v>
      </c>
      <c r="L4704" t="s">
        <v>56</v>
      </c>
      <c r="M4704" s="85">
        <v>46023</v>
      </c>
      <c r="P4704" t="str">
        <f t="shared" si="73"/>
        <v>LEBRE Serge</v>
      </c>
    </row>
    <row r="4705" spans="1:16" x14ac:dyDescent="0.25">
      <c r="A4705" s="84" t="s">
        <v>8684</v>
      </c>
      <c r="B4705" t="s">
        <v>4507</v>
      </c>
      <c r="C4705" t="s">
        <v>560</v>
      </c>
      <c r="D4705" s="85">
        <v>34482</v>
      </c>
      <c r="E4705" t="s">
        <v>52</v>
      </c>
      <c r="F4705" s="84" t="s">
        <v>53</v>
      </c>
      <c r="G4705">
        <v>8088</v>
      </c>
      <c r="H4705" t="s">
        <v>8674</v>
      </c>
      <c r="I4705">
        <v>2026</v>
      </c>
      <c r="J4705" t="s">
        <v>63</v>
      </c>
      <c r="K4705">
        <v>0</v>
      </c>
      <c r="L4705" t="s">
        <v>56</v>
      </c>
      <c r="M4705" s="85">
        <v>46023</v>
      </c>
      <c r="P4705" t="str">
        <f t="shared" si="73"/>
        <v>ARCHIMBAUD Aurelien</v>
      </c>
    </row>
    <row r="4706" spans="1:16" x14ac:dyDescent="0.25">
      <c r="A4706" s="84" t="s">
        <v>8685</v>
      </c>
      <c r="B4706" t="s">
        <v>2515</v>
      </c>
      <c r="C4706" t="s">
        <v>8686</v>
      </c>
      <c r="D4706" s="85">
        <v>24015</v>
      </c>
      <c r="E4706" t="s">
        <v>56</v>
      </c>
      <c r="F4706" s="84" t="s">
        <v>53</v>
      </c>
      <c r="G4706">
        <v>8088</v>
      </c>
      <c r="H4706" t="s">
        <v>8674</v>
      </c>
      <c r="I4706">
        <v>2026</v>
      </c>
      <c r="J4706" t="s">
        <v>63</v>
      </c>
      <c r="K4706">
        <v>0</v>
      </c>
      <c r="L4706" t="s">
        <v>1167</v>
      </c>
      <c r="M4706" s="85">
        <v>46023</v>
      </c>
      <c r="P4706" t="str">
        <f t="shared" si="73"/>
        <v>FERNANDEZ Adelaide</v>
      </c>
    </row>
    <row r="4707" spans="1:16" x14ac:dyDescent="0.25">
      <c r="A4707" s="84" t="s">
        <v>8687</v>
      </c>
      <c r="B4707" t="s">
        <v>5160</v>
      </c>
      <c r="C4707" t="s">
        <v>4313</v>
      </c>
      <c r="D4707" s="85">
        <v>39077</v>
      </c>
      <c r="E4707" t="s">
        <v>52</v>
      </c>
      <c r="F4707" s="84" t="s">
        <v>53</v>
      </c>
      <c r="G4707">
        <v>8088</v>
      </c>
      <c r="H4707" t="s">
        <v>8674</v>
      </c>
      <c r="I4707">
        <v>2026</v>
      </c>
      <c r="J4707" t="s">
        <v>63</v>
      </c>
      <c r="K4707">
        <v>2</v>
      </c>
      <c r="L4707" t="s">
        <v>56</v>
      </c>
      <c r="M4707" s="85">
        <v>46023</v>
      </c>
      <c r="P4707" t="str">
        <f t="shared" si="73"/>
        <v>MURE Matthieu</v>
      </c>
    </row>
    <row r="4708" spans="1:16" x14ac:dyDescent="0.25">
      <c r="A4708" s="84" t="s">
        <v>8688</v>
      </c>
      <c r="B4708" t="s">
        <v>8689</v>
      </c>
      <c r="C4708" t="s">
        <v>8690</v>
      </c>
      <c r="D4708" s="85">
        <v>38513</v>
      </c>
      <c r="E4708" t="s">
        <v>52</v>
      </c>
      <c r="F4708" s="84" t="s">
        <v>53</v>
      </c>
      <c r="G4708">
        <v>8088</v>
      </c>
      <c r="H4708" t="s">
        <v>8674</v>
      </c>
      <c r="I4708">
        <v>2026</v>
      </c>
      <c r="J4708" t="s">
        <v>63</v>
      </c>
      <c r="K4708">
        <v>2</v>
      </c>
      <c r="L4708" t="s">
        <v>56</v>
      </c>
      <c r="M4708" s="85">
        <v>46023</v>
      </c>
      <c r="P4708" t="str">
        <f t="shared" si="73"/>
        <v>FERRIER-COTTE Albin</v>
      </c>
    </row>
    <row r="4709" spans="1:16" x14ac:dyDescent="0.25">
      <c r="A4709" s="84" t="s">
        <v>8691</v>
      </c>
      <c r="B4709" t="s">
        <v>8692</v>
      </c>
      <c r="C4709" t="s">
        <v>116</v>
      </c>
      <c r="D4709" s="85">
        <v>27243</v>
      </c>
      <c r="E4709" t="s">
        <v>52</v>
      </c>
      <c r="F4709" s="84" t="s">
        <v>53</v>
      </c>
      <c r="G4709">
        <v>8088</v>
      </c>
      <c r="H4709" t="s">
        <v>8674</v>
      </c>
      <c r="I4709">
        <v>2026</v>
      </c>
      <c r="J4709" t="s">
        <v>63</v>
      </c>
      <c r="K4709">
        <v>0</v>
      </c>
      <c r="L4709" t="s">
        <v>56</v>
      </c>
      <c r="M4709" s="85">
        <v>46023</v>
      </c>
      <c r="P4709" t="str">
        <f t="shared" si="73"/>
        <v>GIDON Gerard</v>
      </c>
    </row>
    <row r="4710" spans="1:16" x14ac:dyDescent="0.25">
      <c r="A4710" s="84" t="s">
        <v>8693</v>
      </c>
      <c r="B4710" t="s">
        <v>8694</v>
      </c>
      <c r="C4710" t="s">
        <v>198</v>
      </c>
      <c r="D4710" s="85">
        <v>20616</v>
      </c>
      <c r="E4710" t="s">
        <v>52</v>
      </c>
      <c r="F4710" s="84" t="s">
        <v>53</v>
      </c>
      <c r="G4710">
        <v>8088</v>
      </c>
      <c r="H4710" t="s">
        <v>8674</v>
      </c>
      <c r="I4710">
        <v>2026</v>
      </c>
      <c r="J4710" t="s">
        <v>55</v>
      </c>
      <c r="K4710">
        <v>2</v>
      </c>
      <c r="L4710" t="s">
        <v>56</v>
      </c>
      <c r="M4710" s="85">
        <v>46023</v>
      </c>
      <c r="P4710" t="str">
        <f t="shared" si="73"/>
        <v>COLLAY Patrick</v>
      </c>
    </row>
    <row r="4711" spans="1:16" x14ac:dyDescent="0.25">
      <c r="A4711" s="84" t="s">
        <v>8695</v>
      </c>
      <c r="B4711" t="s">
        <v>8696</v>
      </c>
      <c r="C4711" t="s">
        <v>743</v>
      </c>
      <c r="D4711" s="85">
        <v>35998</v>
      </c>
      <c r="E4711" t="s">
        <v>52</v>
      </c>
      <c r="F4711" s="84" t="s">
        <v>53</v>
      </c>
      <c r="G4711">
        <v>8088</v>
      </c>
      <c r="H4711" t="s">
        <v>8674</v>
      </c>
      <c r="I4711">
        <v>2026</v>
      </c>
      <c r="J4711" t="s">
        <v>63</v>
      </c>
      <c r="K4711">
        <v>2</v>
      </c>
      <c r="L4711" t="s">
        <v>56</v>
      </c>
      <c r="M4711" s="85">
        <v>46023</v>
      </c>
      <c r="P4711" t="str">
        <f t="shared" si="73"/>
        <v>PETRUCCI Baptiste</v>
      </c>
    </row>
    <row r="4712" spans="1:16" x14ac:dyDescent="0.25">
      <c r="A4712" s="84" t="s">
        <v>8697</v>
      </c>
      <c r="B4712" t="s">
        <v>8698</v>
      </c>
      <c r="C4712" t="s">
        <v>1431</v>
      </c>
      <c r="D4712" s="85">
        <v>26382</v>
      </c>
      <c r="E4712" t="s">
        <v>56</v>
      </c>
      <c r="F4712" s="84" t="s">
        <v>53</v>
      </c>
      <c r="G4712">
        <v>8088</v>
      </c>
      <c r="H4712" t="s">
        <v>8674</v>
      </c>
      <c r="I4712">
        <v>2026</v>
      </c>
      <c r="J4712" t="s">
        <v>63</v>
      </c>
      <c r="K4712">
        <v>0</v>
      </c>
      <c r="L4712" t="s">
        <v>56</v>
      </c>
      <c r="M4712" s="85">
        <v>46023</v>
      </c>
      <c r="P4712" t="str">
        <f t="shared" si="73"/>
        <v>LAVEST Laurence</v>
      </c>
    </row>
    <row r="4713" spans="1:16" x14ac:dyDescent="0.25">
      <c r="A4713" s="84" t="s">
        <v>8699</v>
      </c>
      <c r="B4713" t="s">
        <v>2780</v>
      </c>
      <c r="C4713" t="s">
        <v>82</v>
      </c>
      <c r="D4713" s="85">
        <v>30681</v>
      </c>
      <c r="E4713" t="s">
        <v>52</v>
      </c>
      <c r="F4713" s="84" t="s">
        <v>53</v>
      </c>
      <c r="G4713">
        <v>8088</v>
      </c>
      <c r="H4713" t="s">
        <v>8674</v>
      </c>
      <c r="I4713">
        <v>2026</v>
      </c>
      <c r="J4713" t="s">
        <v>63</v>
      </c>
      <c r="K4713">
        <v>0</v>
      </c>
      <c r="L4713" t="s">
        <v>56</v>
      </c>
      <c r="M4713" s="85">
        <v>46023</v>
      </c>
      <c r="P4713" t="str">
        <f t="shared" si="73"/>
        <v>DUFOUR Julien</v>
      </c>
    </row>
    <row r="4714" spans="1:16" x14ac:dyDescent="0.25">
      <c r="A4714" s="84" t="s">
        <v>8700</v>
      </c>
      <c r="B4714" t="s">
        <v>2780</v>
      </c>
      <c r="C4714" t="s">
        <v>8453</v>
      </c>
      <c r="D4714" s="85">
        <v>31328</v>
      </c>
      <c r="E4714" t="s">
        <v>56</v>
      </c>
      <c r="F4714" s="84" t="s">
        <v>53</v>
      </c>
      <c r="G4714">
        <v>8088</v>
      </c>
      <c r="H4714" t="s">
        <v>8674</v>
      </c>
      <c r="I4714">
        <v>2026</v>
      </c>
      <c r="J4714" t="s">
        <v>63</v>
      </c>
      <c r="K4714">
        <v>0</v>
      </c>
      <c r="L4714" t="s">
        <v>56</v>
      </c>
      <c r="M4714" s="85">
        <v>46023</v>
      </c>
      <c r="P4714" t="str">
        <f t="shared" si="73"/>
        <v>DUFOUR Tatiana</v>
      </c>
    </row>
    <row r="4715" spans="1:16" x14ac:dyDescent="0.25">
      <c r="A4715" s="84" t="s">
        <v>8701</v>
      </c>
      <c r="B4715" t="s">
        <v>8702</v>
      </c>
      <c r="C4715" t="s">
        <v>1008</v>
      </c>
      <c r="D4715" s="85">
        <v>31659</v>
      </c>
      <c r="E4715" t="s">
        <v>52</v>
      </c>
      <c r="F4715" s="84" t="s">
        <v>53</v>
      </c>
      <c r="G4715">
        <v>8088</v>
      </c>
      <c r="H4715" t="s">
        <v>8674</v>
      </c>
      <c r="I4715">
        <v>2026</v>
      </c>
      <c r="J4715" t="s">
        <v>63</v>
      </c>
      <c r="K4715">
        <v>0</v>
      </c>
      <c r="L4715" t="s">
        <v>56</v>
      </c>
      <c r="M4715" s="85">
        <v>46023</v>
      </c>
      <c r="P4715" t="str">
        <f t="shared" si="73"/>
        <v>BONNEL Thomas</v>
      </c>
    </row>
    <row r="4716" spans="1:16" x14ac:dyDescent="0.25">
      <c r="A4716" s="84" t="s">
        <v>8703</v>
      </c>
      <c r="B4716" t="s">
        <v>8704</v>
      </c>
      <c r="C4716" t="s">
        <v>494</v>
      </c>
      <c r="D4716" s="85">
        <v>27027</v>
      </c>
      <c r="E4716" t="s">
        <v>52</v>
      </c>
      <c r="F4716" s="84" t="s">
        <v>53</v>
      </c>
      <c r="G4716">
        <v>8088</v>
      </c>
      <c r="H4716" t="s">
        <v>8674</v>
      </c>
      <c r="I4716">
        <v>2026</v>
      </c>
      <c r="J4716" t="s">
        <v>63</v>
      </c>
      <c r="K4716">
        <v>0</v>
      </c>
      <c r="L4716" t="s">
        <v>56</v>
      </c>
      <c r="M4716" s="85">
        <v>46023</v>
      </c>
      <c r="P4716" t="str">
        <f t="shared" si="73"/>
        <v>BEAUVOIR Sebastien</v>
      </c>
    </row>
    <row r="4717" spans="1:16" x14ac:dyDescent="0.25">
      <c r="A4717" s="84" t="s">
        <v>8705</v>
      </c>
      <c r="B4717" t="s">
        <v>8704</v>
      </c>
      <c r="C4717" t="s">
        <v>944</v>
      </c>
      <c r="D4717" s="85">
        <v>26311</v>
      </c>
      <c r="E4717" t="s">
        <v>52</v>
      </c>
      <c r="F4717" s="84" t="s">
        <v>53</v>
      </c>
      <c r="G4717">
        <v>8088</v>
      </c>
      <c r="H4717" t="s">
        <v>8674</v>
      </c>
      <c r="I4717">
        <v>2026</v>
      </c>
      <c r="J4717" t="s">
        <v>63</v>
      </c>
      <c r="K4717">
        <v>0</v>
      </c>
      <c r="L4717" t="s">
        <v>56</v>
      </c>
      <c r="M4717" s="85">
        <v>46023</v>
      </c>
      <c r="P4717" t="str">
        <f t="shared" si="73"/>
        <v>BEAUVOIR Laurent</v>
      </c>
    </row>
    <row r="4718" spans="1:16" x14ac:dyDescent="0.25">
      <c r="A4718" s="84" t="s">
        <v>8706</v>
      </c>
      <c r="B4718" t="s">
        <v>8707</v>
      </c>
      <c r="C4718" t="s">
        <v>8708</v>
      </c>
      <c r="D4718" s="85">
        <v>38233</v>
      </c>
      <c r="E4718" t="s">
        <v>52</v>
      </c>
      <c r="F4718" s="84" t="s">
        <v>53</v>
      </c>
      <c r="G4718">
        <v>8088</v>
      </c>
      <c r="H4718" t="s">
        <v>8674</v>
      </c>
      <c r="I4718">
        <v>2026</v>
      </c>
      <c r="J4718" t="s">
        <v>63</v>
      </c>
      <c r="K4718">
        <v>0</v>
      </c>
      <c r="L4718" t="s">
        <v>56</v>
      </c>
      <c r="M4718" s="85">
        <v>46023</v>
      </c>
      <c r="P4718" t="str">
        <f t="shared" si="73"/>
        <v>ADAM Ilian</v>
      </c>
    </row>
    <row r="4719" spans="1:16" x14ac:dyDescent="0.25">
      <c r="A4719" s="84" t="s">
        <v>8709</v>
      </c>
      <c r="B4719" t="s">
        <v>1096</v>
      </c>
      <c r="C4719" t="s">
        <v>944</v>
      </c>
      <c r="D4719" s="85">
        <v>27659</v>
      </c>
      <c r="E4719" t="s">
        <v>52</v>
      </c>
      <c r="F4719" s="84" t="s">
        <v>53</v>
      </c>
      <c r="G4719">
        <v>8088</v>
      </c>
      <c r="H4719" t="s">
        <v>8674</v>
      </c>
      <c r="I4719">
        <v>2026</v>
      </c>
      <c r="J4719" t="s">
        <v>63</v>
      </c>
      <c r="K4719">
        <v>0</v>
      </c>
      <c r="L4719" t="s">
        <v>56</v>
      </c>
      <c r="M4719" s="85">
        <v>46023</v>
      </c>
      <c r="P4719" t="str">
        <f t="shared" si="73"/>
        <v>MERCIER Laurent</v>
      </c>
    </row>
    <row r="4720" spans="1:16" x14ac:dyDescent="0.25">
      <c r="A4720" s="84" t="s">
        <v>8710</v>
      </c>
      <c r="B4720" t="s">
        <v>8711</v>
      </c>
      <c r="C4720" t="s">
        <v>111</v>
      </c>
      <c r="D4720" s="85">
        <v>22038</v>
      </c>
      <c r="E4720" t="s">
        <v>52</v>
      </c>
      <c r="F4720" s="84" t="s">
        <v>53</v>
      </c>
      <c r="G4720">
        <v>8088</v>
      </c>
      <c r="H4720" t="s">
        <v>8674</v>
      </c>
      <c r="I4720">
        <v>2026</v>
      </c>
      <c r="J4720" t="s">
        <v>63</v>
      </c>
      <c r="K4720">
        <v>0</v>
      </c>
      <c r="L4720" t="s">
        <v>56</v>
      </c>
      <c r="M4720" s="85">
        <v>46023</v>
      </c>
      <c r="P4720" t="str">
        <f t="shared" si="73"/>
        <v>CHEVALERIAS Jean-Claude</v>
      </c>
    </row>
    <row r="4721" spans="1:16" x14ac:dyDescent="0.25">
      <c r="A4721" s="84" t="s">
        <v>8712</v>
      </c>
      <c r="B4721" t="s">
        <v>8713</v>
      </c>
      <c r="C4721" t="s">
        <v>236</v>
      </c>
      <c r="D4721" s="85">
        <v>20518</v>
      </c>
      <c r="E4721" t="s">
        <v>52</v>
      </c>
      <c r="F4721" s="84" t="s">
        <v>53</v>
      </c>
      <c r="G4721">
        <v>8088</v>
      </c>
      <c r="H4721" t="s">
        <v>8674</v>
      </c>
      <c r="I4721">
        <v>2026</v>
      </c>
      <c r="J4721" t="s">
        <v>63</v>
      </c>
      <c r="K4721">
        <v>0</v>
      </c>
      <c r="L4721" t="s">
        <v>56</v>
      </c>
      <c r="M4721" s="85">
        <v>46023</v>
      </c>
      <c r="P4721" t="str">
        <f t="shared" si="73"/>
        <v>DEMINIEU Bernard</v>
      </c>
    </row>
    <row r="4722" spans="1:16" x14ac:dyDescent="0.25">
      <c r="A4722" s="84" t="s">
        <v>8714</v>
      </c>
      <c r="B4722" t="s">
        <v>5110</v>
      </c>
      <c r="C4722" t="s">
        <v>1512</v>
      </c>
      <c r="D4722" s="85">
        <v>36793</v>
      </c>
      <c r="E4722" t="s">
        <v>52</v>
      </c>
      <c r="F4722" s="84" t="s">
        <v>53</v>
      </c>
      <c r="G4722">
        <v>8088</v>
      </c>
      <c r="H4722" t="s">
        <v>8674</v>
      </c>
      <c r="I4722">
        <v>2026</v>
      </c>
      <c r="J4722" t="s">
        <v>55</v>
      </c>
      <c r="K4722">
        <v>0</v>
      </c>
      <c r="L4722" t="s">
        <v>56</v>
      </c>
      <c r="M4722" s="85">
        <v>46023</v>
      </c>
      <c r="P4722" t="str">
        <f t="shared" si="73"/>
        <v>VIAL Clement</v>
      </c>
    </row>
    <row r="4723" spans="1:16" x14ac:dyDescent="0.25">
      <c r="A4723" s="84" t="s">
        <v>8715</v>
      </c>
      <c r="B4723" t="s">
        <v>8673</v>
      </c>
      <c r="C4723" t="s">
        <v>475</v>
      </c>
      <c r="D4723" s="85">
        <v>38578</v>
      </c>
      <c r="E4723" t="s">
        <v>52</v>
      </c>
      <c r="F4723" s="84" t="s">
        <v>53</v>
      </c>
      <c r="G4723">
        <v>8088</v>
      </c>
      <c r="H4723" t="s">
        <v>8674</v>
      </c>
      <c r="I4723">
        <v>2026</v>
      </c>
      <c r="J4723" t="s">
        <v>63</v>
      </c>
      <c r="K4723">
        <v>0</v>
      </c>
      <c r="L4723" t="s">
        <v>56</v>
      </c>
      <c r="M4723" s="85">
        <v>46023</v>
      </c>
      <c r="P4723" t="str">
        <f t="shared" si="73"/>
        <v>LYONNET Antoine</v>
      </c>
    </row>
    <row r="4724" spans="1:16" x14ac:dyDescent="0.25">
      <c r="A4724" s="84" t="s">
        <v>8716</v>
      </c>
      <c r="B4724" t="s">
        <v>8692</v>
      </c>
      <c r="C4724" t="s">
        <v>3455</v>
      </c>
      <c r="D4724" s="85">
        <v>37759</v>
      </c>
      <c r="E4724" t="s">
        <v>52</v>
      </c>
      <c r="F4724" s="84" t="s">
        <v>53</v>
      </c>
      <c r="G4724">
        <v>8088</v>
      </c>
      <c r="H4724" t="s">
        <v>8674</v>
      </c>
      <c r="I4724">
        <v>2026</v>
      </c>
      <c r="J4724" t="s">
        <v>55</v>
      </c>
      <c r="K4724">
        <v>0</v>
      </c>
      <c r="L4724" t="s">
        <v>56</v>
      </c>
      <c r="M4724" s="85">
        <v>46023</v>
      </c>
      <c r="P4724" t="str">
        <f t="shared" si="73"/>
        <v>GIDON Morgan</v>
      </c>
    </row>
    <row r="4725" spans="1:16" x14ac:dyDescent="0.25">
      <c r="A4725" s="84" t="s">
        <v>8717</v>
      </c>
      <c r="B4725" t="s">
        <v>8718</v>
      </c>
      <c r="C4725" t="s">
        <v>85</v>
      </c>
      <c r="D4725" s="85">
        <v>25261</v>
      </c>
      <c r="E4725" t="s">
        <v>52</v>
      </c>
      <c r="F4725" s="84" t="s">
        <v>53</v>
      </c>
      <c r="G4725">
        <v>8088</v>
      </c>
      <c r="H4725" t="s">
        <v>8674</v>
      </c>
      <c r="I4725">
        <v>2026</v>
      </c>
      <c r="J4725" t="s">
        <v>63</v>
      </c>
      <c r="K4725">
        <v>0</v>
      </c>
      <c r="L4725" t="s">
        <v>56</v>
      </c>
      <c r="M4725" s="85">
        <v>46023</v>
      </c>
      <c r="P4725" t="str">
        <f t="shared" si="73"/>
        <v>CAIGNOL Christophe</v>
      </c>
    </row>
    <row r="4726" spans="1:16" x14ac:dyDescent="0.25">
      <c r="A4726" s="84" t="s">
        <v>8719</v>
      </c>
      <c r="B4726" t="s">
        <v>3910</v>
      </c>
      <c r="C4726" t="s">
        <v>1196</v>
      </c>
      <c r="D4726" s="85">
        <v>33364</v>
      </c>
      <c r="E4726" t="s">
        <v>52</v>
      </c>
      <c r="F4726" s="84" t="s">
        <v>53</v>
      </c>
      <c r="G4726">
        <v>8088</v>
      </c>
      <c r="H4726" t="s">
        <v>8674</v>
      </c>
      <c r="I4726">
        <v>2026</v>
      </c>
      <c r="J4726" t="s">
        <v>63</v>
      </c>
      <c r="K4726">
        <v>0</v>
      </c>
      <c r="L4726" t="s">
        <v>56</v>
      </c>
      <c r="M4726" s="85">
        <v>46023</v>
      </c>
      <c r="P4726" t="str">
        <f t="shared" si="73"/>
        <v>MORANGE Ludovic</v>
      </c>
    </row>
    <row r="4727" spans="1:16" x14ac:dyDescent="0.25">
      <c r="A4727" s="84" t="s">
        <v>8720</v>
      </c>
      <c r="B4727" t="s">
        <v>5547</v>
      </c>
      <c r="C4727" t="s">
        <v>353</v>
      </c>
      <c r="D4727" s="85">
        <v>23295</v>
      </c>
      <c r="E4727" t="s">
        <v>52</v>
      </c>
      <c r="F4727" s="84" t="s">
        <v>53</v>
      </c>
      <c r="G4727">
        <v>8088</v>
      </c>
      <c r="H4727" t="s">
        <v>8674</v>
      </c>
      <c r="I4727">
        <v>2026</v>
      </c>
      <c r="J4727" t="s">
        <v>63</v>
      </c>
      <c r="K4727">
        <v>0</v>
      </c>
      <c r="L4727" t="s">
        <v>56</v>
      </c>
      <c r="M4727" s="85">
        <v>46023</v>
      </c>
      <c r="P4727" t="str">
        <f t="shared" si="73"/>
        <v>ROUBY Olivier</v>
      </c>
    </row>
    <row r="4728" spans="1:16" x14ac:dyDescent="0.25">
      <c r="A4728" s="84" t="s">
        <v>8721</v>
      </c>
      <c r="B4728" t="s">
        <v>8722</v>
      </c>
      <c r="C4728" t="s">
        <v>434</v>
      </c>
      <c r="D4728" s="85">
        <v>23853</v>
      </c>
      <c r="E4728" t="s">
        <v>52</v>
      </c>
      <c r="F4728" s="84" t="s">
        <v>53</v>
      </c>
      <c r="G4728">
        <v>8088</v>
      </c>
      <c r="H4728" t="s">
        <v>8674</v>
      </c>
      <c r="I4728">
        <v>2026</v>
      </c>
      <c r="J4728" t="s">
        <v>63</v>
      </c>
      <c r="K4728">
        <v>0</v>
      </c>
      <c r="L4728" t="s">
        <v>56</v>
      </c>
      <c r="M4728" s="85">
        <v>46023</v>
      </c>
      <c r="P4728" t="str">
        <f t="shared" si="73"/>
        <v>CHASTEL Thierry</v>
      </c>
    </row>
    <row r="4729" spans="1:16" x14ac:dyDescent="0.25">
      <c r="A4729" s="84" t="s">
        <v>8723</v>
      </c>
      <c r="B4729" t="s">
        <v>7007</v>
      </c>
      <c r="C4729" t="s">
        <v>8724</v>
      </c>
      <c r="D4729" s="85">
        <v>25308</v>
      </c>
      <c r="E4729" t="s">
        <v>56</v>
      </c>
      <c r="F4729" s="84" t="s">
        <v>53</v>
      </c>
      <c r="G4729">
        <v>8088</v>
      </c>
      <c r="H4729" t="s">
        <v>8674</v>
      </c>
      <c r="I4729">
        <v>2026</v>
      </c>
      <c r="J4729" t="s">
        <v>63</v>
      </c>
      <c r="K4729">
        <v>0</v>
      </c>
      <c r="L4729" t="s">
        <v>1167</v>
      </c>
      <c r="M4729" s="85">
        <v>46023</v>
      </c>
      <c r="P4729" t="str">
        <f t="shared" si="73"/>
        <v>COELHO Julieta</v>
      </c>
    </row>
    <row r="4730" spans="1:16" x14ac:dyDescent="0.25">
      <c r="A4730" s="84" t="s">
        <v>8725</v>
      </c>
      <c r="B4730" t="s">
        <v>8726</v>
      </c>
      <c r="C4730" t="s">
        <v>7291</v>
      </c>
      <c r="D4730" s="85">
        <v>20152</v>
      </c>
      <c r="E4730" t="s">
        <v>52</v>
      </c>
      <c r="F4730" s="84" t="s">
        <v>53</v>
      </c>
      <c r="G4730">
        <v>8088</v>
      </c>
      <c r="H4730" t="s">
        <v>8674</v>
      </c>
      <c r="I4730">
        <v>2026</v>
      </c>
      <c r="J4730" t="s">
        <v>63</v>
      </c>
      <c r="K4730">
        <v>0</v>
      </c>
      <c r="L4730" t="s">
        <v>56</v>
      </c>
      <c r="M4730" s="85">
        <v>46023</v>
      </c>
      <c r="P4730" t="str">
        <f t="shared" si="73"/>
        <v>SEDIKI Said</v>
      </c>
    </row>
    <row r="4731" spans="1:16" x14ac:dyDescent="0.25">
      <c r="A4731" s="84" t="s">
        <v>8727</v>
      </c>
      <c r="B4731" t="s">
        <v>1118</v>
      </c>
      <c r="C4731" t="s">
        <v>236</v>
      </c>
      <c r="D4731" s="85">
        <v>18052</v>
      </c>
      <c r="E4731" t="s">
        <v>52</v>
      </c>
      <c r="F4731" s="84" t="s">
        <v>53</v>
      </c>
      <c r="G4731">
        <v>8088</v>
      </c>
      <c r="H4731" t="s">
        <v>8674</v>
      </c>
      <c r="I4731">
        <v>2026</v>
      </c>
      <c r="J4731" t="s">
        <v>63</v>
      </c>
      <c r="K4731">
        <v>0</v>
      </c>
      <c r="L4731" t="s">
        <v>56</v>
      </c>
      <c r="M4731" s="85">
        <v>46023</v>
      </c>
      <c r="P4731" t="str">
        <f t="shared" si="73"/>
        <v>FOURNIER Bernard</v>
      </c>
    </row>
    <row r="4732" spans="1:16" x14ac:dyDescent="0.25">
      <c r="A4732" s="84" t="s">
        <v>8728</v>
      </c>
      <c r="B4732" t="s">
        <v>8729</v>
      </c>
      <c r="C4732" t="s">
        <v>4118</v>
      </c>
      <c r="D4732" s="85">
        <v>37417</v>
      </c>
      <c r="E4732" t="s">
        <v>52</v>
      </c>
      <c r="F4732" s="84" t="s">
        <v>53</v>
      </c>
      <c r="G4732">
        <v>8088</v>
      </c>
      <c r="H4732" t="s">
        <v>8674</v>
      </c>
      <c r="I4732">
        <v>2026</v>
      </c>
      <c r="J4732" t="s">
        <v>63</v>
      </c>
      <c r="K4732">
        <v>0</v>
      </c>
      <c r="L4732" t="s">
        <v>56</v>
      </c>
      <c r="M4732" s="85">
        <v>46023</v>
      </c>
      <c r="P4732" t="str">
        <f t="shared" si="73"/>
        <v>BUTIN Thibaut</v>
      </c>
    </row>
    <row r="4733" spans="1:16" x14ac:dyDescent="0.25">
      <c r="A4733" s="84" t="s">
        <v>8730</v>
      </c>
      <c r="B4733" t="s">
        <v>870</v>
      </c>
      <c r="C4733" t="s">
        <v>198</v>
      </c>
      <c r="D4733" s="85">
        <v>23031</v>
      </c>
      <c r="E4733" t="s">
        <v>52</v>
      </c>
      <c r="F4733" s="84" t="s">
        <v>53</v>
      </c>
      <c r="G4733">
        <v>8088</v>
      </c>
      <c r="H4733" t="s">
        <v>8674</v>
      </c>
      <c r="I4733">
        <v>2026</v>
      </c>
      <c r="J4733" t="s">
        <v>63</v>
      </c>
      <c r="K4733">
        <v>0</v>
      </c>
      <c r="L4733" t="s">
        <v>56</v>
      </c>
      <c r="M4733" s="85">
        <v>46023</v>
      </c>
      <c r="P4733" t="str">
        <f t="shared" si="73"/>
        <v>ROQUES Patrick</v>
      </c>
    </row>
    <row r="4734" spans="1:16" x14ac:dyDescent="0.25">
      <c r="A4734" s="84" t="s">
        <v>8731</v>
      </c>
      <c r="B4734" t="s">
        <v>8732</v>
      </c>
      <c r="C4734" t="s">
        <v>116</v>
      </c>
      <c r="D4734" s="85">
        <v>19561</v>
      </c>
      <c r="E4734" t="s">
        <v>52</v>
      </c>
      <c r="F4734" s="84" t="s">
        <v>53</v>
      </c>
      <c r="G4734">
        <v>8088</v>
      </c>
      <c r="H4734" t="s">
        <v>8674</v>
      </c>
      <c r="I4734">
        <v>2026</v>
      </c>
      <c r="J4734" t="s">
        <v>63</v>
      </c>
      <c r="K4734">
        <v>0</v>
      </c>
      <c r="L4734" t="s">
        <v>56</v>
      </c>
      <c r="M4734" s="85">
        <v>46023</v>
      </c>
      <c r="P4734" t="str">
        <f t="shared" si="73"/>
        <v>CABROL Gerard</v>
      </c>
    </row>
    <row r="4735" spans="1:16" x14ac:dyDescent="0.25">
      <c r="A4735" s="84" t="s">
        <v>8733</v>
      </c>
      <c r="B4735" t="s">
        <v>2730</v>
      </c>
      <c r="C4735" t="s">
        <v>810</v>
      </c>
      <c r="D4735" s="85">
        <v>24167</v>
      </c>
      <c r="E4735" t="s">
        <v>52</v>
      </c>
      <c r="F4735" s="84" t="s">
        <v>53</v>
      </c>
      <c r="G4735">
        <v>8132</v>
      </c>
      <c r="H4735" t="s">
        <v>8734</v>
      </c>
      <c r="I4735">
        <v>2026</v>
      </c>
      <c r="J4735" t="s">
        <v>63</v>
      </c>
      <c r="K4735">
        <v>0</v>
      </c>
      <c r="L4735" t="s">
        <v>56</v>
      </c>
      <c r="M4735" s="85">
        <v>46023</v>
      </c>
      <c r="P4735" t="str">
        <f t="shared" si="73"/>
        <v>NICOLAS Frédéric</v>
      </c>
    </row>
    <row r="4736" spans="1:16" x14ac:dyDescent="0.25">
      <c r="A4736" s="84" t="s">
        <v>8735</v>
      </c>
      <c r="B4736" t="s">
        <v>336</v>
      </c>
      <c r="C4736" t="s">
        <v>8736</v>
      </c>
      <c r="D4736" s="85">
        <v>27358</v>
      </c>
      <c r="E4736" t="s">
        <v>52</v>
      </c>
      <c r="F4736" s="84" t="s">
        <v>53</v>
      </c>
      <c r="G4736">
        <v>8132</v>
      </c>
      <c r="H4736" t="s">
        <v>8734</v>
      </c>
      <c r="I4736">
        <v>2026</v>
      </c>
      <c r="J4736" t="s">
        <v>55</v>
      </c>
      <c r="K4736">
        <v>0</v>
      </c>
      <c r="L4736" t="s">
        <v>56</v>
      </c>
      <c r="M4736" s="85">
        <v>46023</v>
      </c>
      <c r="P4736" t="str">
        <f t="shared" si="73"/>
        <v>GARCIA André-Mickael</v>
      </c>
    </row>
    <row r="4737" spans="1:16" x14ac:dyDescent="0.25">
      <c r="A4737" s="84" t="s">
        <v>8737</v>
      </c>
      <c r="B4737" t="s">
        <v>906</v>
      </c>
      <c r="C4737" t="s">
        <v>2920</v>
      </c>
      <c r="D4737" s="85">
        <v>27401</v>
      </c>
      <c r="E4737" t="s">
        <v>56</v>
      </c>
      <c r="F4737" s="84" t="s">
        <v>53</v>
      </c>
      <c r="G4737">
        <v>8132</v>
      </c>
      <c r="H4737" t="s">
        <v>8734</v>
      </c>
      <c r="I4737">
        <v>2026</v>
      </c>
      <c r="J4737" t="s">
        <v>55</v>
      </c>
      <c r="K4737">
        <v>0</v>
      </c>
      <c r="L4737" t="s">
        <v>56</v>
      </c>
      <c r="M4737" s="85">
        <v>46023</v>
      </c>
      <c r="P4737" t="str">
        <f t="shared" si="73"/>
        <v>CHANTELAUZE Sonia</v>
      </c>
    </row>
    <row r="4738" spans="1:16" x14ac:dyDescent="0.25">
      <c r="A4738" s="84" t="s">
        <v>8738</v>
      </c>
      <c r="B4738" t="s">
        <v>8739</v>
      </c>
      <c r="C4738" t="s">
        <v>1196</v>
      </c>
      <c r="D4738" s="85">
        <v>33511</v>
      </c>
      <c r="E4738" t="s">
        <v>52</v>
      </c>
      <c r="F4738" s="84" t="s">
        <v>53</v>
      </c>
      <c r="G4738">
        <v>8132</v>
      </c>
      <c r="H4738" t="s">
        <v>8734</v>
      </c>
      <c r="I4738">
        <v>2026</v>
      </c>
      <c r="J4738" t="s">
        <v>63</v>
      </c>
      <c r="K4738">
        <v>0</v>
      </c>
      <c r="L4738" t="s">
        <v>56</v>
      </c>
      <c r="M4738" s="85">
        <v>46023</v>
      </c>
      <c r="P4738" t="str">
        <f t="shared" si="73"/>
        <v>DELSALLE Ludovic</v>
      </c>
    </row>
    <row r="4739" spans="1:16" x14ac:dyDescent="0.25">
      <c r="A4739" s="84" t="s">
        <v>8740</v>
      </c>
      <c r="B4739" t="s">
        <v>724</v>
      </c>
      <c r="C4739" t="s">
        <v>150</v>
      </c>
      <c r="D4739" s="85">
        <v>27228</v>
      </c>
      <c r="E4739" t="s">
        <v>52</v>
      </c>
      <c r="F4739" s="84" t="s">
        <v>53</v>
      </c>
      <c r="G4739">
        <v>8132</v>
      </c>
      <c r="H4739" t="s">
        <v>8734</v>
      </c>
      <c r="I4739">
        <v>2026</v>
      </c>
      <c r="J4739" t="s">
        <v>63</v>
      </c>
      <c r="K4739">
        <v>0</v>
      </c>
      <c r="L4739" t="s">
        <v>56</v>
      </c>
      <c r="M4739" s="85">
        <v>46023</v>
      </c>
      <c r="P4739" t="str">
        <f t="shared" ref="P4739:P4802" si="74">(B4739 &amp; " " &amp; C4739)</f>
        <v>ASTIER Cyril</v>
      </c>
    </row>
    <row r="4740" spans="1:16" x14ac:dyDescent="0.25">
      <c r="A4740" s="84" t="s">
        <v>8741</v>
      </c>
      <c r="B4740" t="s">
        <v>1933</v>
      </c>
      <c r="C4740" t="s">
        <v>8742</v>
      </c>
      <c r="D4740" s="85">
        <v>29869</v>
      </c>
      <c r="E4740" t="s">
        <v>52</v>
      </c>
      <c r="F4740" s="84" t="s">
        <v>53</v>
      </c>
      <c r="G4740">
        <v>8132</v>
      </c>
      <c r="H4740" t="s">
        <v>8734</v>
      </c>
      <c r="I4740">
        <v>2026</v>
      </c>
      <c r="J4740" t="s">
        <v>63</v>
      </c>
      <c r="K4740">
        <v>0</v>
      </c>
      <c r="L4740" t="s">
        <v>56</v>
      </c>
      <c r="M4740" s="85">
        <v>46023</v>
      </c>
      <c r="P4740" t="str">
        <f t="shared" si="74"/>
        <v>MENDES Jeremie</v>
      </c>
    </row>
    <row r="4741" spans="1:16" x14ac:dyDescent="0.25">
      <c r="A4741" s="84" t="s">
        <v>8743</v>
      </c>
      <c r="B4741" t="s">
        <v>8000</v>
      </c>
      <c r="C4741" t="s">
        <v>8744</v>
      </c>
      <c r="D4741" s="85">
        <v>34890</v>
      </c>
      <c r="E4741" t="s">
        <v>56</v>
      </c>
      <c r="F4741" s="84" t="s">
        <v>53</v>
      </c>
      <c r="G4741">
        <v>8132</v>
      </c>
      <c r="H4741" t="s">
        <v>8734</v>
      </c>
      <c r="I4741">
        <v>2026</v>
      </c>
      <c r="J4741" t="s">
        <v>63</v>
      </c>
      <c r="K4741">
        <v>0</v>
      </c>
      <c r="L4741" t="s">
        <v>56</v>
      </c>
      <c r="M4741" s="85">
        <v>46023</v>
      </c>
      <c r="P4741" t="str">
        <f t="shared" si="74"/>
        <v>TAMISIER Ophelie</v>
      </c>
    </row>
    <row r="4742" spans="1:16" x14ac:dyDescent="0.25">
      <c r="A4742" s="84" t="s">
        <v>8745</v>
      </c>
      <c r="B4742" t="s">
        <v>8746</v>
      </c>
      <c r="C4742" t="s">
        <v>8747</v>
      </c>
      <c r="D4742" s="85">
        <v>29129</v>
      </c>
      <c r="E4742" t="s">
        <v>52</v>
      </c>
      <c r="F4742" s="84" t="s">
        <v>53</v>
      </c>
      <c r="G4742">
        <v>8132</v>
      </c>
      <c r="H4742" t="s">
        <v>8734</v>
      </c>
      <c r="I4742">
        <v>2026</v>
      </c>
      <c r="J4742" t="s">
        <v>55</v>
      </c>
      <c r="K4742">
        <v>0</v>
      </c>
      <c r="L4742" t="s">
        <v>56</v>
      </c>
      <c r="M4742" s="85">
        <v>46023</v>
      </c>
      <c r="P4742" t="str">
        <f t="shared" si="74"/>
        <v>ENGIN Yalcin</v>
      </c>
    </row>
    <row r="4743" spans="1:16" x14ac:dyDescent="0.25">
      <c r="A4743" s="84" t="s">
        <v>8748</v>
      </c>
      <c r="B4743" t="s">
        <v>8749</v>
      </c>
      <c r="C4743" t="s">
        <v>6029</v>
      </c>
      <c r="D4743" s="85">
        <v>41782</v>
      </c>
      <c r="E4743" t="s">
        <v>56</v>
      </c>
      <c r="F4743" s="84" t="s">
        <v>53</v>
      </c>
      <c r="G4743">
        <v>8132</v>
      </c>
      <c r="H4743" t="s">
        <v>8734</v>
      </c>
      <c r="I4743">
        <v>2026</v>
      </c>
      <c r="J4743" t="s">
        <v>63</v>
      </c>
      <c r="K4743">
        <v>0</v>
      </c>
      <c r="L4743" t="s">
        <v>56</v>
      </c>
      <c r="M4743" s="85">
        <v>46023</v>
      </c>
      <c r="P4743" t="str">
        <f t="shared" si="74"/>
        <v>LAMY-MENDES Ludivine</v>
      </c>
    </row>
    <row r="4744" spans="1:16" x14ac:dyDescent="0.25">
      <c r="A4744" s="84" t="s">
        <v>8750</v>
      </c>
      <c r="B4744" t="s">
        <v>8751</v>
      </c>
      <c r="C4744" t="s">
        <v>1245</v>
      </c>
      <c r="D4744" s="85">
        <v>31467</v>
      </c>
      <c r="E4744" t="s">
        <v>52</v>
      </c>
      <c r="F4744" s="84" t="s">
        <v>53</v>
      </c>
      <c r="G4744">
        <v>8132</v>
      </c>
      <c r="H4744" t="s">
        <v>8734</v>
      </c>
      <c r="I4744">
        <v>2026</v>
      </c>
      <c r="J4744" t="s">
        <v>63</v>
      </c>
      <c r="K4744">
        <v>0</v>
      </c>
      <c r="L4744" t="s">
        <v>56</v>
      </c>
      <c r="M4744" s="85">
        <v>46023</v>
      </c>
      <c r="P4744" t="str">
        <f t="shared" si="74"/>
        <v>CHAZELLE Yohan</v>
      </c>
    </row>
    <row r="4745" spans="1:16" x14ac:dyDescent="0.25">
      <c r="A4745" s="84" t="s">
        <v>8752</v>
      </c>
      <c r="B4745" t="s">
        <v>8753</v>
      </c>
      <c r="C4745" t="s">
        <v>100</v>
      </c>
      <c r="D4745" s="85">
        <v>31426</v>
      </c>
      <c r="E4745" t="s">
        <v>52</v>
      </c>
      <c r="F4745" s="84" t="s">
        <v>53</v>
      </c>
      <c r="G4745">
        <v>8132</v>
      </c>
      <c r="H4745" t="s">
        <v>8734</v>
      </c>
      <c r="I4745">
        <v>2026</v>
      </c>
      <c r="J4745" t="s">
        <v>63</v>
      </c>
      <c r="K4745">
        <v>0</v>
      </c>
      <c r="L4745" t="s">
        <v>56</v>
      </c>
      <c r="M4745" s="85">
        <v>46023</v>
      </c>
      <c r="P4745" t="str">
        <f t="shared" si="74"/>
        <v>QUINTO Guillaume</v>
      </c>
    </row>
    <row r="4746" spans="1:16" x14ac:dyDescent="0.25">
      <c r="A4746" s="84" t="s">
        <v>8754</v>
      </c>
      <c r="B4746" t="s">
        <v>336</v>
      </c>
      <c r="C4746" t="s">
        <v>284</v>
      </c>
      <c r="D4746" s="85">
        <v>29085</v>
      </c>
      <c r="E4746" t="s">
        <v>52</v>
      </c>
      <c r="F4746" s="84" t="s">
        <v>53</v>
      </c>
      <c r="G4746">
        <v>8132</v>
      </c>
      <c r="H4746" t="s">
        <v>8734</v>
      </c>
      <c r="I4746">
        <v>2026</v>
      </c>
      <c r="J4746" t="s">
        <v>63</v>
      </c>
      <c r="K4746">
        <v>0</v>
      </c>
      <c r="L4746" t="s">
        <v>56</v>
      </c>
      <c r="M4746" s="85">
        <v>46023</v>
      </c>
      <c r="P4746" t="str">
        <f t="shared" si="74"/>
        <v>GARCIA Franck</v>
      </c>
    </row>
    <row r="4747" spans="1:16" x14ac:dyDescent="0.25">
      <c r="A4747" s="84" t="s">
        <v>8755</v>
      </c>
      <c r="B4747" t="s">
        <v>8756</v>
      </c>
      <c r="C4747" t="s">
        <v>3448</v>
      </c>
      <c r="D4747" s="85">
        <v>32327</v>
      </c>
      <c r="E4747" t="s">
        <v>56</v>
      </c>
      <c r="F4747" s="84" t="s">
        <v>53</v>
      </c>
      <c r="G4747">
        <v>8132</v>
      </c>
      <c r="H4747" t="s">
        <v>8734</v>
      </c>
      <c r="I4747">
        <v>2026</v>
      </c>
      <c r="J4747" t="s">
        <v>63</v>
      </c>
      <c r="K4747">
        <v>0</v>
      </c>
      <c r="L4747" t="s">
        <v>56</v>
      </c>
      <c r="M4747" s="85">
        <v>46023</v>
      </c>
      <c r="P4747" t="str">
        <f t="shared" si="74"/>
        <v>FLECHY Melanie</v>
      </c>
    </row>
    <row r="4748" spans="1:16" x14ac:dyDescent="0.25">
      <c r="A4748" s="84" t="s">
        <v>8757</v>
      </c>
      <c r="B4748" t="s">
        <v>8758</v>
      </c>
      <c r="C4748" t="s">
        <v>8759</v>
      </c>
      <c r="D4748" s="85">
        <v>38319</v>
      </c>
      <c r="E4748" t="s">
        <v>56</v>
      </c>
      <c r="F4748" s="84" t="s">
        <v>53</v>
      </c>
      <c r="G4748">
        <v>8132</v>
      </c>
      <c r="H4748" t="s">
        <v>8734</v>
      </c>
      <c r="I4748">
        <v>2026</v>
      </c>
      <c r="J4748" t="s">
        <v>63</v>
      </c>
      <c r="K4748">
        <v>0</v>
      </c>
      <c r="L4748" t="s">
        <v>56</v>
      </c>
      <c r="M4748" s="85">
        <v>46023</v>
      </c>
      <c r="P4748" t="str">
        <f t="shared" si="74"/>
        <v>YALCIN Serife</v>
      </c>
    </row>
    <row r="4749" spans="1:16" x14ac:dyDescent="0.25">
      <c r="A4749" s="84" t="s">
        <v>8760</v>
      </c>
      <c r="B4749" t="s">
        <v>8756</v>
      </c>
      <c r="C4749" t="s">
        <v>4562</v>
      </c>
      <c r="D4749" s="85">
        <v>39108</v>
      </c>
      <c r="E4749" t="s">
        <v>56</v>
      </c>
      <c r="F4749" s="84" t="s">
        <v>53</v>
      </c>
      <c r="G4749">
        <v>8132</v>
      </c>
      <c r="H4749" t="s">
        <v>8734</v>
      </c>
      <c r="I4749">
        <v>2026</v>
      </c>
      <c r="J4749" t="s">
        <v>63</v>
      </c>
      <c r="K4749">
        <v>0</v>
      </c>
      <c r="L4749" t="s">
        <v>56</v>
      </c>
      <c r="M4749" s="85">
        <v>46023</v>
      </c>
      <c r="P4749" t="str">
        <f t="shared" si="74"/>
        <v>FLECHY Lea</v>
      </c>
    </row>
    <row r="4750" spans="1:16" x14ac:dyDescent="0.25">
      <c r="A4750" s="84" t="s">
        <v>8761</v>
      </c>
      <c r="B4750" t="s">
        <v>8762</v>
      </c>
      <c r="C4750" t="s">
        <v>350</v>
      </c>
      <c r="D4750" s="85">
        <v>17692</v>
      </c>
      <c r="E4750" t="s">
        <v>52</v>
      </c>
      <c r="F4750" s="84" t="s">
        <v>53</v>
      </c>
      <c r="G4750">
        <v>8133</v>
      </c>
      <c r="H4750" t="s">
        <v>8763</v>
      </c>
      <c r="I4750">
        <v>2026</v>
      </c>
      <c r="J4750" t="s">
        <v>63</v>
      </c>
      <c r="K4750">
        <v>0</v>
      </c>
      <c r="L4750" t="s">
        <v>56</v>
      </c>
      <c r="M4750" s="85">
        <v>46023</v>
      </c>
      <c r="P4750" t="str">
        <f t="shared" si="74"/>
        <v>BOURRELY Robert</v>
      </c>
    </row>
    <row r="4751" spans="1:16" x14ac:dyDescent="0.25">
      <c r="A4751" s="84" t="s">
        <v>8764</v>
      </c>
      <c r="B4751" t="s">
        <v>8666</v>
      </c>
      <c r="C4751" t="s">
        <v>236</v>
      </c>
      <c r="D4751" s="85">
        <v>22001</v>
      </c>
      <c r="E4751" t="s">
        <v>52</v>
      </c>
      <c r="F4751" s="84" t="s">
        <v>53</v>
      </c>
      <c r="G4751">
        <v>8133</v>
      </c>
      <c r="H4751" t="s">
        <v>8763</v>
      </c>
      <c r="I4751">
        <v>2026</v>
      </c>
      <c r="J4751" t="s">
        <v>63</v>
      </c>
      <c r="K4751">
        <v>0</v>
      </c>
      <c r="L4751" t="s">
        <v>56</v>
      </c>
      <c r="M4751" s="85">
        <v>46023</v>
      </c>
      <c r="P4751" t="str">
        <f t="shared" si="74"/>
        <v>TARRIT Bernard</v>
      </c>
    </row>
    <row r="4752" spans="1:16" x14ac:dyDescent="0.25">
      <c r="A4752" s="84" t="s">
        <v>8765</v>
      </c>
      <c r="B4752" t="s">
        <v>2666</v>
      </c>
      <c r="C4752" t="s">
        <v>636</v>
      </c>
      <c r="D4752" s="85">
        <v>25782</v>
      </c>
      <c r="E4752" t="s">
        <v>52</v>
      </c>
      <c r="F4752" s="84" t="s">
        <v>53</v>
      </c>
      <c r="G4752">
        <v>8133</v>
      </c>
      <c r="H4752" t="s">
        <v>8763</v>
      </c>
      <c r="I4752">
        <v>2026</v>
      </c>
      <c r="J4752" t="s">
        <v>63</v>
      </c>
      <c r="K4752">
        <v>0</v>
      </c>
      <c r="L4752" t="s">
        <v>56</v>
      </c>
      <c r="M4752" s="85">
        <v>46023</v>
      </c>
      <c r="P4752" t="str">
        <f t="shared" si="74"/>
        <v>BEAL Stephane</v>
      </c>
    </row>
    <row r="4753" spans="1:16" x14ac:dyDescent="0.25">
      <c r="A4753" s="84" t="s">
        <v>8766</v>
      </c>
      <c r="B4753" t="s">
        <v>8767</v>
      </c>
      <c r="C4753" t="s">
        <v>205</v>
      </c>
      <c r="D4753" s="85">
        <v>24445</v>
      </c>
      <c r="E4753" t="s">
        <v>52</v>
      </c>
      <c r="F4753" s="84" t="s">
        <v>53</v>
      </c>
      <c r="G4753">
        <v>8133</v>
      </c>
      <c r="H4753" t="s">
        <v>8763</v>
      </c>
      <c r="I4753">
        <v>2026</v>
      </c>
      <c r="J4753" t="s">
        <v>55</v>
      </c>
      <c r="K4753">
        <v>0</v>
      </c>
      <c r="L4753" t="s">
        <v>56</v>
      </c>
      <c r="M4753" s="85">
        <v>46023</v>
      </c>
      <c r="P4753" t="str">
        <f t="shared" si="74"/>
        <v>DUSSAUZE Alain</v>
      </c>
    </row>
    <row r="4754" spans="1:16" x14ac:dyDescent="0.25">
      <c r="A4754" s="84" t="s">
        <v>8768</v>
      </c>
      <c r="B4754" t="s">
        <v>8769</v>
      </c>
      <c r="C4754" t="s">
        <v>284</v>
      </c>
      <c r="D4754" s="85">
        <v>23869</v>
      </c>
      <c r="E4754" t="s">
        <v>52</v>
      </c>
      <c r="F4754" s="84" t="s">
        <v>53</v>
      </c>
      <c r="G4754">
        <v>8133</v>
      </c>
      <c r="H4754" t="s">
        <v>8763</v>
      </c>
      <c r="I4754">
        <v>2026</v>
      </c>
      <c r="J4754" t="s">
        <v>63</v>
      </c>
      <c r="K4754">
        <v>0</v>
      </c>
      <c r="L4754" t="s">
        <v>56</v>
      </c>
      <c r="M4754" s="85">
        <v>46023</v>
      </c>
      <c r="P4754" t="str">
        <f t="shared" si="74"/>
        <v>VOLDOIRE Franck</v>
      </c>
    </row>
    <row r="4755" spans="1:16" x14ac:dyDescent="0.25">
      <c r="A4755" s="84" t="s">
        <v>8770</v>
      </c>
      <c r="B4755" t="s">
        <v>8767</v>
      </c>
      <c r="C4755" t="s">
        <v>409</v>
      </c>
      <c r="D4755" s="85">
        <v>26109</v>
      </c>
      <c r="E4755" t="s">
        <v>56</v>
      </c>
      <c r="F4755" s="84" t="s">
        <v>53</v>
      </c>
      <c r="G4755">
        <v>8133</v>
      </c>
      <c r="H4755" t="s">
        <v>8763</v>
      </c>
      <c r="I4755">
        <v>2026</v>
      </c>
      <c r="J4755" t="s">
        <v>55</v>
      </c>
      <c r="K4755">
        <v>0</v>
      </c>
      <c r="L4755" t="s">
        <v>56</v>
      </c>
      <c r="M4755" s="85">
        <v>46023</v>
      </c>
      <c r="P4755" t="str">
        <f t="shared" si="74"/>
        <v>DUSSAUZE Annick</v>
      </c>
    </row>
    <row r="4756" spans="1:16" x14ac:dyDescent="0.25">
      <c r="A4756" s="84" t="s">
        <v>8771</v>
      </c>
      <c r="B4756" t="s">
        <v>8666</v>
      </c>
      <c r="C4756" t="s">
        <v>746</v>
      </c>
      <c r="D4756" s="85">
        <v>32502</v>
      </c>
      <c r="E4756" t="s">
        <v>52</v>
      </c>
      <c r="F4756" s="84" t="s">
        <v>53</v>
      </c>
      <c r="G4756">
        <v>8133</v>
      </c>
      <c r="H4756" t="s">
        <v>8763</v>
      </c>
      <c r="I4756">
        <v>2026</v>
      </c>
      <c r="J4756" t="s">
        <v>55</v>
      </c>
      <c r="K4756">
        <v>0</v>
      </c>
      <c r="L4756" t="s">
        <v>56</v>
      </c>
      <c r="M4756" s="85">
        <v>46023</v>
      </c>
      <c r="P4756" t="str">
        <f t="shared" si="74"/>
        <v>TARRIT Adrien</v>
      </c>
    </row>
    <row r="4757" spans="1:16" x14ac:dyDescent="0.25">
      <c r="A4757" s="84" t="s">
        <v>8772</v>
      </c>
      <c r="B4757" t="s">
        <v>8071</v>
      </c>
      <c r="C4757" t="s">
        <v>111</v>
      </c>
      <c r="D4757" s="85">
        <v>21420</v>
      </c>
      <c r="E4757" t="s">
        <v>52</v>
      </c>
      <c r="F4757" s="84" t="s">
        <v>53</v>
      </c>
      <c r="G4757">
        <v>8133</v>
      </c>
      <c r="H4757" t="s">
        <v>8763</v>
      </c>
      <c r="I4757">
        <v>2026</v>
      </c>
      <c r="J4757" t="s">
        <v>63</v>
      </c>
      <c r="K4757">
        <v>0</v>
      </c>
      <c r="L4757" t="s">
        <v>56</v>
      </c>
      <c r="M4757" s="85">
        <v>46023</v>
      </c>
      <c r="P4757" t="str">
        <f t="shared" si="74"/>
        <v>BICHARD Jean-Claude</v>
      </c>
    </row>
    <row r="4758" spans="1:16" x14ac:dyDescent="0.25">
      <c r="A4758" s="84" t="s">
        <v>8773</v>
      </c>
      <c r="B4758" t="s">
        <v>8774</v>
      </c>
      <c r="C4758" t="s">
        <v>1519</v>
      </c>
      <c r="D4758" s="85">
        <v>36110</v>
      </c>
      <c r="E4758" t="s">
        <v>52</v>
      </c>
      <c r="F4758" s="84" t="s">
        <v>53</v>
      </c>
      <c r="G4758">
        <v>8133</v>
      </c>
      <c r="H4758" t="s">
        <v>8763</v>
      </c>
      <c r="I4758">
        <v>2026</v>
      </c>
      <c r="J4758" t="s">
        <v>63</v>
      </c>
      <c r="K4758">
        <v>0</v>
      </c>
      <c r="L4758" t="s">
        <v>56</v>
      </c>
      <c r="M4758" s="85">
        <v>46023</v>
      </c>
      <c r="P4758" t="str">
        <f t="shared" si="74"/>
        <v>ROUDON Bastien</v>
      </c>
    </row>
    <row r="4759" spans="1:16" x14ac:dyDescent="0.25">
      <c r="A4759" s="84" t="s">
        <v>8775</v>
      </c>
      <c r="B4759" t="s">
        <v>8767</v>
      </c>
      <c r="C4759" t="s">
        <v>8776</v>
      </c>
      <c r="D4759" s="85">
        <v>36686</v>
      </c>
      <c r="E4759" t="s">
        <v>56</v>
      </c>
      <c r="F4759" s="84" t="s">
        <v>53</v>
      </c>
      <c r="G4759">
        <v>8133</v>
      </c>
      <c r="H4759" t="s">
        <v>8763</v>
      </c>
      <c r="I4759">
        <v>2026</v>
      </c>
      <c r="J4759" t="s">
        <v>63</v>
      </c>
      <c r="K4759">
        <v>0</v>
      </c>
      <c r="L4759" t="s">
        <v>56</v>
      </c>
      <c r="M4759" s="85">
        <v>46023</v>
      </c>
      <c r="P4759" t="str">
        <f t="shared" si="74"/>
        <v>DUSSAUZE Anouchka</v>
      </c>
    </row>
    <row r="4760" spans="1:16" x14ac:dyDescent="0.25">
      <c r="A4760" s="84" t="s">
        <v>8777</v>
      </c>
      <c r="B4760" t="s">
        <v>5660</v>
      </c>
      <c r="C4760" t="s">
        <v>3406</v>
      </c>
      <c r="D4760" s="85">
        <v>28751</v>
      </c>
      <c r="E4760" t="s">
        <v>52</v>
      </c>
      <c r="F4760" s="84" t="s">
        <v>53</v>
      </c>
      <c r="G4760">
        <v>8133</v>
      </c>
      <c r="H4760" t="s">
        <v>8763</v>
      </c>
      <c r="I4760">
        <v>2026</v>
      </c>
      <c r="J4760" t="s">
        <v>55</v>
      </c>
      <c r="K4760">
        <v>0</v>
      </c>
      <c r="L4760" t="s">
        <v>56</v>
      </c>
      <c r="M4760" s="85">
        <v>46023</v>
      </c>
      <c r="P4760" t="str">
        <f t="shared" si="74"/>
        <v>MATHIEU Renaud</v>
      </c>
    </row>
    <row r="4761" spans="1:16" x14ac:dyDescent="0.25">
      <c r="A4761" s="84" t="s">
        <v>8778</v>
      </c>
      <c r="B4761" t="s">
        <v>8779</v>
      </c>
      <c r="C4761" t="s">
        <v>463</v>
      </c>
      <c r="D4761" s="85">
        <v>24653</v>
      </c>
      <c r="E4761" t="s">
        <v>56</v>
      </c>
      <c r="F4761" s="84" t="s">
        <v>53</v>
      </c>
      <c r="G4761">
        <v>8133</v>
      </c>
      <c r="H4761" t="s">
        <v>8763</v>
      </c>
      <c r="I4761">
        <v>2026</v>
      </c>
      <c r="J4761" t="s">
        <v>63</v>
      </c>
      <c r="K4761">
        <v>0</v>
      </c>
      <c r="L4761" t="s">
        <v>56</v>
      </c>
      <c r="M4761" s="85">
        <v>46023</v>
      </c>
      <c r="P4761" t="str">
        <f t="shared" si="74"/>
        <v>ARTHAUD Nathalie</v>
      </c>
    </row>
    <row r="4762" spans="1:16" x14ac:dyDescent="0.25">
      <c r="A4762" s="84" t="s">
        <v>8780</v>
      </c>
      <c r="B4762" t="s">
        <v>1468</v>
      </c>
      <c r="C4762" t="s">
        <v>8781</v>
      </c>
      <c r="D4762" s="85">
        <v>34692</v>
      </c>
      <c r="E4762" t="s">
        <v>52</v>
      </c>
      <c r="F4762" s="84" t="s">
        <v>53</v>
      </c>
      <c r="G4762">
        <v>8133</v>
      </c>
      <c r="H4762" t="s">
        <v>8763</v>
      </c>
      <c r="I4762">
        <v>2026</v>
      </c>
      <c r="J4762" t="s">
        <v>63</v>
      </c>
      <c r="K4762">
        <v>0</v>
      </c>
      <c r="L4762" t="s">
        <v>56</v>
      </c>
      <c r="M4762" s="85">
        <v>46023</v>
      </c>
      <c r="P4762" t="str">
        <f t="shared" si="74"/>
        <v>DESGEORGES Joris</v>
      </c>
    </row>
    <row r="4763" spans="1:16" x14ac:dyDescent="0.25">
      <c r="A4763" s="84" t="s">
        <v>8782</v>
      </c>
      <c r="B4763" t="s">
        <v>330</v>
      </c>
      <c r="C4763" t="s">
        <v>82</v>
      </c>
      <c r="D4763" s="85">
        <v>34857</v>
      </c>
      <c r="E4763" t="s">
        <v>52</v>
      </c>
      <c r="F4763" s="84" t="s">
        <v>53</v>
      </c>
      <c r="G4763">
        <v>8133</v>
      </c>
      <c r="H4763" t="s">
        <v>8763</v>
      </c>
      <c r="I4763">
        <v>2026</v>
      </c>
      <c r="J4763" t="s">
        <v>63</v>
      </c>
      <c r="K4763">
        <v>0</v>
      </c>
      <c r="L4763" t="s">
        <v>56</v>
      </c>
      <c r="M4763" s="85">
        <v>46023</v>
      </c>
      <c r="P4763" t="str">
        <f t="shared" si="74"/>
        <v>FOURNET Julien</v>
      </c>
    </row>
    <row r="4764" spans="1:16" x14ac:dyDescent="0.25">
      <c r="A4764" s="84" t="s">
        <v>8783</v>
      </c>
      <c r="B4764" t="s">
        <v>5660</v>
      </c>
      <c r="C4764" t="s">
        <v>1003</v>
      </c>
      <c r="D4764" s="85">
        <v>30285</v>
      </c>
      <c r="E4764" t="s">
        <v>56</v>
      </c>
      <c r="F4764" s="84" t="s">
        <v>53</v>
      </c>
      <c r="G4764">
        <v>8133</v>
      </c>
      <c r="H4764" t="s">
        <v>8763</v>
      </c>
      <c r="I4764">
        <v>2026</v>
      </c>
      <c r="J4764" t="s">
        <v>63</v>
      </c>
      <c r="K4764">
        <v>0</v>
      </c>
      <c r="L4764" t="s">
        <v>56</v>
      </c>
      <c r="M4764" s="85">
        <v>46023</v>
      </c>
      <c r="P4764" t="str">
        <f t="shared" si="74"/>
        <v>MATHIEU Sandra</v>
      </c>
    </row>
    <row r="4765" spans="1:16" x14ac:dyDescent="0.25">
      <c r="A4765" s="84" t="s">
        <v>8784</v>
      </c>
      <c r="B4765" t="s">
        <v>8769</v>
      </c>
      <c r="C4765" t="s">
        <v>2246</v>
      </c>
      <c r="D4765" s="85">
        <v>29930</v>
      </c>
      <c r="E4765" t="s">
        <v>52</v>
      </c>
      <c r="F4765" s="84" t="s">
        <v>53</v>
      </c>
      <c r="G4765">
        <v>8133</v>
      </c>
      <c r="H4765" t="s">
        <v>8763</v>
      </c>
      <c r="I4765">
        <v>2026</v>
      </c>
      <c r="J4765" t="s">
        <v>63</v>
      </c>
      <c r="K4765">
        <v>0</v>
      </c>
      <c r="L4765" t="s">
        <v>56</v>
      </c>
      <c r="M4765" s="85">
        <v>46023</v>
      </c>
      <c r="P4765" t="str">
        <f t="shared" si="74"/>
        <v>VOLDOIRE Mathieu</v>
      </c>
    </row>
    <row r="4766" spans="1:16" x14ac:dyDescent="0.25">
      <c r="A4766" s="84" t="s">
        <v>8785</v>
      </c>
      <c r="B4766" t="s">
        <v>8786</v>
      </c>
      <c r="C4766" t="s">
        <v>8787</v>
      </c>
      <c r="D4766" s="85">
        <v>39028</v>
      </c>
      <c r="E4766" t="s">
        <v>56</v>
      </c>
      <c r="F4766" s="84" t="s">
        <v>53</v>
      </c>
      <c r="G4766">
        <v>8133</v>
      </c>
      <c r="H4766" t="s">
        <v>8763</v>
      </c>
      <c r="I4766">
        <v>2026</v>
      </c>
      <c r="J4766" t="s">
        <v>63</v>
      </c>
      <c r="K4766">
        <v>0</v>
      </c>
      <c r="L4766" t="s">
        <v>56</v>
      </c>
      <c r="M4766" s="85">
        <v>46023</v>
      </c>
      <c r="P4766" t="str">
        <f t="shared" si="74"/>
        <v>CAVILLON Sydney</v>
      </c>
    </row>
    <row r="4767" spans="1:16" x14ac:dyDescent="0.25">
      <c r="A4767" s="84" t="s">
        <v>8788</v>
      </c>
      <c r="B4767" t="s">
        <v>8789</v>
      </c>
      <c r="C4767" t="s">
        <v>1216</v>
      </c>
      <c r="D4767" s="85">
        <v>25559</v>
      </c>
      <c r="E4767" t="s">
        <v>52</v>
      </c>
      <c r="F4767" s="84" t="s">
        <v>53</v>
      </c>
      <c r="G4767">
        <v>8133</v>
      </c>
      <c r="H4767" t="s">
        <v>8763</v>
      </c>
      <c r="I4767">
        <v>2026</v>
      </c>
      <c r="J4767" t="s">
        <v>63</v>
      </c>
      <c r="K4767">
        <v>0</v>
      </c>
      <c r="L4767" t="s">
        <v>56</v>
      </c>
      <c r="M4767" s="85">
        <v>46023</v>
      </c>
      <c r="P4767" t="str">
        <f t="shared" si="74"/>
        <v>BOITHIAS Fabrice</v>
      </c>
    </row>
    <row r="4768" spans="1:16" x14ac:dyDescent="0.25">
      <c r="A4768" s="84" t="s">
        <v>8790</v>
      </c>
      <c r="B4768" t="s">
        <v>8791</v>
      </c>
      <c r="C4768" t="s">
        <v>2366</v>
      </c>
      <c r="D4768" s="85">
        <v>23483</v>
      </c>
      <c r="E4768" t="s">
        <v>56</v>
      </c>
      <c r="F4768" s="84" t="s">
        <v>53</v>
      </c>
      <c r="G4768">
        <v>8133</v>
      </c>
      <c r="H4768" t="s">
        <v>8763</v>
      </c>
      <c r="I4768">
        <v>2026</v>
      </c>
      <c r="J4768" t="s">
        <v>63</v>
      </c>
      <c r="K4768">
        <v>0</v>
      </c>
      <c r="L4768" t="s">
        <v>56</v>
      </c>
      <c r="M4768" s="85">
        <v>46023</v>
      </c>
      <c r="P4768" t="str">
        <f t="shared" si="74"/>
        <v>GOURBEYRE Colette</v>
      </c>
    </row>
    <row r="4769" spans="1:16" x14ac:dyDescent="0.25">
      <c r="A4769" s="84" t="s">
        <v>8792</v>
      </c>
      <c r="B4769" t="s">
        <v>8793</v>
      </c>
      <c r="C4769" t="s">
        <v>1216</v>
      </c>
      <c r="D4769" s="85">
        <v>25965</v>
      </c>
      <c r="E4769" t="s">
        <v>52</v>
      </c>
      <c r="F4769" s="84" t="s">
        <v>53</v>
      </c>
      <c r="G4769">
        <v>8133</v>
      </c>
      <c r="H4769" t="s">
        <v>8763</v>
      </c>
      <c r="I4769">
        <v>2026</v>
      </c>
      <c r="J4769" t="s">
        <v>63</v>
      </c>
      <c r="K4769">
        <v>0</v>
      </c>
      <c r="L4769" t="s">
        <v>56</v>
      </c>
      <c r="M4769" s="85">
        <v>46023</v>
      </c>
      <c r="P4769" t="str">
        <f t="shared" si="74"/>
        <v>GUILLAUMONT Fabrice</v>
      </c>
    </row>
    <row r="4770" spans="1:16" x14ac:dyDescent="0.25">
      <c r="A4770" s="84" t="s">
        <v>8794</v>
      </c>
      <c r="B4770" t="s">
        <v>8795</v>
      </c>
      <c r="C4770" t="s">
        <v>3784</v>
      </c>
      <c r="D4770" s="85">
        <v>28071</v>
      </c>
      <c r="E4770" t="s">
        <v>52</v>
      </c>
      <c r="F4770" s="84" t="s">
        <v>53</v>
      </c>
      <c r="G4770">
        <v>8133</v>
      </c>
      <c r="H4770" t="s">
        <v>8763</v>
      </c>
      <c r="I4770">
        <v>2026</v>
      </c>
      <c r="J4770" t="s">
        <v>63</v>
      </c>
      <c r="K4770">
        <v>0</v>
      </c>
      <c r="L4770" t="s">
        <v>56</v>
      </c>
      <c r="M4770" s="85">
        <v>46023</v>
      </c>
      <c r="P4770" t="str">
        <f t="shared" si="74"/>
        <v>MATHEVON Magali</v>
      </c>
    </row>
    <row r="4771" spans="1:16" x14ac:dyDescent="0.25">
      <c r="A4771" s="84" t="s">
        <v>8796</v>
      </c>
      <c r="B4771" t="s">
        <v>8374</v>
      </c>
      <c r="C4771" t="s">
        <v>1335</v>
      </c>
      <c r="D4771" s="85">
        <v>34103</v>
      </c>
      <c r="E4771" t="s">
        <v>52</v>
      </c>
      <c r="F4771" s="84" t="s">
        <v>53</v>
      </c>
      <c r="G4771">
        <v>8133</v>
      </c>
      <c r="H4771" t="s">
        <v>8763</v>
      </c>
      <c r="I4771">
        <v>2026</v>
      </c>
      <c r="J4771" t="s">
        <v>63</v>
      </c>
      <c r="K4771">
        <v>0</v>
      </c>
      <c r="L4771" t="s">
        <v>56</v>
      </c>
      <c r="M4771" s="85">
        <v>46023</v>
      </c>
      <c r="P4771" t="str">
        <f t="shared" si="74"/>
        <v>DUCROS Remy</v>
      </c>
    </row>
    <row r="4772" spans="1:16" x14ac:dyDescent="0.25">
      <c r="A4772" s="84" t="s">
        <v>8797</v>
      </c>
      <c r="B4772" t="s">
        <v>7592</v>
      </c>
      <c r="C4772" t="s">
        <v>222</v>
      </c>
      <c r="D4772" s="85">
        <v>37623</v>
      </c>
      <c r="E4772" t="s">
        <v>52</v>
      </c>
      <c r="F4772" s="84" t="s">
        <v>53</v>
      </c>
      <c r="G4772">
        <v>8133</v>
      </c>
      <c r="H4772" t="s">
        <v>8763</v>
      </c>
      <c r="I4772">
        <v>2026</v>
      </c>
      <c r="J4772" t="s">
        <v>63</v>
      </c>
      <c r="K4772">
        <v>0</v>
      </c>
      <c r="L4772" t="s">
        <v>56</v>
      </c>
      <c r="M4772" s="85">
        <v>46023</v>
      </c>
      <c r="P4772" t="str">
        <f t="shared" si="74"/>
        <v>ROLHION Maxime</v>
      </c>
    </row>
    <row r="4773" spans="1:16" x14ac:dyDescent="0.25">
      <c r="A4773" s="84" t="s">
        <v>8798</v>
      </c>
      <c r="B4773" t="s">
        <v>8374</v>
      </c>
      <c r="C4773" t="s">
        <v>119</v>
      </c>
      <c r="D4773" s="85">
        <v>24190</v>
      </c>
      <c r="E4773" t="s">
        <v>52</v>
      </c>
      <c r="F4773" s="84" t="s">
        <v>53</v>
      </c>
      <c r="G4773">
        <v>8133</v>
      </c>
      <c r="H4773" t="s">
        <v>8763</v>
      </c>
      <c r="I4773">
        <v>2026</v>
      </c>
      <c r="J4773" t="s">
        <v>63</v>
      </c>
      <c r="K4773">
        <v>0</v>
      </c>
      <c r="L4773" t="s">
        <v>56</v>
      </c>
      <c r="M4773" s="85">
        <v>46023</v>
      </c>
      <c r="P4773" t="str">
        <f t="shared" si="74"/>
        <v>DUCROS Daniel</v>
      </c>
    </row>
    <row r="4774" spans="1:16" x14ac:dyDescent="0.25">
      <c r="A4774" s="84" t="s">
        <v>8799</v>
      </c>
      <c r="B4774" t="s">
        <v>8800</v>
      </c>
      <c r="C4774" t="s">
        <v>8801</v>
      </c>
      <c r="D4774" s="85">
        <v>33053</v>
      </c>
      <c r="E4774" t="s">
        <v>56</v>
      </c>
      <c r="F4774" s="84" t="s">
        <v>53</v>
      </c>
      <c r="G4774">
        <v>8133</v>
      </c>
      <c r="H4774" t="s">
        <v>8763</v>
      </c>
      <c r="I4774">
        <v>2026</v>
      </c>
      <c r="J4774" t="s">
        <v>63</v>
      </c>
      <c r="K4774">
        <v>0</v>
      </c>
      <c r="L4774" t="s">
        <v>56</v>
      </c>
      <c r="M4774" s="85">
        <v>46023</v>
      </c>
      <c r="P4774" t="str">
        <f t="shared" si="74"/>
        <v>BRUHN Johannie</v>
      </c>
    </row>
    <row r="4775" spans="1:16" x14ac:dyDescent="0.25">
      <c r="A4775" s="84" t="s">
        <v>8802</v>
      </c>
      <c r="B4775" t="s">
        <v>2165</v>
      </c>
      <c r="C4775" t="s">
        <v>494</v>
      </c>
      <c r="D4775" s="85">
        <v>31025</v>
      </c>
      <c r="E4775" t="s">
        <v>52</v>
      </c>
      <c r="F4775" s="84" t="s">
        <v>53</v>
      </c>
      <c r="G4775">
        <v>8133</v>
      </c>
      <c r="H4775" t="s">
        <v>8763</v>
      </c>
      <c r="I4775">
        <v>2026</v>
      </c>
      <c r="J4775" t="s">
        <v>63</v>
      </c>
      <c r="K4775">
        <v>0</v>
      </c>
      <c r="L4775" t="s">
        <v>56</v>
      </c>
      <c r="M4775" s="85">
        <v>46023</v>
      </c>
      <c r="P4775" t="str">
        <f t="shared" si="74"/>
        <v>RAYNAUD Sebastien</v>
      </c>
    </row>
    <row r="4776" spans="1:16" x14ac:dyDescent="0.25">
      <c r="A4776" s="84" t="s">
        <v>8803</v>
      </c>
      <c r="B4776" t="s">
        <v>8804</v>
      </c>
      <c r="C4776" t="s">
        <v>181</v>
      </c>
      <c r="D4776" s="85">
        <v>15920</v>
      </c>
      <c r="E4776" t="s">
        <v>52</v>
      </c>
      <c r="F4776" s="84" t="s">
        <v>53</v>
      </c>
      <c r="G4776">
        <v>8146</v>
      </c>
      <c r="H4776" t="s">
        <v>8805</v>
      </c>
      <c r="I4776">
        <v>2026</v>
      </c>
      <c r="J4776" t="s">
        <v>63</v>
      </c>
      <c r="K4776">
        <v>0</v>
      </c>
      <c r="L4776" t="s">
        <v>56</v>
      </c>
      <c r="M4776" s="85">
        <v>46023</v>
      </c>
      <c r="P4776" t="str">
        <f t="shared" si="74"/>
        <v>TULON Roger</v>
      </c>
    </row>
    <row r="4777" spans="1:16" x14ac:dyDescent="0.25">
      <c r="A4777" s="84" t="s">
        <v>8806</v>
      </c>
      <c r="B4777" t="s">
        <v>8807</v>
      </c>
      <c r="C4777" t="s">
        <v>242</v>
      </c>
      <c r="D4777" s="85">
        <v>23497</v>
      </c>
      <c r="E4777" t="s">
        <v>52</v>
      </c>
      <c r="F4777" s="84" t="s">
        <v>53</v>
      </c>
      <c r="G4777">
        <v>8146</v>
      </c>
      <c r="H4777" t="s">
        <v>8805</v>
      </c>
      <c r="I4777">
        <v>2026</v>
      </c>
      <c r="J4777" t="s">
        <v>63</v>
      </c>
      <c r="K4777">
        <v>0</v>
      </c>
      <c r="L4777" t="s">
        <v>56</v>
      </c>
      <c r="M4777" s="85">
        <v>46023</v>
      </c>
      <c r="P4777" t="str">
        <f t="shared" si="74"/>
        <v>FARGE Pascal</v>
      </c>
    </row>
    <row r="4778" spans="1:16" x14ac:dyDescent="0.25">
      <c r="A4778" s="84" t="s">
        <v>8808</v>
      </c>
      <c r="B4778" t="s">
        <v>8809</v>
      </c>
      <c r="C4778" t="s">
        <v>62</v>
      </c>
      <c r="D4778" s="85">
        <v>17562</v>
      </c>
      <c r="E4778" t="s">
        <v>52</v>
      </c>
      <c r="F4778" s="84" t="s">
        <v>53</v>
      </c>
      <c r="G4778">
        <v>8146</v>
      </c>
      <c r="H4778" t="s">
        <v>8805</v>
      </c>
      <c r="I4778">
        <v>2026</v>
      </c>
      <c r="J4778" t="s">
        <v>63</v>
      </c>
      <c r="K4778">
        <v>0</v>
      </c>
      <c r="L4778" t="s">
        <v>56</v>
      </c>
      <c r="M4778" s="85">
        <v>46023</v>
      </c>
      <c r="P4778" t="str">
        <f t="shared" si="74"/>
        <v>PONS Michel</v>
      </c>
    </row>
    <row r="4779" spans="1:16" x14ac:dyDescent="0.25">
      <c r="A4779" s="84" t="s">
        <v>8810</v>
      </c>
      <c r="B4779" t="s">
        <v>1285</v>
      </c>
      <c r="C4779" t="s">
        <v>855</v>
      </c>
      <c r="D4779" s="85">
        <v>22767</v>
      </c>
      <c r="E4779" t="s">
        <v>56</v>
      </c>
      <c r="F4779" s="84" t="s">
        <v>53</v>
      </c>
      <c r="G4779">
        <v>8146</v>
      </c>
      <c r="H4779" t="s">
        <v>8805</v>
      </c>
      <c r="I4779">
        <v>2026</v>
      </c>
      <c r="J4779" t="s">
        <v>63</v>
      </c>
      <c r="K4779">
        <v>0</v>
      </c>
      <c r="L4779" t="s">
        <v>56</v>
      </c>
      <c r="M4779" s="85">
        <v>46023</v>
      </c>
      <c r="P4779" t="str">
        <f t="shared" si="74"/>
        <v>PEREIRA Patricia</v>
      </c>
    </row>
    <row r="4780" spans="1:16" x14ac:dyDescent="0.25">
      <c r="A4780" s="84" t="s">
        <v>8811</v>
      </c>
      <c r="B4780" t="s">
        <v>575</v>
      </c>
      <c r="C4780" t="s">
        <v>322</v>
      </c>
      <c r="D4780" s="85">
        <v>22669</v>
      </c>
      <c r="E4780" t="s">
        <v>52</v>
      </c>
      <c r="F4780" s="84" t="s">
        <v>53</v>
      </c>
      <c r="G4780">
        <v>8146</v>
      </c>
      <c r="H4780" t="s">
        <v>8805</v>
      </c>
      <c r="I4780">
        <v>2026</v>
      </c>
      <c r="J4780" t="s">
        <v>55</v>
      </c>
      <c r="K4780">
        <v>0</v>
      </c>
      <c r="L4780" t="s">
        <v>56</v>
      </c>
      <c r="M4780" s="85">
        <v>46023</v>
      </c>
      <c r="P4780" t="str">
        <f t="shared" si="74"/>
        <v>PERRIER Claude</v>
      </c>
    </row>
    <row r="4781" spans="1:16" x14ac:dyDescent="0.25">
      <c r="A4781" s="84" t="s">
        <v>8812</v>
      </c>
      <c r="B4781" t="s">
        <v>575</v>
      </c>
      <c r="C4781" t="s">
        <v>916</v>
      </c>
      <c r="D4781" s="85">
        <v>35249</v>
      </c>
      <c r="E4781" t="s">
        <v>52</v>
      </c>
      <c r="F4781" s="84" t="s">
        <v>53</v>
      </c>
      <c r="G4781">
        <v>8146</v>
      </c>
      <c r="H4781" t="s">
        <v>8805</v>
      </c>
      <c r="I4781">
        <v>2026</v>
      </c>
      <c r="J4781" t="s">
        <v>55</v>
      </c>
      <c r="K4781">
        <v>0</v>
      </c>
      <c r="L4781" t="s">
        <v>56</v>
      </c>
      <c r="M4781" s="85">
        <v>46023</v>
      </c>
      <c r="P4781" t="str">
        <f t="shared" si="74"/>
        <v>PERRIER Loic</v>
      </c>
    </row>
    <row r="4782" spans="1:16" x14ac:dyDescent="0.25">
      <c r="A4782" s="84" t="s">
        <v>8813</v>
      </c>
      <c r="B4782" t="s">
        <v>8632</v>
      </c>
      <c r="C4782" t="s">
        <v>116</v>
      </c>
      <c r="D4782" s="85">
        <v>17069</v>
      </c>
      <c r="E4782" t="s">
        <v>52</v>
      </c>
      <c r="F4782" s="84" t="s">
        <v>53</v>
      </c>
      <c r="G4782">
        <v>8146</v>
      </c>
      <c r="H4782" t="s">
        <v>8805</v>
      </c>
      <c r="I4782">
        <v>2026</v>
      </c>
      <c r="J4782" t="s">
        <v>63</v>
      </c>
      <c r="K4782">
        <v>0</v>
      </c>
      <c r="L4782" t="s">
        <v>56</v>
      </c>
      <c r="M4782" s="85">
        <v>46023</v>
      </c>
      <c r="P4782" t="str">
        <f t="shared" si="74"/>
        <v>VIALLON Gerard</v>
      </c>
    </row>
    <row r="4783" spans="1:16" x14ac:dyDescent="0.25">
      <c r="A4783" s="84" t="s">
        <v>8814</v>
      </c>
      <c r="B4783" t="s">
        <v>6267</v>
      </c>
      <c r="C4783" t="s">
        <v>6456</v>
      </c>
      <c r="D4783" s="85">
        <v>29597</v>
      </c>
      <c r="E4783" t="s">
        <v>52</v>
      </c>
      <c r="F4783" s="84" t="s">
        <v>53</v>
      </c>
      <c r="G4783">
        <v>8146</v>
      </c>
      <c r="H4783" t="s">
        <v>8805</v>
      </c>
      <c r="I4783">
        <v>2026</v>
      </c>
      <c r="J4783" t="s">
        <v>63</v>
      </c>
      <c r="K4783">
        <v>0</v>
      </c>
      <c r="L4783" t="s">
        <v>56</v>
      </c>
      <c r="M4783" s="85">
        <v>46023</v>
      </c>
      <c r="P4783" t="str">
        <f t="shared" si="74"/>
        <v>DUTHEIL Norbert</v>
      </c>
    </row>
    <row r="4784" spans="1:16" x14ac:dyDescent="0.25">
      <c r="A4784" s="84" t="s">
        <v>8815</v>
      </c>
      <c r="B4784" t="s">
        <v>8809</v>
      </c>
      <c r="C4784" t="s">
        <v>1652</v>
      </c>
      <c r="D4784" s="85">
        <v>19413</v>
      </c>
      <c r="E4784" t="s">
        <v>56</v>
      </c>
      <c r="F4784" s="84" t="s">
        <v>53</v>
      </c>
      <c r="G4784">
        <v>8146</v>
      </c>
      <c r="H4784" t="s">
        <v>8805</v>
      </c>
      <c r="I4784">
        <v>2026</v>
      </c>
      <c r="J4784" t="s">
        <v>63</v>
      </c>
      <c r="K4784">
        <v>0</v>
      </c>
      <c r="L4784" t="s">
        <v>56</v>
      </c>
      <c r="M4784" s="85">
        <v>46023</v>
      </c>
      <c r="P4784" t="str">
        <f t="shared" si="74"/>
        <v>PONS Chantal</v>
      </c>
    </row>
    <row r="4785" spans="1:16" x14ac:dyDescent="0.25">
      <c r="A4785" s="84" t="s">
        <v>8816</v>
      </c>
      <c r="B4785" t="s">
        <v>8809</v>
      </c>
      <c r="C4785" t="s">
        <v>205</v>
      </c>
      <c r="D4785" s="85">
        <v>20996</v>
      </c>
      <c r="E4785" t="s">
        <v>52</v>
      </c>
      <c r="F4785" s="84" t="s">
        <v>53</v>
      </c>
      <c r="G4785">
        <v>8146</v>
      </c>
      <c r="H4785" t="s">
        <v>8805</v>
      </c>
      <c r="I4785">
        <v>2026</v>
      </c>
      <c r="J4785" t="s">
        <v>63</v>
      </c>
      <c r="K4785">
        <v>0</v>
      </c>
      <c r="L4785" t="s">
        <v>56</v>
      </c>
      <c r="M4785" s="85">
        <v>46023</v>
      </c>
      <c r="P4785" t="str">
        <f t="shared" si="74"/>
        <v>PONS Alain</v>
      </c>
    </row>
    <row r="4786" spans="1:16" x14ac:dyDescent="0.25">
      <c r="A4786" s="84" t="s">
        <v>8817</v>
      </c>
      <c r="B4786" t="s">
        <v>8807</v>
      </c>
      <c r="C4786" t="s">
        <v>3261</v>
      </c>
      <c r="D4786" s="85">
        <v>38157</v>
      </c>
      <c r="E4786" t="s">
        <v>52</v>
      </c>
      <c r="F4786" s="84" t="s">
        <v>53</v>
      </c>
      <c r="G4786">
        <v>8146</v>
      </c>
      <c r="H4786" t="s">
        <v>8805</v>
      </c>
      <c r="I4786">
        <v>2026</v>
      </c>
      <c r="J4786" t="s">
        <v>63</v>
      </c>
      <c r="K4786">
        <v>0</v>
      </c>
      <c r="L4786" t="s">
        <v>56</v>
      </c>
      <c r="M4786" s="85">
        <v>46023</v>
      </c>
      <c r="P4786" t="str">
        <f t="shared" si="74"/>
        <v>FARGE Thibaud</v>
      </c>
    </row>
    <row r="4787" spans="1:16" x14ac:dyDescent="0.25">
      <c r="A4787" s="84" t="s">
        <v>8818</v>
      </c>
      <c r="B4787" t="s">
        <v>8819</v>
      </c>
      <c r="C4787" t="s">
        <v>460</v>
      </c>
      <c r="D4787" s="85">
        <v>34214</v>
      </c>
      <c r="E4787" t="s">
        <v>52</v>
      </c>
      <c r="F4787" s="84" t="s">
        <v>53</v>
      </c>
      <c r="G4787">
        <v>8146</v>
      </c>
      <c r="H4787" t="s">
        <v>8805</v>
      </c>
      <c r="I4787">
        <v>2026</v>
      </c>
      <c r="J4787" t="s">
        <v>55</v>
      </c>
      <c r="K4787">
        <v>0</v>
      </c>
      <c r="L4787" t="s">
        <v>56</v>
      </c>
      <c r="M4787" s="85">
        <v>46023</v>
      </c>
      <c r="P4787" t="str">
        <f t="shared" si="74"/>
        <v>BAYARD Francois</v>
      </c>
    </row>
    <row r="4788" spans="1:16" x14ac:dyDescent="0.25">
      <c r="A4788" s="84" t="s">
        <v>8820</v>
      </c>
      <c r="B4788" t="s">
        <v>4813</v>
      </c>
      <c r="C4788" t="s">
        <v>242</v>
      </c>
      <c r="D4788" s="85">
        <v>24467</v>
      </c>
      <c r="E4788" t="s">
        <v>52</v>
      </c>
      <c r="F4788" s="84" t="s">
        <v>53</v>
      </c>
      <c r="G4788">
        <v>8146</v>
      </c>
      <c r="H4788" t="s">
        <v>8805</v>
      </c>
      <c r="I4788">
        <v>2026</v>
      </c>
      <c r="J4788" t="s">
        <v>63</v>
      </c>
      <c r="K4788">
        <v>0</v>
      </c>
      <c r="L4788" t="s">
        <v>56</v>
      </c>
      <c r="M4788" s="85">
        <v>46023</v>
      </c>
      <c r="P4788" t="str">
        <f t="shared" si="74"/>
        <v>BANTWELL Pascal</v>
      </c>
    </row>
    <row r="4789" spans="1:16" x14ac:dyDescent="0.25">
      <c r="A4789" s="84" t="s">
        <v>8821</v>
      </c>
      <c r="B4789" t="s">
        <v>8819</v>
      </c>
      <c r="C4789" t="s">
        <v>114</v>
      </c>
      <c r="D4789" s="85">
        <v>24495</v>
      </c>
      <c r="E4789" t="s">
        <v>52</v>
      </c>
      <c r="F4789" s="84" t="s">
        <v>53</v>
      </c>
      <c r="G4789">
        <v>8146</v>
      </c>
      <c r="H4789" t="s">
        <v>8805</v>
      </c>
      <c r="I4789">
        <v>2026</v>
      </c>
      <c r="J4789" t="s">
        <v>63</v>
      </c>
      <c r="K4789">
        <v>0</v>
      </c>
      <c r="L4789" t="s">
        <v>56</v>
      </c>
      <c r="M4789" s="85">
        <v>46023</v>
      </c>
      <c r="P4789" t="str">
        <f t="shared" si="74"/>
        <v>BAYARD Pierre</v>
      </c>
    </row>
    <row r="4790" spans="1:16" x14ac:dyDescent="0.25">
      <c r="A4790" s="84" t="s">
        <v>8822</v>
      </c>
      <c r="B4790" t="s">
        <v>8823</v>
      </c>
      <c r="C4790" t="s">
        <v>776</v>
      </c>
      <c r="D4790" s="85">
        <v>18848</v>
      </c>
      <c r="E4790" t="s">
        <v>52</v>
      </c>
      <c r="F4790" s="84" t="s">
        <v>53</v>
      </c>
      <c r="G4790">
        <v>8146</v>
      </c>
      <c r="H4790" t="s">
        <v>8805</v>
      </c>
      <c r="I4790">
        <v>2026</v>
      </c>
      <c r="J4790" t="s">
        <v>63</v>
      </c>
      <c r="K4790">
        <v>0</v>
      </c>
      <c r="L4790" t="s">
        <v>56</v>
      </c>
      <c r="M4790" s="85">
        <v>46023</v>
      </c>
      <c r="P4790" t="str">
        <f t="shared" si="74"/>
        <v>NOURRISSON Andre</v>
      </c>
    </row>
    <row r="4791" spans="1:16" x14ac:dyDescent="0.25">
      <c r="A4791" s="84" t="s">
        <v>8824</v>
      </c>
      <c r="B4791" t="s">
        <v>8825</v>
      </c>
      <c r="C4791" t="s">
        <v>4132</v>
      </c>
      <c r="D4791" s="85">
        <v>22497</v>
      </c>
      <c r="E4791" t="s">
        <v>56</v>
      </c>
      <c r="F4791" s="84" t="s">
        <v>53</v>
      </c>
      <c r="G4791">
        <v>8146</v>
      </c>
      <c r="H4791" t="s">
        <v>8805</v>
      </c>
      <c r="I4791">
        <v>2026</v>
      </c>
      <c r="J4791" t="s">
        <v>63</v>
      </c>
      <c r="K4791">
        <v>0</v>
      </c>
      <c r="L4791" t="s">
        <v>56</v>
      </c>
      <c r="M4791" s="85">
        <v>46023</v>
      </c>
      <c r="P4791" t="str">
        <f t="shared" si="74"/>
        <v>SABLONNIERE Claudie</v>
      </c>
    </row>
    <row r="4792" spans="1:16" x14ac:dyDescent="0.25">
      <c r="A4792" s="84" t="s">
        <v>8826</v>
      </c>
      <c r="B4792" t="s">
        <v>224</v>
      </c>
      <c r="C4792" t="s">
        <v>185</v>
      </c>
      <c r="D4792" s="85">
        <v>19356</v>
      </c>
      <c r="E4792" t="s">
        <v>52</v>
      </c>
      <c r="F4792" s="84" t="s">
        <v>53</v>
      </c>
      <c r="G4792">
        <v>8146</v>
      </c>
      <c r="H4792" t="s">
        <v>8805</v>
      </c>
      <c r="I4792">
        <v>2026</v>
      </c>
      <c r="J4792" t="s">
        <v>63</v>
      </c>
      <c r="K4792">
        <v>0</v>
      </c>
      <c r="L4792" t="s">
        <v>56</v>
      </c>
      <c r="M4792" s="85">
        <v>46023</v>
      </c>
      <c r="P4792" t="str">
        <f t="shared" si="74"/>
        <v>VERDIER Jean-Luc</v>
      </c>
    </row>
    <row r="4793" spans="1:16" x14ac:dyDescent="0.25">
      <c r="A4793" s="84" t="s">
        <v>8827</v>
      </c>
      <c r="B4793" t="s">
        <v>224</v>
      </c>
      <c r="C4793" t="s">
        <v>395</v>
      </c>
      <c r="D4793" s="85">
        <v>19479</v>
      </c>
      <c r="E4793" t="s">
        <v>56</v>
      </c>
      <c r="F4793" s="84" t="s">
        <v>53</v>
      </c>
      <c r="G4793">
        <v>8146</v>
      </c>
      <c r="H4793" t="s">
        <v>8805</v>
      </c>
      <c r="I4793">
        <v>2026</v>
      </c>
      <c r="J4793" t="s">
        <v>63</v>
      </c>
      <c r="K4793">
        <v>0</v>
      </c>
      <c r="L4793" t="s">
        <v>56</v>
      </c>
      <c r="M4793" s="85">
        <v>46023</v>
      </c>
      <c r="P4793" t="str">
        <f t="shared" si="74"/>
        <v>VERDIER Martine</v>
      </c>
    </row>
    <row r="4794" spans="1:16" x14ac:dyDescent="0.25">
      <c r="A4794" s="84" t="s">
        <v>8828</v>
      </c>
      <c r="B4794" t="s">
        <v>8829</v>
      </c>
      <c r="C4794" t="s">
        <v>1133</v>
      </c>
      <c r="D4794" s="85">
        <v>32708</v>
      </c>
      <c r="E4794" t="s">
        <v>52</v>
      </c>
      <c r="F4794" s="84" t="s">
        <v>53</v>
      </c>
      <c r="G4794">
        <v>8146</v>
      </c>
      <c r="H4794" t="s">
        <v>8805</v>
      </c>
      <c r="I4794">
        <v>2026</v>
      </c>
      <c r="J4794" t="s">
        <v>55</v>
      </c>
      <c r="K4794">
        <v>0</v>
      </c>
      <c r="L4794" t="s">
        <v>56</v>
      </c>
      <c r="M4794" s="85">
        <v>46023</v>
      </c>
      <c r="P4794" t="str">
        <f t="shared" si="74"/>
        <v>CORDONNIER Jeremy</v>
      </c>
    </row>
    <row r="4795" spans="1:16" x14ac:dyDescent="0.25">
      <c r="A4795" s="84" t="s">
        <v>8830</v>
      </c>
      <c r="B4795" t="s">
        <v>8831</v>
      </c>
      <c r="C4795" t="s">
        <v>6899</v>
      </c>
      <c r="D4795" s="85">
        <v>35318</v>
      </c>
      <c r="E4795" t="s">
        <v>56</v>
      </c>
      <c r="F4795" s="84" t="s">
        <v>53</v>
      </c>
      <c r="G4795">
        <v>8146</v>
      </c>
      <c r="H4795" t="s">
        <v>8805</v>
      </c>
      <c r="I4795">
        <v>2026</v>
      </c>
      <c r="J4795" t="s">
        <v>55</v>
      </c>
      <c r="K4795">
        <v>0</v>
      </c>
      <c r="L4795" t="s">
        <v>56</v>
      </c>
      <c r="M4795" s="85">
        <v>46023</v>
      </c>
      <c r="P4795" t="str">
        <f t="shared" si="74"/>
        <v>CHAUX Fanny</v>
      </c>
    </row>
    <row r="4796" spans="1:16" x14ac:dyDescent="0.25">
      <c r="A4796" s="84" t="s">
        <v>8832</v>
      </c>
      <c r="B4796" t="s">
        <v>8819</v>
      </c>
      <c r="C4796" t="s">
        <v>2474</v>
      </c>
      <c r="D4796" s="85">
        <v>24637</v>
      </c>
      <c r="E4796" t="s">
        <v>56</v>
      </c>
      <c r="F4796" s="84" t="s">
        <v>53</v>
      </c>
      <c r="G4796">
        <v>8146</v>
      </c>
      <c r="H4796" t="s">
        <v>8805</v>
      </c>
      <c r="I4796">
        <v>2026</v>
      </c>
      <c r="J4796" t="s">
        <v>63</v>
      </c>
      <c r="K4796">
        <v>0</v>
      </c>
      <c r="L4796" t="s">
        <v>56</v>
      </c>
      <c r="M4796" s="85">
        <v>46023</v>
      </c>
      <c r="P4796" t="str">
        <f t="shared" si="74"/>
        <v>BAYARD Christine</v>
      </c>
    </row>
    <row r="4797" spans="1:16" x14ac:dyDescent="0.25">
      <c r="A4797" s="84" t="s">
        <v>8833</v>
      </c>
      <c r="B4797" t="s">
        <v>5174</v>
      </c>
      <c r="C4797" t="s">
        <v>119</v>
      </c>
      <c r="D4797" s="85">
        <v>18293</v>
      </c>
      <c r="E4797" t="s">
        <v>52</v>
      </c>
      <c r="F4797" s="84" t="s">
        <v>53</v>
      </c>
      <c r="G4797">
        <v>8146</v>
      </c>
      <c r="H4797" t="s">
        <v>8805</v>
      </c>
      <c r="I4797">
        <v>2026</v>
      </c>
      <c r="J4797" t="s">
        <v>63</v>
      </c>
      <c r="K4797">
        <v>0</v>
      </c>
      <c r="L4797" t="s">
        <v>56</v>
      </c>
      <c r="M4797" s="85">
        <v>46023</v>
      </c>
      <c r="P4797" t="str">
        <f t="shared" si="74"/>
        <v>GENILLIER Daniel</v>
      </c>
    </row>
    <row r="4798" spans="1:16" x14ac:dyDescent="0.25">
      <c r="A4798" s="84" t="s">
        <v>8834</v>
      </c>
      <c r="B4798" t="s">
        <v>575</v>
      </c>
      <c r="C4798" t="s">
        <v>1464</v>
      </c>
      <c r="D4798" s="85">
        <v>23132</v>
      </c>
      <c r="E4798" t="s">
        <v>56</v>
      </c>
      <c r="F4798" s="84" t="s">
        <v>53</v>
      </c>
      <c r="G4798">
        <v>8146</v>
      </c>
      <c r="H4798" t="s">
        <v>8805</v>
      </c>
      <c r="I4798">
        <v>2026</v>
      </c>
      <c r="J4798" t="s">
        <v>63</v>
      </c>
      <c r="K4798">
        <v>0</v>
      </c>
      <c r="L4798" t="s">
        <v>56</v>
      </c>
      <c r="M4798" s="85">
        <v>46023</v>
      </c>
      <c r="P4798" t="str">
        <f t="shared" si="74"/>
        <v>PERRIER Corine</v>
      </c>
    </row>
    <row r="4799" spans="1:16" x14ac:dyDescent="0.25">
      <c r="A4799" s="84" t="s">
        <v>8835</v>
      </c>
      <c r="B4799" t="s">
        <v>8836</v>
      </c>
      <c r="C4799" t="s">
        <v>59</v>
      </c>
      <c r="D4799" s="85">
        <v>23743</v>
      </c>
      <c r="E4799" t="s">
        <v>52</v>
      </c>
      <c r="F4799" s="84" t="s">
        <v>53</v>
      </c>
      <c r="G4799">
        <v>8146</v>
      </c>
      <c r="H4799" t="s">
        <v>8805</v>
      </c>
      <c r="I4799">
        <v>2026</v>
      </c>
      <c r="J4799" t="s">
        <v>63</v>
      </c>
      <c r="K4799">
        <v>0</v>
      </c>
      <c r="L4799" t="s">
        <v>56</v>
      </c>
      <c r="M4799" s="85">
        <v>46023</v>
      </c>
      <c r="P4799" t="str">
        <f t="shared" si="74"/>
        <v>BERTOZZO Didier</v>
      </c>
    </row>
    <row r="4800" spans="1:16" x14ac:dyDescent="0.25">
      <c r="A4800" s="84" t="s">
        <v>8837</v>
      </c>
      <c r="B4800" t="s">
        <v>8838</v>
      </c>
      <c r="C4800" t="s">
        <v>8839</v>
      </c>
      <c r="D4800" s="85">
        <v>23190</v>
      </c>
      <c r="E4800" t="s">
        <v>52</v>
      </c>
      <c r="F4800" s="84" t="s">
        <v>53</v>
      </c>
      <c r="G4800">
        <v>8146</v>
      </c>
      <c r="H4800" t="s">
        <v>8805</v>
      </c>
      <c r="I4800">
        <v>2026</v>
      </c>
      <c r="J4800" t="s">
        <v>63</v>
      </c>
      <c r="K4800">
        <v>0</v>
      </c>
      <c r="L4800" t="s">
        <v>56</v>
      </c>
      <c r="M4800" s="85">
        <v>46023</v>
      </c>
      <c r="P4800" t="str">
        <f t="shared" si="74"/>
        <v>KORHUMMEL Rainer</v>
      </c>
    </row>
    <row r="4801" spans="1:16" x14ac:dyDescent="0.25">
      <c r="A4801" s="84" t="s">
        <v>8840</v>
      </c>
      <c r="B4801" t="s">
        <v>512</v>
      </c>
      <c r="C4801" t="s">
        <v>984</v>
      </c>
      <c r="D4801" s="85">
        <v>35689</v>
      </c>
      <c r="E4801" t="s">
        <v>56</v>
      </c>
      <c r="F4801" s="84" t="s">
        <v>53</v>
      </c>
      <c r="G4801">
        <v>8146</v>
      </c>
      <c r="H4801" t="s">
        <v>8805</v>
      </c>
      <c r="I4801">
        <v>2026</v>
      </c>
      <c r="J4801" t="s">
        <v>63</v>
      </c>
      <c r="K4801">
        <v>0</v>
      </c>
      <c r="L4801" t="s">
        <v>56</v>
      </c>
      <c r="M4801" s="85">
        <v>46023</v>
      </c>
      <c r="P4801" t="str">
        <f t="shared" si="74"/>
        <v>MEUNIER Mathilde</v>
      </c>
    </row>
    <row r="4802" spans="1:16" x14ac:dyDescent="0.25">
      <c r="A4802" s="84" t="s">
        <v>8841</v>
      </c>
      <c r="B4802" t="s">
        <v>1285</v>
      </c>
      <c r="C4802" t="s">
        <v>1003</v>
      </c>
      <c r="D4802" s="85">
        <v>28897</v>
      </c>
      <c r="E4802" t="s">
        <v>56</v>
      </c>
      <c r="F4802" s="84" t="s">
        <v>53</v>
      </c>
      <c r="G4802">
        <v>8146</v>
      </c>
      <c r="H4802" t="s">
        <v>8805</v>
      </c>
      <c r="I4802">
        <v>2026</v>
      </c>
      <c r="J4802" t="s">
        <v>63</v>
      </c>
      <c r="K4802">
        <v>0</v>
      </c>
      <c r="L4802" t="s">
        <v>56</v>
      </c>
      <c r="M4802" s="85">
        <v>46023</v>
      </c>
      <c r="P4802" t="str">
        <f t="shared" si="74"/>
        <v>PEREIRA Sandra</v>
      </c>
    </row>
    <row r="4803" spans="1:16" x14ac:dyDescent="0.25">
      <c r="A4803" s="84" t="s">
        <v>8842</v>
      </c>
      <c r="B4803" t="s">
        <v>8843</v>
      </c>
      <c r="C4803" t="s">
        <v>892</v>
      </c>
      <c r="D4803" s="85">
        <v>36614</v>
      </c>
      <c r="E4803" t="s">
        <v>52</v>
      </c>
      <c r="F4803" s="84" t="s">
        <v>53</v>
      </c>
      <c r="G4803">
        <v>8146</v>
      </c>
      <c r="H4803" t="s">
        <v>8805</v>
      </c>
      <c r="I4803">
        <v>2026</v>
      </c>
      <c r="J4803" t="s">
        <v>63</v>
      </c>
      <c r="K4803">
        <v>0</v>
      </c>
      <c r="L4803" t="s">
        <v>56</v>
      </c>
      <c r="M4803" s="85">
        <v>46023</v>
      </c>
      <c r="P4803" t="str">
        <f t="shared" ref="P4803:P4866" si="75">(B4803 &amp; " " &amp; C4803)</f>
        <v>PONCHON Damien</v>
      </c>
    </row>
    <row r="4804" spans="1:16" x14ac:dyDescent="0.25">
      <c r="A4804" s="84" t="s">
        <v>8844</v>
      </c>
      <c r="B4804" t="s">
        <v>8845</v>
      </c>
      <c r="C4804" t="s">
        <v>303</v>
      </c>
      <c r="D4804" s="85">
        <v>19702</v>
      </c>
      <c r="E4804" t="s">
        <v>52</v>
      </c>
      <c r="F4804" s="84" t="s">
        <v>53</v>
      </c>
      <c r="G4804">
        <v>8154</v>
      </c>
      <c r="H4804" t="s">
        <v>8846</v>
      </c>
      <c r="I4804">
        <v>2026</v>
      </c>
      <c r="J4804" t="s">
        <v>55</v>
      </c>
      <c r="K4804">
        <v>0</v>
      </c>
      <c r="L4804" t="s">
        <v>56</v>
      </c>
      <c r="M4804" s="85">
        <v>46023</v>
      </c>
      <c r="P4804" t="str">
        <f t="shared" si="75"/>
        <v>DUMOULIN Noel</v>
      </c>
    </row>
    <row r="4805" spans="1:16" x14ac:dyDescent="0.25">
      <c r="A4805" s="84" t="s">
        <v>8847</v>
      </c>
      <c r="B4805" t="s">
        <v>8848</v>
      </c>
      <c r="C4805" t="s">
        <v>944</v>
      </c>
      <c r="D4805" s="85">
        <v>24542</v>
      </c>
      <c r="E4805" t="s">
        <v>52</v>
      </c>
      <c r="F4805" s="84" t="s">
        <v>53</v>
      </c>
      <c r="G4805">
        <v>8154</v>
      </c>
      <c r="H4805" t="s">
        <v>8846</v>
      </c>
      <c r="I4805">
        <v>2026</v>
      </c>
      <c r="J4805" t="s">
        <v>55</v>
      </c>
      <c r="K4805">
        <v>0</v>
      </c>
      <c r="L4805" t="s">
        <v>56</v>
      </c>
      <c r="M4805" s="85">
        <v>46023</v>
      </c>
      <c r="P4805" t="str">
        <f t="shared" si="75"/>
        <v>DUBESSET Laurent</v>
      </c>
    </row>
    <row r="4806" spans="1:16" x14ac:dyDescent="0.25">
      <c r="A4806" s="84" t="s">
        <v>8849</v>
      </c>
      <c r="B4806" t="s">
        <v>8848</v>
      </c>
      <c r="C4806" t="s">
        <v>900</v>
      </c>
      <c r="D4806" s="85">
        <v>24048</v>
      </c>
      <c r="E4806" t="s">
        <v>52</v>
      </c>
      <c r="F4806" s="84" t="s">
        <v>53</v>
      </c>
      <c r="G4806">
        <v>8154</v>
      </c>
      <c r="H4806" t="s">
        <v>8846</v>
      </c>
      <c r="I4806">
        <v>2026</v>
      </c>
      <c r="J4806" t="s">
        <v>63</v>
      </c>
      <c r="K4806">
        <v>0</v>
      </c>
      <c r="L4806" t="s">
        <v>56</v>
      </c>
      <c r="M4806" s="85">
        <v>46023</v>
      </c>
      <c r="P4806" t="str">
        <f t="shared" si="75"/>
        <v>DUBESSET Bruno</v>
      </c>
    </row>
    <row r="4807" spans="1:16" x14ac:dyDescent="0.25">
      <c r="A4807" s="84" t="s">
        <v>8850</v>
      </c>
      <c r="B4807" t="s">
        <v>431</v>
      </c>
      <c r="C4807" t="s">
        <v>62</v>
      </c>
      <c r="D4807" s="85">
        <v>23891</v>
      </c>
      <c r="E4807" t="s">
        <v>52</v>
      </c>
      <c r="F4807" s="84" t="s">
        <v>53</v>
      </c>
      <c r="G4807">
        <v>8154</v>
      </c>
      <c r="H4807" t="s">
        <v>8846</v>
      </c>
      <c r="I4807">
        <v>2026</v>
      </c>
      <c r="J4807" t="s">
        <v>63</v>
      </c>
      <c r="K4807">
        <v>0</v>
      </c>
      <c r="L4807" t="s">
        <v>56</v>
      </c>
      <c r="M4807" s="85">
        <v>46023</v>
      </c>
      <c r="P4807" t="str">
        <f t="shared" si="75"/>
        <v>MOREL Michel</v>
      </c>
    </row>
    <row r="4808" spans="1:16" x14ac:dyDescent="0.25">
      <c r="A4808" s="84" t="s">
        <v>8851</v>
      </c>
      <c r="B4808" t="s">
        <v>8852</v>
      </c>
      <c r="C4808" t="s">
        <v>215</v>
      </c>
      <c r="D4808" s="85">
        <v>30189</v>
      </c>
      <c r="E4808" t="s">
        <v>52</v>
      </c>
      <c r="F4808" s="84" t="s">
        <v>53</v>
      </c>
      <c r="G4808">
        <v>8154</v>
      </c>
      <c r="H4808" t="s">
        <v>8846</v>
      </c>
      <c r="I4808">
        <v>2026</v>
      </c>
      <c r="J4808" t="s">
        <v>63</v>
      </c>
      <c r="K4808">
        <v>0</v>
      </c>
      <c r="L4808" t="s">
        <v>56</v>
      </c>
      <c r="M4808" s="85">
        <v>46023</v>
      </c>
      <c r="P4808" t="str">
        <f t="shared" si="75"/>
        <v>DASSAUD Philippe</v>
      </c>
    </row>
    <row r="4809" spans="1:16" x14ac:dyDescent="0.25">
      <c r="A4809" s="84" t="s">
        <v>8853</v>
      </c>
      <c r="B4809" t="s">
        <v>8416</v>
      </c>
      <c r="C4809" t="s">
        <v>738</v>
      </c>
      <c r="D4809" s="85">
        <v>31872</v>
      </c>
      <c r="E4809" t="s">
        <v>52</v>
      </c>
      <c r="F4809" s="84" t="s">
        <v>53</v>
      </c>
      <c r="G4809">
        <v>8154</v>
      </c>
      <c r="H4809" t="s">
        <v>8846</v>
      </c>
      <c r="I4809">
        <v>2026</v>
      </c>
      <c r="J4809" t="s">
        <v>63</v>
      </c>
      <c r="K4809">
        <v>0</v>
      </c>
      <c r="L4809" t="s">
        <v>56</v>
      </c>
      <c r="M4809" s="85">
        <v>46023</v>
      </c>
      <c r="P4809" t="str">
        <f t="shared" si="75"/>
        <v>GRISSOLANGE Paul</v>
      </c>
    </row>
    <row r="4810" spans="1:16" x14ac:dyDescent="0.25">
      <c r="A4810" s="84" t="s">
        <v>8854</v>
      </c>
      <c r="B4810" t="s">
        <v>8825</v>
      </c>
      <c r="C4810" t="s">
        <v>62</v>
      </c>
      <c r="D4810" s="85">
        <v>22713</v>
      </c>
      <c r="E4810" t="s">
        <v>52</v>
      </c>
      <c r="F4810" s="84" t="s">
        <v>53</v>
      </c>
      <c r="G4810">
        <v>8154</v>
      </c>
      <c r="H4810" t="s">
        <v>8846</v>
      </c>
      <c r="I4810">
        <v>2026</v>
      </c>
      <c r="J4810" t="s">
        <v>63</v>
      </c>
      <c r="K4810">
        <v>0</v>
      </c>
      <c r="L4810" t="s">
        <v>56</v>
      </c>
      <c r="M4810" s="85">
        <v>46023</v>
      </c>
      <c r="P4810" t="str">
        <f t="shared" si="75"/>
        <v>SABLONNIERE Michel</v>
      </c>
    </row>
    <row r="4811" spans="1:16" x14ac:dyDescent="0.25">
      <c r="A4811" s="84" t="s">
        <v>8855</v>
      </c>
      <c r="B4811" t="s">
        <v>8856</v>
      </c>
      <c r="C4811" t="s">
        <v>139</v>
      </c>
      <c r="D4811" s="85">
        <v>25499</v>
      </c>
      <c r="E4811" t="s">
        <v>52</v>
      </c>
      <c r="F4811" s="84" t="s">
        <v>53</v>
      </c>
      <c r="G4811">
        <v>8154</v>
      </c>
      <c r="H4811" t="s">
        <v>8846</v>
      </c>
      <c r="I4811">
        <v>2026</v>
      </c>
      <c r="J4811" t="s">
        <v>55</v>
      </c>
      <c r="K4811">
        <v>0</v>
      </c>
      <c r="L4811" t="s">
        <v>56</v>
      </c>
      <c r="M4811" s="85">
        <v>46023</v>
      </c>
      <c r="P4811" t="str">
        <f t="shared" si="75"/>
        <v>GAYTE David</v>
      </c>
    </row>
    <row r="4812" spans="1:16" x14ac:dyDescent="0.25">
      <c r="A4812" s="84" t="s">
        <v>8857</v>
      </c>
      <c r="B4812" t="s">
        <v>431</v>
      </c>
      <c r="C4812" t="s">
        <v>222</v>
      </c>
      <c r="D4812" s="85">
        <v>37875</v>
      </c>
      <c r="E4812" t="s">
        <v>52</v>
      </c>
      <c r="F4812" s="84" t="s">
        <v>53</v>
      </c>
      <c r="G4812">
        <v>8154</v>
      </c>
      <c r="H4812" t="s">
        <v>8846</v>
      </c>
      <c r="I4812">
        <v>2026</v>
      </c>
      <c r="J4812" t="s">
        <v>63</v>
      </c>
      <c r="K4812">
        <v>0</v>
      </c>
      <c r="L4812" t="s">
        <v>56</v>
      </c>
      <c r="M4812" s="85">
        <v>46023</v>
      </c>
      <c r="P4812" t="str">
        <f t="shared" si="75"/>
        <v>MOREL Maxime</v>
      </c>
    </row>
    <row r="4813" spans="1:16" x14ac:dyDescent="0.25">
      <c r="A4813" s="84" t="s">
        <v>8858</v>
      </c>
      <c r="B4813" t="s">
        <v>8423</v>
      </c>
      <c r="C4813" t="s">
        <v>215</v>
      </c>
      <c r="D4813" s="85">
        <v>25131</v>
      </c>
      <c r="E4813" t="s">
        <v>52</v>
      </c>
      <c r="F4813" s="84" t="s">
        <v>53</v>
      </c>
      <c r="G4813">
        <v>8154</v>
      </c>
      <c r="H4813" t="s">
        <v>8846</v>
      </c>
      <c r="I4813">
        <v>2026</v>
      </c>
      <c r="J4813" t="s">
        <v>63</v>
      </c>
      <c r="K4813">
        <v>0</v>
      </c>
      <c r="L4813" t="s">
        <v>56</v>
      </c>
      <c r="M4813" s="85">
        <v>46023</v>
      </c>
      <c r="P4813" t="str">
        <f t="shared" si="75"/>
        <v>CASTILLO Philippe</v>
      </c>
    </row>
    <row r="4814" spans="1:16" x14ac:dyDescent="0.25">
      <c r="A4814" s="84" t="s">
        <v>8859</v>
      </c>
      <c r="B4814" t="s">
        <v>8860</v>
      </c>
      <c r="C4814" t="s">
        <v>7167</v>
      </c>
      <c r="D4814" s="85">
        <v>21568</v>
      </c>
      <c r="E4814" t="s">
        <v>56</v>
      </c>
      <c r="F4814" s="84" t="s">
        <v>53</v>
      </c>
      <c r="G4814">
        <v>8154</v>
      </c>
      <c r="H4814" t="s">
        <v>8846</v>
      </c>
      <c r="I4814">
        <v>2026</v>
      </c>
      <c r="J4814" t="s">
        <v>63</v>
      </c>
      <c r="K4814">
        <v>0</v>
      </c>
      <c r="L4814" t="s">
        <v>56</v>
      </c>
      <c r="M4814" s="85">
        <v>46023</v>
      </c>
      <c r="P4814" t="str">
        <f t="shared" si="75"/>
        <v>SANNAJUST Marie-Claire</v>
      </c>
    </row>
    <row r="4815" spans="1:16" x14ac:dyDescent="0.25">
      <c r="A4815" s="84" t="s">
        <v>8861</v>
      </c>
      <c r="B4815" t="s">
        <v>8862</v>
      </c>
      <c r="C4815" t="s">
        <v>588</v>
      </c>
      <c r="D4815" s="85">
        <v>37858</v>
      </c>
      <c r="E4815" t="s">
        <v>52</v>
      </c>
      <c r="F4815" s="84" t="s">
        <v>53</v>
      </c>
      <c r="G4815">
        <v>8154</v>
      </c>
      <c r="H4815" t="s">
        <v>8846</v>
      </c>
      <c r="I4815">
        <v>2026</v>
      </c>
      <c r="J4815" t="s">
        <v>63</v>
      </c>
      <c r="K4815">
        <v>0</v>
      </c>
      <c r="L4815" t="s">
        <v>56</v>
      </c>
      <c r="M4815" s="85">
        <v>46023</v>
      </c>
      <c r="P4815" t="str">
        <f t="shared" si="75"/>
        <v>JULES-FAURIE Esteban</v>
      </c>
    </row>
    <row r="4816" spans="1:16" x14ac:dyDescent="0.25">
      <c r="A4816" s="84" t="s">
        <v>8863</v>
      </c>
      <c r="B4816" t="s">
        <v>605</v>
      </c>
      <c r="C4816" t="s">
        <v>434</v>
      </c>
      <c r="D4816" s="85">
        <v>25584</v>
      </c>
      <c r="E4816" t="s">
        <v>52</v>
      </c>
      <c r="F4816" s="84" t="s">
        <v>53</v>
      </c>
      <c r="G4816">
        <v>8154</v>
      </c>
      <c r="H4816" t="s">
        <v>8846</v>
      </c>
      <c r="I4816">
        <v>2026</v>
      </c>
      <c r="J4816" t="s">
        <v>63</v>
      </c>
      <c r="K4816">
        <v>0</v>
      </c>
      <c r="L4816" t="s">
        <v>56</v>
      </c>
      <c r="M4816" s="85">
        <v>46023</v>
      </c>
      <c r="P4816" t="str">
        <f t="shared" si="75"/>
        <v>PERROT Thierry</v>
      </c>
    </row>
    <row r="4817" spans="1:16" x14ac:dyDescent="0.25">
      <c r="A4817" s="84" t="s">
        <v>8864</v>
      </c>
      <c r="B4817" t="s">
        <v>8865</v>
      </c>
      <c r="C4817" t="s">
        <v>124</v>
      </c>
      <c r="D4817" s="85">
        <v>25405</v>
      </c>
      <c r="E4817" t="s">
        <v>52</v>
      </c>
      <c r="F4817" s="84" t="s">
        <v>53</v>
      </c>
      <c r="G4817">
        <v>8154</v>
      </c>
      <c r="H4817" t="s">
        <v>8846</v>
      </c>
      <c r="I4817">
        <v>2026</v>
      </c>
      <c r="J4817" t="s">
        <v>63</v>
      </c>
      <c r="K4817">
        <v>0</v>
      </c>
      <c r="L4817" t="s">
        <v>56</v>
      </c>
      <c r="M4817" s="85">
        <v>46023</v>
      </c>
      <c r="P4817" t="str">
        <f t="shared" si="75"/>
        <v>AGOSTINONE Frederic</v>
      </c>
    </row>
    <row r="4818" spans="1:16" x14ac:dyDescent="0.25">
      <c r="A4818" s="84" t="s">
        <v>8866</v>
      </c>
      <c r="B4818" t="s">
        <v>2932</v>
      </c>
      <c r="C4818" t="s">
        <v>8293</v>
      </c>
      <c r="D4818" s="85">
        <v>37765</v>
      </c>
      <c r="E4818" t="s">
        <v>52</v>
      </c>
      <c r="F4818" s="84" t="s">
        <v>53</v>
      </c>
      <c r="G4818">
        <v>8154</v>
      </c>
      <c r="H4818" t="s">
        <v>8846</v>
      </c>
      <c r="I4818">
        <v>2026</v>
      </c>
      <c r="J4818" t="s">
        <v>55</v>
      </c>
      <c r="K4818">
        <v>0</v>
      </c>
      <c r="L4818" t="s">
        <v>56</v>
      </c>
      <c r="M4818" s="85">
        <v>46023</v>
      </c>
      <c r="P4818" t="str">
        <f t="shared" si="75"/>
        <v>TOURNAIRE Matheo</v>
      </c>
    </row>
    <row r="4819" spans="1:16" x14ac:dyDescent="0.25">
      <c r="A4819" s="84" t="s">
        <v>8867</v>
      </c>
      <c r="B4819" t="s">
        <v>1223</v>
      </c>
      <c r="C4819" t="s">
        <v>447</v>
      </c>
      <c r="D4819" s="85">
        <v>27699</v>
      </c>
      <c r="E4819" t="s">
        <v>52</v>
      </c>
      <c r="F4819" s="84" t="s">
        <v>53</v>
      </c>
      <c r="G4819">
        <v>8154</v>
      </c>
      <c r="H4819" t="s">
        <v>8846</v>
      </c>
      <c r="I4819">
        <v>2026</v>
      </c>
      <c r="J4819" t="s">
        <v>63</v>
      </c>
      <c r="K4819">
        <v>0</v>
      </c>
      <c r="L4819" t="s">
        <v>56</v>
      </c>
      <c r="M4819" s="85">
        <v>46023</v>
      </c>
      <c r="P4819" t="str">
        <f t="shared" si="75"/>
        <v>THEVENET Jean-Paul</v>
      </c>
    </row>
    <row r="4820" spans="1:16" x14ac:dyDescent="0.25">
      <c r="A4820" s="84" t="s">
        <v>8868</v>
      </c>
      <c r="B4820" t="s">
        <v>431</v>
      </c>
      <c r="C4820" t="s">
        <v>3122</v>
      </c>
      <c r="D4820" s="85">
        <v>23320</v>
      </c>
      <c r="E4820" t="s">
        <v>56</v>
      </c>
      <c r="F4820" s="84" t="s">
        <v>53</v>
      </c>
      <c r="G4820">
        <v>8154</v>
      </c>
      <c r="H4820" t="s">
        <v>8846</v>
      </c>
      <c r="I4820">
        <v>2026</v>
      </c>
      <c r="J4820" t="s">
        <v>63</v>
      </c>
      <c r="K4820">
        <v>0</v>
      </c>
      <c r="L4820" t="s">
        <v>56</v>
      </c>
      <c r="M4820" s="85">
        <v>46023</v>
      </c>
      <c r="P4820" t="str">
        <f t="shared" si="75"/>
        <v>MOREL Marie-Jose</v>
      </c>
    </row>
    <row r="4821" spans="1:16" x14ac:dyDescent="0.25">
      <c r="A4821" s="84" t="s">
        <v>8869</v>
      </c>
      <c r="B4821" t="s">
        <v>8416</v>
      </c>
      <c r="C4821" t="s">
        <v>103</v>
      </c>
      <c r="D4821" s="85">
        <v>34462</v>
      </c>
      <c r="E4821" t="s">
        <v>52</v>
      </c>
      <c r="F4821" s="84" t="s">
        <v>53</v>
      </c>
      <c r="G4821">
        <v>8154</v>
      </c>
      <c r="H4821" t="s">
        <v>8846</v>
      </c>
      <c r="I4821">
        <v>2026</v>
      </c>
      <c r="J4821" t="s">
        <v>63</v>
      </c>
      <c r="K4821">
        <v>0</v>
      </c>
      <c r="L4821" t="s">
        <v>56</v>
      </c>
      <c r="M4821" s="85">
        <v>46023</v>
      </c>
      <c r="P4821" t="str">
        <f t="shared" si="75"/>
        <v>GRISSOLANGE Thibault</v>
      </c>
    </row>
    <row r="4822" spans="1:16" x14ac:dyDescent="0.25">
      <c r="A4822" s="84" t="s">
        <v>8870</v>
      </c>
      <c r="B4822" t="s">
        <v>8871</v>
      </c>
      <c r="C4822" t="s">
        <v>8872</v>
      </c>
      <c r="D4822" s="85">
        <v>30862</v>
      </c>
      <c r="E4822" t="s">
        <v>56</v>
      </c>
      <c r="F4822" s="84" t="s">
        <v>53</v>
      </c>
      <c r="G4822">
        <v>8154</v>
      </c>
      <c r="H4822" t="s">
        <v>8846</v>
      </c>
      <c r="I4822">
        <v>2026</v>
      </c>
      <c r="J4822" t="s">
        <v>63</v>
      </c>
      <c r="K4822">
        <v>0</v>
      </c>
      <c r="L4822" t="s">
        <v>56</v>
      </c>
      <c r="M4822" s="85">
        <v>46023</v>
      </c>
      <c r="P4822" t="str">
        <f t="shared" si="75"/>
        <v>GOUTERAUD Tiphanie</v>
      </c>
    </row>
    <row r="4823" spans="1:16" x14ac:dyDescent="0.25">
      <c r="A4823" s="84" t="s">
        <v>8873</v>
      </c>
      <c r="B4823" t="s">
        <v>8874</v>
      </c>
      <c r="C4823" t="s">
        <v>4884</v>
      </c>
      <c r="D4823" s="85">
        <v>31541</v>
      </c>
      <c r="E4823" t="s">
        <v>56</v>
      </c>
      <c r="F4823" s="84" t="s">
        <v>53</v>
      </c>
      <c r="G4823">
        <v>8154</v>
      </c>
      <c r="H4823" t="s">
        <v>8846</v>
      </c>
      <c r="I4823">
        <v>2026</v>
      </c>
      <c r="J4823" t="s">
        <v>63</v>
      </c>
      <c r="K4823">
        <v>0</v>
      </c>
      <c r="L4823" t="s">
        <v>56</v>
      </c>
      <c r="M4823" s="85">
        <v>46023</v>
      </c>
      <c r="P4823" t="str">
        <f t="shared" si="75"/>
        <v>SALAZARD Aurore</v>
      </c>
    </row>
    <row r="4824" spans="1:16" x14ac:dyDescent="0.25">
      <c r="A4824" s="84" t="s">
        <v>8875</v>
      </c>
      <c r="B4824" t="s">
        <v>8876</v>
      </c>
      <c r="C4824" t="s">
        <v>5102</v>
      </c>
      <c r="D4824" s="85">
        <v>38172</v>
      </c>
      <c r="E4824" t="s">
        <v>52</v>
      </c>
      <c r="F4824" s="84" t="s">
        <v>53</v>
      </c>
      <c r="G4824">
        <v>8154</v>
      </c>
      <c r="H4824" t="s">
        <v>8846</v>
      </c>
      <c r="I4824">
        <v>2026</v>
      </c>
      <c r="J4824" t="s">
        <v>63</v>
      </c>
      <c r="K4824">
        <v>0</v>
      </c>
      <c r="L4824" t="s">
        <v>56</v>
      </c>
      <c r="M4824" s="85">
        <v>46023</v>
      </c>
      <c r="P4824" t="str">
        <f t="shared" si="75"/>
        <v>SOLEILHAVOUP Emilien</v>
      </c>
    </row>
    <row r="4825" spans="1:16" x14ac:dyDescent="0.25">
      <c r="A4825" s="84" t="s">
        <v>8877</v>
      </c>
      <c r="B4825" t="s">
        <v>8878</v>
      </c>
      <c r="C4825" t="s">
        <v>6633</v>
      </c>
      <c r="D4825" s="85">
        <v>39178</v>
      </c>
      <c r="E4825" t="s">
        <v>52</v>
      </c>
      <c r="F4825" s="84" t="s">
        <v>53</v>
      </c>
      <c r="G4825">
        <v>8154</v>
      </c>
      <c r="H4825" t="s">
        <v>8846</v>
      </c>
      <c r="I4825">
        <v>2026</v>
      </c>
      <c r="J4825" t="s">
        <v>63</v>
      </c>
      <c r="K4825">
        <v>0</v>
      </c>
      <c r="L4825" t="s">
        <v>56</v>
      </c>
      <c r="M4825" s="85">
        <v>46023</v>
      </c>
      <c r="P4825" t="str">
        <f t="shared" si="75"/>
        <v>CHAMBAS Theo</v>
      </c>
    </row>
    <row r="4826" spans="1:16" x14ac:dyDescent="0.25">
      <c r="A4826" s="84" t="s">
        <v>8879</v>
      </c>
      <c r="B4826" t="s">
        <v>8880</v>
      </c>
      <c r="C4826" t="s">
        <v>550</v>
      </c>
      <c r="D4826" s="85">
        <v>23389</v>
      </c>
      <c r="E4826" t="s">
        <v>52</v>
      </c>
      <c r="F4826" s="84" t="s">
        <v>53</v>
      </c>
      <c r="G4826">
        <v>8154</v>
      </c>
      <c r="H4826" t="s">
        <v>8846</v>
      </c>
      <c r="I4826">
        <v>2026</v>
      </c>
      <c r="J4826" t="s">
        <v>63</v>
      </c>
      <c r="K4826">
        <v>0</v>
      </c>
      <c r="L4826" t="s">
        <v>56</v>
      </c>
      <c r="M4826" s="85">
        <v>46023</v>
      </c>
      <c r="P4826" t="str">
        <f t="shared" si="75"/>
        <v>ESPIRAT Roland</v>
      </c>
    </row>
    <row r="4827" spans="1:16" x14ac:dyDescent="0.25">
      <c r="A4827" s="84" t="s">
        <v>8881</v>
      </c>
      <c r="B4827" t="s">
        <v>7377</v>
      </c>
      <c r="C4827" t="s">
        <v>1012</v>
      </c>
      <c r="D4827" s="85">
        <v>37042</v>
      </c>
      <c r="E4827" t="s">
        <v>52</v>
      </c>
      <c r="F4827" s="84" t="s">
        <v>53</v>
      </c>
      <c r="G4827">
        <v>8154</v>
      </c>
      <c r="H4827" t="s">
        <v>8846</v>
      </c>
      <c r="I4827">
        <v>2026</v>
      </c>
      <c r="J4827" t="s">
        <v>63</v>
      </c>
      <c r="K4827">
        <v>0</v>
      </c>
      <c r="L4827" t="s">
        <v>56</v>
      </c>
      <c r="M4827" s="85">
        <v>46023</v>
      </c>
      <c r="P4827" t="str">
        <f t="shared" si="75"/>
        <v>LEMOINE Hugo</v>
      </c>
    </row>
    <row r="4828" spans="1:16" x14ac:dyDescent="0.25">
      <c r="A4828" s="84" t="s">
        <v>8882</v>
      </c>
      <c r="B4828" t="s">
        <v>7619</v>
      </c>
      <c r="C4828" t="s">
        <v>4505</v>
      </c>
      <c r="D4828" s="85">
        <v>28985</v>
      </c>
      <c r="E4828" t="s">
        <v>52</v>
      </c>
      <c r="F4828" s="84" t="s">
        <v>53</v>
      </c>
      <c r="G4828">
        <v>8154</v>
      </c>
      <c r="H4828" t="s">
        <v>8846</v>
      </c>
      <c r="I4828">
        <v>2026</v>
      </c>
      <c r="J4828" t="s">
        <v>63</v>
      </c>
      <c r="K4828">
        <v>0</v>
      </c>
      <c r="L4828" t="s">
        <v>56</v>
      </c>
      <c r="M4828" s="85">
        <v>46023</v>
      </c>
      <c r="P4828" t="str">
        <f t="shared" si="75"/>
        <v>DARRAS Cedric</v>
      </c>
    </row>
    <row r="4829" spans="1:16" x14ac:dyDescent="0.25">
      <c r="A4829" s="84" t="s">
        <v>8883</v>
      </c>
      <c r="B4829" t="s">
        <v>7613</v>
      </c>
      <c r="C4829" t="s">
        <v>284</v>
      </c>
      <c r="D4829" s="85">
        <v>23901</v>
      </c>
      <c r="E4829" t="s">
        <v>52</v>
      </c>
      <c r="F4829" s="84" t="s">
        <v>53</v>
      </c>
      <c r="G4829">
        <v>8154</v>
      </c>
      <c r="H4829" t="s">
        <v>8846</v>
      </c>
      <c r="I4829">
        <v>2026</v>
      </c>
      <c r="J4829" t="s">
        <v>63</v>
      </c>
      <c r="K4829">
        <v>0</v>
      </c>
      <c r="L4829" t="s">
        <v>56</v>
      </c>
      <c r="M4829" s="85">
        <v>46023</v>
      </c>
      <c r="P4829" t="str">
        <f t="shared" si="75"/>
        <v>GENEST Franck</v>
      </c>
    </row>
    <row r="4830" spans="1:16" x14ac:dyDescent="0.25">
      <c r="A4830" s="84" t="s">
        <v>8884</v>
      </c>
      <c r="B4830" t="s">
        <v>8885</v>
      </c>
      <c r="C4830" t="s">
        <v>2785</v>
      </c>
      <c r="D4830" s="85">
        <v>25660</v>
      </c>
      <c r="E4830" t="s">
        <v>52</v>
      </c>
      <c r="F4830" s="84" t="s">
        <v>53</v>
      </c>
      <c r="G4830">
        <v>8175</v>
      </c>
      <c r="H4830" t="s">
        <v>8886</v>
      </c>
      <c r="I4830">
        <v>2026</v>
      </c>
      <c r="J4830" t="s">
        <v>67</v>
      </c>
      <c r="K4830">
        <v>0</v>
      </c>
      <c r="L4830" t="s">
        <v>56</v>
      </c>
      <c r="M4830" s="85">
        <v>46023</v>
      </c>
      <c r="P4830" t="str">
        <f t="shared" si="75"/>
        <v>JACQUEMARD Jean-Philippe</v>
      </c>
    </row>
    <row r="4831" spans="1:16" x14ac:dyDescent="0.25">
      <c r="A4831" s="84" t="s">
        <v>8887</v>
      </c>
      <c r="B4831" t="s">
        <v>8888</v>
      </c>
      <c r="C4831" t="s">
        <v>325</v>
      </c>
      <c r="D4831" s="85">
        <v>24667</v>
      </c>
      <c r="E4831" t="s">
        <v>52</v>
      </c>
      <c r="F4831" s="84" t="s">
        <v>53</v>
      </c>
      <c r="G4831">
        <v>8175</v>
      </c>
      <c r="H4831" t="s">
        <v>8886</v>
      </c>
      <c r="I4831">
        <v>2026</v>
      </c>
      <c r="J4831" t="s">
        <v>55</v>
      </c>
      <c r="K4831">
        <v>0</v>
      </c>
      <c r="L4831" t="s">
        <v>56</v>
      </c>
      <c r="M4831" s="85">
        <v>46023</v>
      </c>
      <c r="P4831" t="str">
        <f t="shared" si="75"/>
        <v>BONNOT Eric</v>
      </c>
    </row>
    <row r="4832" spans="1:16" x14ac:dyDescent="0.25">
      <c r="A4832" s="84" t="s">
        <v>8889</v>
      </c>
      <c r="B4832" t="s">
        <v>8384</v>
      </c>
      <c r="C4832" t="s">
        <v>8890</v>
      </c>
      <c r="D4832" s="85">
        <v>14606</v>
      </c>
      <c r="E4832" t="s">
        <v>52</v>
      </c>
      <c r="F4832" s="84" t="s">
        <v>53</v>
      </c>
      <c r="G4832">
        <v>8175</v>
      </c>
      <c r="H4832" t="s">
        <v>8886</v>
      </c>
      <c r="I4832">
        <v>2026</v>
      </c>
      <c r="J4832" t="s">
        <v>63</v>
      </c>
      <c r="K4832">
        <v>0</v>
      </c>
      <c r="L4832" t="s">
        <v>56</v>
      </c>
      <c r="M4832" s="85">
        <v>46023</v>
      </c>
      <c r="P4832" t="str">
        <f t="shared" si="75"/>
        <v>FARGEVIEILLE Ernest</v>
      </c>
    </row>
    <row r="4833" spans="1:16" x14ac:dyDescent="0.25">
      <c r="A4833" s="84" t="s">
        <v>8891</v>
      </c>
      <c r="B4833" t="s">
        <v>8384</v>
      </c>
      <c r="C4833" t="s">
        <v>1812</v>
      </c>
      <c r="D4833" s="85">
        <v>17695</v>
      </c>
      <c r="E4833" t="s">
        <v>56</v>
      </c>
      <c r="F4833" s="84" t="s">
        <v>53</v>
      </c>
      <c r="G4833">
        <v>8175</v>
      </c>
      <c r="H4833" t="s">
        <v>8886</v>
      </c>
      <c r="I4833">
        <v>2026</v>
      </c>
      <c r="J4833" t="s">
        <v>63</v>
      </c>
      <c r="K4833">
        <v>0</v>
      </c>
      <c r="L4833" t="s">
        <v>56</v>
      </c>
      <c r="M4833" s="85">
        <v>46023</v>
      </c>
      <c r="P4833" t="str">
        <f t="shared" si="75"/>
        <v>FARGEVIEILLE Michele</v>
      </c>
    </row>
    <row r="4834" spans="1:16" x14ac:dyDescent="0.25">
      <c r="A4834" s="84" t="s">
        <v>8892</v>
      </c>
      <c r="B4834" t="s">
        <v>8848</v>
      </c>
      <c r="C4834" t="s">
        <v>1522</v>
      </c>
      <c r="D4834" s="85">
        <v>25549</v>
      </c>
      <c r="E4834" t="s">
        <v>56</v>
      </c>
      <c r="F4834" s="84" t="s">
        <v>53</v>
      </c>
      <c r="G4834">
        <v>8175</v>
      </c>
      <c r="H4834" t="s">
        <v>8886</v>
      </c>
      <c r="I4834">
        <v>2026</v>
      </c>
      <c r="J4834" t="s">
        <v>55</v>
      </c>
      <c r="K4834">
        <v>0</v>
      </c>
      <c r="L4834" t="s">
        <v>56</v>
      </c>
      <c r="M4834" s="85">
        <v>46023</v>
      </c>
      <c r="P4834" t="str">
        <f t="shared" si="75"/>
        <v>DUBESSET Fabienne</v>
      </c>
    </row>
    <row r="4835" spans="1:16" x14ac:dyDescent="0.25">
      <c r="A4835" s="84" t="s">
        <v>8893</v>
      </c>
      <c r="B4835" t="s">
        <v>2183</v>
      </c>
      <c r="C4835" t="s">
        <v>119</v>
      </c>
      <c r="D4835" s="85">
        <v>21958</v>
      </c>
      <c r="E4835" t="s">
        <v>52</v>
      </c>
      <c r="F4835" s="84" t="s">
        <v>53</v>
      </c>
      <c r="G4835">
        <v>8175</v>
      </c>
      <c r="H4835" t="s">
        <v>8886</v>
      </c>
      <c r="I4835">
        <v>2026</v>
      </c>
      <c r="J4835" t="s">
        <v>67</v>
      </c>
      <c r="K4835">
        <v>0</v>
      </c>
      <c r="L4835" t="s">
        <v>56</v>
      </c>
      <c r="M4835" s="85">
        <v>46023</v>
      </c>
      <c r="P4835" t="str">
        <f t="shared" si="75"/>
        <v>JOBERTON Daniel</v>
      </c>
    </row>
    <row r="4836" spans="1:16" x14ac:dyDescent="0.25">
      <c r="A4836" s="84" t="s">
        <v>8894</v>
      </c>
      <c r="B4836" t="s">
        <v>5056</v>
      </c>
      <c r="C4836" t="s">
        <v>114</v>
      </c>
      <c r="D4836" s="85">
        <v>19048</v>
      </c>
      <c r="E4836" t="s">
        <v>52</v>
      </c>
      <c r="F4836" s="84" t="s">
        <v>53</v>
      </c>
      <c r="G4836">
        <v>8175</v>
      </c>
      <c r="H4836" t="s">
        <v>8886</v>
      </c>
      <c r="I4836">
        <v>2026</v>
      </c>
      <c r="J4836" t="s">
        <v>63</v>
      </c>
      <c r="K4836">
        <v>0</v>
      </c>
      <c r="L4836" t="s">
        <v>56</v>
      </c>
      <c r="M4836" s="85">
        <v>46023</v>
      </c>
      <c r="P4836" t="str">
        <f t="shared" si="75"/>
        <v>MIGNOT Pierre</v>
      </c>
    </row>
    <row r="4837" spans="1:16" x14ac:dyDescent="0.25">
      <c r="A4837" s="84" t="s">
        <v>8895</v>
      </c>
      <c r="B4837" t="s">
        <v>8860</v>
      </c>
      <c r="C4837" t="s">
        <v>666</v>
      </c>
      <c r="D4837" s="85">
        <v>16655</v>
      </c>
      <c r="E4837" t="s">
        <v>52</v>
      </c>
      <c r="F4837" s="84" t="s">
        <v>53</v>
      </c>
      <c r="G4837">
        <v>8175</v>
      </c>
      <c r="H4837" t="s">
        <v>8886</v>
      </c>
      <c r="I4837">
        <v>2026</v>
      </c>
      <c r="J4837" t="s">
        <v>63</v>
      </c>
      <c r="K4837">
        <v>0</v>
      </c>
      <c r="L4837" t="s">
        <v>56</v>
      </c>
      <c r="M4837" s="85">
        <v>46023</v>
      </c>
      <c r="P4837" t="str">
        <f t="shared" si="75"/>
        <v>SANNAJUST Joel</v>
      </c>
    </row>
    <row r="4838" spans="1:16" x14ac:dyDescent="0.25">
      <c r="A4838" s="84" t="s">
        <v>8896</v>
      </c>
      <c r="B4838" t="s">
        <v>2183</v>
      </c>
      <c r="C4838" t="s">
        <v>2474</v>
      </c>
      <c r="D4838" s="85">
        <v>23280</v>
      </c>
      <c r="E4838" t="s">
        <v>56</v>
      </c>
      <c r="F4838" s="84" t="s">
        <v>53</v>
      </c>
      <c r="G4838">
        <v>8175</v>
      </c>
      <c r="H4838" t="s">
        <v>8886</v>
      </c>
      <c r="I4838">
        <v>2026</v>
      </c>
      <c r="J4838" t="s">
        <v>63</v>
      </c>
      <c r="K4838">
        <v>0</v>
      </c>
      <c r="L4838" t="s">
        <v>56</v>
      </c>
      <c r="M4838" s="85">
        <v>46023</v>
      </c>
      <c r="P4838" t="str">
        <f t="shared" si="75"/>
        <v>JOBERTON Christine</v>
      </c>
    </row>
    <row r="4839" spans="1:16" x14ac:dyDescent="0.25">
      <c r="A4839" s="84" t="s">
        <v>8897</v>
      </c>
      <c r="B4839" t="s">
        <v>2183</v>
      </c>
      <c r="C4839" t="s">
        <v>4505</v>
      </c>
      <c r="D4839" s="85">
        <v>30965</v>
      </c>
      <c r="E4839" t="s">
        <v>52</v>
      </c>
      <c r="F4839" s="84" t="s">
        <v>53</v>
      </c>
      <c r="G4839">
        <v>8175</v>
      </c>
      <c r="H4839" t="s">
        <v>8886</v>
      </c>
      <c r="I4839">
        <v>2026</v>
      </c>
      <c r="J4839" t="s">
        <v>63</v>
      </c>
      <c r="K4839">
        <v>0</v>
      </c>
      <c r="L4839" t="s">
        <v>56</v>
      </c>
      <c r="M4839" s="85">
        <v>46023</v>
      </c>
      <c r="P4839" t="str">
        <f t="shared" si="75"/>
        <v>JOBERTON Cedric</v>
      </c>
    </row>
    <row r="4840" spans="1:16" x14ac:dyDescent="0.25">
      <c r="A4840" s="84" t="s">
        <v>8898</v>
      </c>
      <c r="B4840" t="s">
        <v>8899</v>
      </c>
      <c r="C4840" t="s">
        <v>353</v>
      </c>
      <c r="D4840" s="85">
        <v>22168</v>
      </c>
      <c r="E4840" t="s">
        <v>52</v>
      </c>
      <c r="F4840" s="84" t="s">
        <v>53</v>
      </c>
      <c r="G4840">
        <v>8175</v>
      </c>
      <c r="H4840" t="s">
        <v>8886</v>
      </c>
      <c r="I4840">
        <v>2026</v>
      </c>
      <c r="J4840" t="s">
        <v>55</v>
      </c>
      <c r="K4840">
        <v>0</v>
      </c>
      <c r="L4840" t="s">
        <v>56</v>
      </c>
      <c r="M4840" s="85">
        <v>46023</v>
      </c>
      <c r="P4840" t="str">
        <f t="shared" si="75"/>
        <v>FONTENILLE Olivier</v>
      </c>
    </row>
    <row r="4841" spans="1:16" x14ac:dyDescent="0.25">
      <c r="A4841" s="84" t="s">
        <v>8900</v>
      </c>
      <c r="B4841" t="s">
        <v>2817</v>
      </c>
      <c r="C4841" t="s">
        <v>4698</v>
      </c>
      <c r="D4841" s="85">
        <v>24386</v>
      </c>
      <c r="E4841" t="s">
        <v>52</v>
      </c>
      <c r="F4841" s="84" t="s">
        <v>53</v>
      </c>
      <c r="G4841">
        <v>8175</v>
      </c>
      <c r="H4841" t="s">
        <v>8886</v>
      </c>
      <c r="I4841">
        <v>2026</v>
      </c>
      <c r="J4841" t="s">
        <v>67</v>
      </c>
      <c r="K4841">
        <v>0</v>
      </c>
      <c r="L4841" t="s">
        <v>56</v>
      </c>
      <c r="M4841" s="85">
        <v>46023</v>
      </c>
      <c r="P4841" t="str">
        <f t="shared" si="75"/>
        <v>BASSINET Eddy</v>
      </c>
    </row>
    <row r="4842" spans="1:16" x14ac:dyDescent="0.25">
      <c r="A4842" s="84" t="s">
        <v>8901</v>
      </c>
      <c r="B4842" t="s">
        <v>8902</v>
      </c>
      <c r="C4842" t="s">
        <v>8903</v>
      </c>
      <c r="D4842" s="85">
        <v>18629</v>
      </c>
      <c r="E4842" t="s">
        <v>52</v>
      </c>
      <c r="F4842" s="84" t="s">
        <v>53</v>
      </c>
      <c r="G4842">
        <v>8175</v>
      </c>
      <c r="H4842" t="s">
        <v>8886</v>
      </c>
      <c r="I4842">
        <v>2026</v>
      </c>
      <c r="J4842" t="s">
        <v>63</v>
      </c>
      <c r="K4842">
        <v>0</v>
      </c>
      <c r="L4842" t="s">
        <v>56</v>
      </c>
      <c r="M4842" s="85">
        <v>46023</v>
      </c>
      <c r="P4842" t="str">
        <f t="shared" si="75"/>
        <v>LANCELLOTTI Rolando</v>
      </c>
    </row>
    <row r="4843" spans="1:16" x14ac:dyDescent="0.25">
      <c r="A4843" s="84" t="s">
        <v>8904</v>
      </c>
      <c r="B4843" t="s">
        <v>8905</v>
      </c>
      <c r="C4843" t="s">
        <v>150</v>
      </c>
      <c r="D4843" s="85">
        <v>25717</v>
      </c>
      <c r="E4843" t="s">
        <v>52</v>
      </c>
      <c r="F4843" s="84" t="s">
        <v>53</v>
      </c>
      <c r="G4843">
        <v>8175</v>
      </c>
      <c r="H4843" t="s">
        <v>8886</v>
      </c>
      <c r="I4843">
        <v>2026</v>
      </c>
      <c r="J4843" t="s">
        <v>63</v>
      </c>
      <c r="K4843">
        <v>0</v>
      </c>
      <c r="L4843" t="s">
        <v>56</v>
      </c>
      <c r="M4843" s="85">
        <v>46023</v>
      </c>
      <c r="P4843" t="str">
        <f t="shared" si="75"/>
        <v>KETELS Cyril</v>
      </c>
    </row>
    <row r="4844" spans="1:16" x14ac:dyDescent="0.25">
      <c r="A4844" s="84" t="s">
        <v>8906</v>
      </c>
      <c r="B4844" t="s">
        <v>2183</v>
      </c>
      <c r="C4844" t="s">
        <v>358</v>
      </c>
      <c r="D4844" s="85">
        <v>20909</v>
      </c>
      <c r="E4844" t="s">
        <v>52</v>
      </c>
      <c r="F4844" s="84" t="s">
        <v>53</v>
      </c>
      <c r="G4844">
        <v>8175</v>
      </c>
      <c r="H4844" t="s">
        <v>8886</v>
      </c>
      <c r="I4844">
        <v>2026</v>
      </c>
      <c r="J4844" t="s">
        <v>63</v>
      </c>
      <c r="K4844">
        <v>0</v>
      </c>
      <c r="L4844" t="s">
        <v>56</v>
      </c>
      <c r="M4844" s="85">
        <v>46023</v>
      </c>
      <c r="P4844" t="str">
        <f t="shared" si="75"/>
        <v>JOBERTON Marcel</v>
      </c>
    </row>
    <row r="4845" spans="1:16" x14ac:dyDescent="0.25">
      <c r="A4845" s="84" t="s">
        <v>8907</v>
      </c>
      <c r="B4845" t="s">
        <v>2268</v>
      </c>
      <c r="C4845" t="s">
        <v>8908</v>
      </c>
      <c r="D4845" s="85">
        <v>27535</v>
      </c>
      <c r="E4845" t="s">
        <v>52</v>
      </c>
      <c r="F4845" s="84" t="s">
        <v>53</v>
      </c>
      <c r="G4845">
        <v>8175</v>
      </c>
      <c r="H4845" t="s">
        <v>8886</v>
      </c>
      <c r="I4845">
        <v>2026</v>
      </c>
      <c r="J4845" t="s">
        <v>67</v>
      </c>
      <c r="K4845">
        <v>0</v>
      </c>
      <c r="L4845" t="s">
        <v>56</v>
      </c>
      <c r="M4845" s="85">
        <v>46023</v>
      </c>
      <c r="P4845" t="str">
        <f t="shared" si="75"/>
        <v>DE-OLIVEIRA Wilson</v>
      </c>
    </row>
    <row r="4846" spans="1:16" x14ac:dyDescent="0.25">
      <c r="A4846" s="84" t="s">
        <v>8909</v>
      </c>
      <c r="B4846" t="s">
        <v>8025</v>
      </c>
      <c r="C4846" t="s">
        <v>2474</v>
      </c>
      <c r="D4846" s="85">
        <v>25410</v>
      </c>
      <c r="E4846" t="s">
        <v>56</v>
      </c>
      <c r="F4846" s="84" t="s">
        <v>53</v>
      </c>
      <c r="G4846">
        <v>8175</v>
      </c>
      <c r="H4846" t="s">
        <v>8886</v>
      </c>
      <c r="I4846">
        <v>2026</v>
      </c>
      <c r="J4846" t="s">
        <v>55</v>
      </c>
      <c r="K4846">
        <v>0</v>
      </c>
      <c r="L4846" t="s">
        <v>56</v>
      </c>
      <c r="M4846" s="85">
        <v>46023</v>
      </c>
      <c r="P4846" t="str">
        <f t="shared" si="75"/>
        <v>GAUME Christine</v>
      </c>
    </row>
    <row r="4847" spans="1:16" x14ac:dyDescent="0.25">
      <c r="A4847" s="84" t="s">
        <v>8910</v>
      </c>
      <c r="B4847" t="s">
        <v>8025</v>
      </c>
      <c r="C4847" t="s">
        <v>400</v>
      </c>
      <c r="D4847" s="85">
        <v>25097</v>
      </c>
      <c r="E4847" t="s">
        <v>52</v>
      </c>
      <c r="F4847" s="84" t="s">
        <v>53</v>
      </c>
      <c r="G4847">
        <v>8175</v>
      </c>
      <c r="H4847" t="s">
        <v>8886</v>
      </c>
      <c r="I4847">
        <v>2026</v>
      </c>
      <c r="J4847" t="s">
        <v>67</v>
      </c>
      <c r="K4847">
        <v>0</v>
      </c>
      <c r="L4847" t="s">
        <v>56</v>
      </c>
      <c r="M4847" s="85">
        <v>46023</v>
      </c>
      <c r="P4847" t="str">
        <f t="shared" si="75"/>
        <v>GAUME Dominique</v>
      </c>
    </row>
    <row r="4848" spans="1:16" x14ac:dyDescent="0.25">
      <c r="A4848" s="84" t="s">
        <v>8911</v>
      </c>
      <c r="B4848" t="s">
        <v>8860</v>
      </c>
      <c r="C4848" t="s">
        <v>108</v>
      </c>
      <c r="D4848" s="85">
        <v>25078</v>
      </c>
      <c r="E4848" t="s">
        <v>52</v>
      </c>
      <c r="F4848" s="84" t="s">
        <v>53</v>
      </c>
      <c r="G4848">
        <v>8175</v>
      </c>
      <c r="H4848" t="s">
        <v>8886</v>
      </c>
      <c r="I4848">
        <v>2026</v>
      </c>
      <c r="J4848" t="s">
        <v>67</v>
      </c>
      <c r="K4848">
        <v>0</v>
      </c>
      <c r="L4848" t="s">
        <v>56</v>
      </c>
      <c r="M4848" s="85">
        <v>46023</v>
      </c>
      <c r="P4848" t="str">
        <f t="shared" si="75"/>
        <v>SANNAJUST Jacques</v>
      </c>
    </row>
    <row r="4849" spans="1:16" x14ac:dyDescent="0.25">
      <c r="A4849" s="84" t="s">
        <v>8912</v>
      </c>
      <c r="B4849" t="s">
        <v>8913</v>
      </c>
      <c r="C4849" t="s">
        <v>434</v>
      </c>
      <c r="D4849" s="85">
        <v>29294</v>
      </c>
      <c r="E4849" t="s">
        <v>52</v>
      </c>
      <c r="F4849" s="84" t="s">
        <v>53</v>
      </c>
      <c r="G4849">
        <v>8175</v>
      </c>
      <c r="H4849" t="s">
        <v>8886</v>
      </c>
      <c r="I4849">
        <v>2026</v>
      </c>
      <c r="J4849" t="s">
        <v>55</v>
      </c>
      <c r="K4849">
        <v>0</v>
      </c>
      <c r="L4849" t="s">
        <v>56</v>
      </c>
      <c r="M4849" s="85">
        <v>46023</v>
      </c>
      <c r="P4849" t="str">
        <f t="shared" si="75"/>
        <v>PINIES Thierry</v>
      </c>
    </row>
    <row r="4850" spans="1:16" x14ac:dyDescent="0.25">
      <c r="A4850" s="84" t="s">
        <v>8914</v>
      </c>
      <c r="B4850" t="s">
        <v>8915</v>
      </c>
      <c r="C4850" t="s">
        <v>97</v>
      </c>
      <c r="D4850" s="85">
        <v>22623</v>
      </c>
      <c r="E4850" t="s">
        <v>52</v>
      </c>
      <c r="F4850" s="84" t="s">
        <v>53</v>
      </c>
      <c r="G4850">
        <v>8175</v>
      </c>
      <c r="H4850" t="s">
        <v>8886</v>
      </c>
      <c r="I4850">
        <v>2026</v>
      </c>
      <c r="J4850" t="s">
        <v>63</v>
      </c>
      <c r="K4850">
        <v>0</v>
      </c>
      <c r="L4850" t="s">
        <v>56</v>
      </c>
      <c r="M4850" s="85">
        <v>46023</v>
      </c>
      <c r="P4850" t="str">
        <f t="shared" si="75"/>
        <v>DE-MESQUITA Denis</v>
      </c>
    </row>
    <row r="4851" spans="1:16" x14ac:dyDescent="0.25">
      <c r="A4851" s="84" t="s">
        <v>8916</v>
      </c>
      <c r="B4851" t="s">
        <v>8917</v>
      </c>
      <c r="C4851" t="s">
        <v>346</v>
      </c>
      <c r="D4851" s="85">
        <v>21305</v>
      </c>
      <c r="E4851" t="s">
        <v>52</v>
      </c>
      <c r="F4851" s="84" t="s">
        <v>53</v>
      </c>
      <c r="G4851">
        <v>8175</v>
      </c>
      <c r="H4851" t="s">
        <v>8886</v>
      </c>
      <c r="I4851">
        <v>2026</v>
      </c>
      <c r="J4851" t="s">
        <v>55</v>
      </c>
      <c r="K4851">
        <v>0</v>
      </c>
      <c r="L4851" t="s">
        <v>56</v>
      </c>
      <c r="M4851" s="85">
        <v>46023</v>
      </c>
      <c r="P4851" t="str">
        <f t="shared" si="75"/>
        <v>COUPERIER Jean-Marc</v>
      </c>
    </row>
    <row r="4852" spans="1:16" x14ac:dyDescent="0.25">
      <c r="A4852" s="84" t="s">
        <v>8918</v>
      </c>
      <c r="B4852" t="s">
        <v>8919</v>
      </c>
      <c r="C4852" t="s">
        <v>163</v>
      </c>
      <c r="D4852" s="85">
        <v>27042</v>
      </c>
      <c r="E4852" t="s">
        <v>52</v>
      </c>
      <c r="F4852" s="84" t="s">
        <v>53</v>
      </c>
      <c r="G4852">
        <v>8175</v>
      </c>
      <c r="H4852" t="s">
        <v>8886</v>
      </c>
      <c r="I4852">
        <v>2026</v>
      </c>
      <c r="J4852" t="s">
        <v>55</v>
      </c>
      <c r="K4852">
        <v>0</v>
      </c>
      <c r="L4852" t="s">
        <v>56</v>
      </c>
      <c r="M4852" s="85">
        <v>46023</v>
      </c>
      <c r="P4852" t="str">
        <f t="shared" si="75"/>
        <v>PORTE Nicolas</v>
      </c>
    </row>
    <row r="4853" spans="1:16" x14ac:dyDescent="0.25">
      <c r="A4853" s="84" t="s">
        <v>8920</v>
      </c>
      <c r="B4853" t="s">
        <v>8921</v>
      </c>
      <c r="C4853" t="s">
        <v>455</v>
      </c>
      <c r="D4853" s="85">
        <v>28816</v>
      </c>
      <c r="E4853" t="s">
        <v>52</v>
      </c>
      <c r="F4853" s="84" t="s">
        <v>53</v>
      </c>
      <c r="G4853">
        <v>8175</v>
      </c>
      <c r="H4853" t="s">
        <v>8886</v>
      </c>
      <c r="I4853">
        <v>2026</v>
      </c>
      <c r="J4853" t="s">
        <v>63</v>
      </c>
      <c r="K4853">
        <v>0</v>
      </c>
      <c r="L4853" t="s">
        <v>56</v>
      </c>
      <c r="M4853" s="85">
        <v>46023</v>
      </c>
      <c r="P4853" t="str">
        <f t="shared" si="75"/>
        <v>CHARRET Alexandre</v>
      </c>
    </row>
    <row r="4854" spans="1:16" x14ac:dyDescent="0.25">
      <c r="A4854" s="84" t="s">
        <v>8922</v>
      </c>
      <c r="B4854" t="s">
        <v>8923</v>
      </c>
      <c r="C4854" t="s">
        <v>463</v>
      </c>
      <c r="D4854" s="85">
        <v>24349</v>
      </c>
      <c r="E4854" t="s">
        <v>56</v>
      </c>
      <c r="F4854" s="84" t="s">
        <v>53</v>
      </c>
      <c r="G4854">
        <v>8175</v>
      </c>
      <c r="H4854" t="s">
        <v>8886</v>
      </c>
      <c r="I4854">
        <v>2026</v>
      </c>
      <c r="J4854" t="s">
        <v>55</v>
      </c>
      <c r="K4854">
        <v>0</v>
      </c>
      <c r="L4854" t="s">
        <v>56</v>
      </c>
      <c r="M4854" s="85">
        <v>46023</v>
      </c>
      <c r="P4854" t="str">
        <f t="shared" si="75"/>
        <v>GUYONNET Nathalie</v>
      </c>
    </row>
    <row r="4855" spans="1:16" x14ac:dyDescent="0.25">
      <c r="A4855" s="84" t="s">
        <v>8924</v>
      </c>
      <c r="B4855" t="s">
        <v>8923</v>
      </c>
      <c r="C4855" t="s">
        <v>636</v>
      </c>
      <c r="D4855" s="85">
        <v>26200</v>
      </c>
      <c r="E4855" t="s">
        <v>52</v>
      </c>
      <c r="F4855" s="84" t="s">
        <v>53</v>
      </c>
      <c r="G4855">
        <v>8175</v>
      </c>
      <c r="H4855" t="s">
        <v>8886</v>
      </c>
      <c r="I4855">
        <v>2026</v>
      </c>
      <c r="J4855" t="s">
        <v>67</v>
      </c>
      <c r="K4855">
        <v>0</v>
      </c>
      <c r="L4855" t="s">
        <v>56</v>
      </c>
      <c r="M4855" s="85">
        <v>46023</v>
      </c>
      <c r="P4855" t="str">
        <f t="shared" si="75"/>
        <v>GUYONNET Stephane</v>
      </c>
    </row>
    <row r="4856" spans="1:16" x14ac:dyDescent="0.25">
      <c r="A4856" s="84" t="s">
        <v>8925</v>
      </c>
      <c r="B4856" t="s">
        <v>8926</v>
      </c>
      <c r="C4856" t="s">
        <v>242</v>
      </c>
      <c r="D4856" s="85">
        <v>23453</v>
      </c>
      <c r="E4856" t="s">
        <v>52</v>
      </c>
      <c r="F4856" s="84" t="s">
        <v>53</v>
      </c>
      <c r="G4856">
        <v>8175</v>
      </c>
      <c r="H4856" t="s">
        <v>8886</v>
      </c>
      <c r="I4856">
        <v>2026</v>
      </c>
      <c r="J4856" t="s">
        <v>55</v>
      </c>
      <c r="K4856">
        <v>0</v>
      </c>
      <c r="L4856" t="s">
        <v>56</v>
      </c>
      <c r="M4856" s="85">
        <v>46023</v>
      </c>
      <c r="P4856" t="str">
        <f t="shared" si="75"/>
        <v>BAFOIL Pascal</v>
      </c>
    </row>
    <row r="4857" spans="1:16" x14ac:dyDescent="0.25">
      <c r="A4857" s="84" t="s">
        <v>8927</v>
      </c>
      <c r="B4857" t="s">
        <v>8025</v>
      </c>
      <c r="C4857" t="s">
        <v>130</v>
      </c>
      <c r="D4857" s="85">
        <v>35307</v>
      </c>
      <c r="E4857" t="s">
        <v>52</v>
      </c>
      <c r="F4857" s="84" t="s">
        <v>53</v>
      </c>
      <c r="G4857">
        <v>8175</v>
      </c>
      <c r="H4857" t="s">
        <v>8886</v>
      </c>
      <c r="I4857">
        <v>2026</v>
      </c>
      <c r="J4857" t="s">
        <v>63</v>
      </c>
      <c r="K4857">
        <v>0</v>
      </c>
      <c r="L4857" t="s">
        <v>56</v>
      </c>
      <c r="M4857" s="85">
        <v>46023</v>
      </c>
      <c r="P4857" t="str">
        <f t="shared" si="75"/>
        <v>GAUME Valentin</v>
      </c>
    </row>
    <row r="4858" spans="1:16" x14ac:dyDescent="0.25">
      <c r="A4858" s="84" t="s">
        <v>8928</v>
      </c>
      <c r="B4858" t="s">
        <v>8929</v>
      </c>
      <c r="C4858" t="s">
        <v>325</v>
      </c>
      <c r="D4858" s="85">
        <v>24295</v>
      </c>
      <c r="E4858" t="s">
        <v>52</v>
      </c>
      <c r="F4858" s="84" t="s">
        <v>53</v>
      </c>
      <c r="G4858">
        <v>8175</v>
      </c>
      <c r="H4858" t="s">
        <v>8886</v>
      </c>
      <c r="I4858">
        <v>2026</v>
      </c>
      <c r="J4858" t="s">
        <v>63</v>
      </c>
      <c r="K4858">
        <v>0</v>
      </c>
      <c r="L4858" t="s">
        <v>56</v>
      </c>
      <c r="M4858" s="85">
        <v>46023</v>
      </c>
      <c r="P4858" t="str">
        <f t="shared" si="75"/>
        <v>FRAISSE Eric</v>
      </c>
    </row>
    <row r="4859" spans="1:16" x14ac:dyDescent="0.25">
      <c r="A4859" s="84" t="s">
        <v>8930</v>
      </c>
      <c r="B4859" t="s">
        <v>8931</v>
      </c>
      <c r="C4859" t="s">
        <v>480</v>
      </c>
      <c r="D4859" s="85">
        <v>25426</v>
      </c>
      <c r="E4859" t="s">
        <v>56</v>
      </c>
      <c r="F4859" s="84" t="s">
        <v>53</v>
      </c>
      <c r="G4859">
        <v>8175</v>
      </c>
      <c r="H4859" t="s">
        <v>8886</v>
      </c>
      <c r="I4859">
        <v>2026</v>
      </c>
      <c r="J4859" t="s">
        <v>63</v>
      </c>
      <c r="K4859">
        <v>0</v>
      </c>
      <c r="L4859" t="s">
        <v>56</v>
      </c>
      <c r="M4859" s="85">
        <v>46023</v>
      </c>
      <c r="P4859" t="str">
        <f t="shared" si="75"/>
        <v>NERON Catherine</v>
      </c>
    </row>
    <row r="4860" spans="1:16" x14ac:dyDescent="0.25">
      <c r="A4860" s="84" t="s">
        <v>8932</v>
      </c>
      <c r="B4860" t="s">
        <v>2708</v>
      </c>
      <c r="C4860" t="s">
        <v>395</v>
      </c>
      <c r="D4860" s="85">
        <v>27386</v>
      </c>
      <c r="E4860" t="s">
        <v>56</v>
      </c>
      <c r="F4860" s="84" t="s">
        <v>53</v>
      </c>
      <c r="G4860">
        <v>8175</v>
      </c>
      <c r="H4860" t="s">
        <v>8886</v>
      </c>
      <c r="I4860">
        <v>2026</v>
      </c>
      <c r="J4860" t="s">
        <v>63</v>
      </c>
      <c r="K4860">
        <v>0</v>
      </c>
      <c r="L4860" t="s">
        <v>56</v>
      </c>
      <c r="M4860" s="85">
        <v>46023</v>
      </c>
      <c r="P4860" t="str">
        <f t="shared" si="75"/>
        <v>SERGERE Martine</v>
      </c>
    </row>
    <row r="4861" spans="1:16" x14ac:dyDescent="0.25">
      <c r="A4861" s="84" t="s">
        <v>8933</v>
      </c>
      <c r="B4861" t="s">
        <v>788</v>
      </c>
      <c r="C4861" t="s">
        <v>3448</v>
      </c>
      <c r="D4861" s="85">
        <v>31371</v>
      </c>
      <c r="E4861" t="s">
        <v>56</v>
      </c>
      <c r="F4861" s="84" t="s">
        <v>53</v>
      </c>
      <c r="G4861">
        <v>8175</v>
      </c>
      <c r="H4861" t="s">
        <v>8886</v>
      </c>
      <c r="I4861">
        <v>2026</v>
      </c>
      <c r="J4861" t="s">
        <v>55</v>
      </c>
      <c r="K4861">
        <v>0</v>
      </c>
      <c r="L4861" t="s">
        <v>56</v>
      </c>
      <c r="M4861" s="85">
        <v>46023</v>
      </c>
      <c r="P4861" t="str">
        <f t="shared" si="75"/>
        <v>GUILLOT Melanie</v>
      </c>
    </row>
    <row r="4862" spans="1:16" x14ac:dyDescent="0.25">
      <c r="A4862" s="84" t="s">
        <v>8934</v>
      </c>
      <c r="B4862" t="s">
        <v>8935</v>
      </c>
      <c r="C4862" t="s">
        <v>2032</v>
      </c>
      <c r="D4862" s="85">
        <v>23271</v>
      </c>
      <c r="E4862" t="s">
        <v>52</v>
      </c>
      <c r="F4862" s="84" t="s">
        <v>53</v>
      </c>
      <c r="G4862">
        <v>8175</v>
      </c>
      <c r="H4862" t="s">
        <v>8886</v>
      </c>
      <c r="I4862">
        <v>2026</v>
      </c>
      <c r="J4862" t="s">
        <v>55</v>
      </c>
      <c r="K4862">
        <v>0</v>
      </c>
      <c r="L4862" t="s">
        <v>56</v>
      </c>
      <c r="M4862" s="85">
        <v>46023</v>
      </c>
      <c r="P4862" t="str">
        <f t="shared" si="75"/>
        <v>DE-VIVEIROS-ALVES Jose</v>
      </c>
    </row>
    <row r="4863" spans="1:16" x14ac:dyDescent="0.25">
      <c r="A4863" s="84" t="s">
        <v>8936</v>
      </c>
      <c r="B4863" t="s">
        <v>8937</v>
      </c>
      <c r="C4863" t="s">
        <v>119</v>
      </c>
      <c r="D4863" s="85">
        <v>18740</v>
      </c>
      <c r="E4863" t="s">
        <v>52</v>
      </c>
      <c r="F4863" s="84" t="s">
        <v>53</v>
      </c>
      <c r="G4863">
        <v>8175</v>
      </c>
      <c r="H4863" t="s">
        <v>8886</v>
      </c>
      <c r="I4863">
        <v>2026</v>
      </c>
      <c r="J4863" t="s">
        <v>63</v>
      </c>
      <c r="K4863">
        <v>0</v>
      </c>
      <c r="L4863" t="s">
        <v>56</v>
      </c>
      <c r="M4863" s="85">
        <v>46023</v>
      </c>
      <c r="P4863" t="str">
        <f t="shared" si="75"/>
        <v>CHAUMEILLES Daniel</v>
      </c>
    </row>
    <row r="4864" spans="1:16" x14ac:dyDescent="0.25">
      <c r="A4864" s="84" t="s">
        <v>8938</v>
      </c>
      <c r="B4864" t="s">
        <v>8065</v>
      </c>
      <c r="C4864" t="s">
        <v>715</v>
      </c>
      <c r="D4864" s="85">
        <v>32973</v>
      </c>
      <c r="E4864" t="s">
        <v>52</v>
      </c>
      <c r="F4864" s="84" t="s">
        <v>53</v>
      </c>
      <c r="G4864">
        <v>8175</v>
      </c>
      <c r="H4864" t="s">
        <v>8886</v>
      </c>
      <c r="I4864">
        <v>2026</v>
      </c>
      <c r="J4864" t="s">
        <v>63</v>
      </c>
      <c r="K4864">
        <v>0</v>
      </c>
      <c r="L4864" t="s">
        <v>56</v>
      </c>
      <c r="M4864" s="85">
        <v>46023</v>
      </c>
      <c r="P4864" t="str">
        <f t="shared" si="75"/>
        <v>ROUGERON Kevin</v>
      </c>
    </row>
    <row r="4865" spans="1:16" x14ac:dyDescent="0.25">
      <c r="A4865" s="84" t="s">
        <v>8939</v>
      </c>
      <c r="B4865" t="s">
        <v>8940</v>
      </c>
      <c r="C4865" t="s">
        <v>8941</v>
      </c>
      <c r="D4865" s="85">
        <v>21786</v>
      </c>
      <c r="E4865" t="s">
        <v>52</v>
      </c>
      <c r="F4865" s="84" t="s">
        <v>53</v>
      </c>
      <c r="G4865">
        <v>8175</v>
      </c>
      <c r="H4865" t="s">
        <v>8886</v>
      </c>
      <c r="I4865">
        <v>2026</v>
      </c>
      <c r="J4865" t="s">
        <v>63</v>
      </c>
      <c r="K4865">
        <v>0</v>
      </c>
      <c r="L4865" t="s">
        <v>56</v>
      </c>
      <c r="M4865" s="85">
        <v>46023</v>
      </c>
      <c r="P4865" t="str">
        <f t="shared" si="75"/>
        <v>HAUTEMAYOU Jean-Vincent</v>
      </c>
    </row>
    <row r="4866" spans="1:16" x14ac:dyDescent="0.25">
      <c r="A4866" s="84" t="s">
        <v>8942</v>
      </c>
      <c r="B4866" t="s">
        <v>8940</v>
      </c>
      <c r="C4866" t="s">
        <v>362</v>
      </c>
      <c r="D4866" s="85">
        <v>22563</v>
      </c>
      <c r="E4866" t="s">
        <v>56</v>
      </c>
      <c r="F4866" s="84" t="s">
        <v>53</v>
      </c>
      <c r="G4866">
        <v>8175</v>
      </c>
      <c r="H4866" t="s">
        <v>8886</v>
      </c>
      <c r="I4866">
        <v>2026</v>
      </c>
      <c r="J4866" t="s">
        <v>63</v>
      </c>
      <c r="K4866">
        <v>0</v>
      </c>
      <c r="L4866" t="s">
        <v>56</v>
      </c>
      <c r="M4866" s="85">
        <v>46023</v>
      </c>
      <c r="P4866" t="str">
        <f t="shared" si="75"/>
        <v>HAUTEMAYOU Brigitte</v>
      </c>
    </row>
    <row r="4867" spans="1:16" x14ac:dyDescent="0.25">
      <c r="A4867" s="84" t="s">
        <v>8943</v>
      </c>
      <c r="B4867" t="s">
        <v>2865</v>
      </c>
      <c r="C4867" t="s">
        <v>4341</v>
      </c>
      <c r="D4867" s="85">
        <v>37670</v>
      </c>
      <c r="E4867" t="s">
        <v>52</v>
      </c>
      <c r="F4867" s="84" t="s">
        <v>53</v>
      </c>
      <c r="G4867">
        <v>8175</v>
      </c>
      <c r="H4867" t="s">
        <v>8886</v>
      </c>
      <c r="I4867">
        <v>2026</v>
      </c>
      <c r="J4867" t="s">
        <v>63</v>
      </c>
      <c r="K4867">
        <v>0</v>
      </c>
      <c r="L4867" t="s">
        <v>56</v>
      </c>
      <c r="M4867" s="85">
        <v>46023</v>
      </c>
      <c r="P4867" t="str">
        <f t="shared" ref="P4867:P4930" si="76">(B4867 &amp; " " &amp; C4867)</f>
        <v>DUBOIS Florent</v>
      </c>
    </row>
    <row r="4868" spans="1:16" x14ac:dyDescent="0.25">
      <c r="A4868" s="84" t="s">
        <v>8944</v>
      </c>
      <c r="B4868" t="s">
        <v>275</v>
      </c>
      <c r="C4868" t="s">
        <v>1133</v>
      </c>
      <c r="D4868" s="85">
        <v>39203</v>
      </c>
      <c r="E4868" t="s">
        <v>52</v>
      </c>
      <c r="F4868" s="84" t="s">
        <v>53</v>
      </c>
      <c r="G4868">
        <v>8175</v>
      </c>
      <c r="H4868" t="s">
        <v>8886</v>
      </c>
      <c r="I4868">
        <v>2026</v>
      </c>
      <c r="J4868" t="s">
        <v>63</v>
      </c>
      <c r="K4868">
        <v>0</v>
      </c>
      <c r="L4868" t="s">
        <v>56</v>
      </c>
      <c r="M4868" s="85">
        <v>46023</v>
      </c>
      <c r="P4868" t="str">
        <f t="shared" si="76"/>
        <v>FABRE Jeremy</v>
      </c>
    </row>
    <row r="4869" spans="1:16" x14ac:dyDescent="0.25">
      <c r="A4869" s="84" t="s">
        <v>8945</v>
      </c>
      <c r="B4869" t="s">
        <v>275</v>
      </c>
      <c r="C4869" t="s">
        <v>76</v>
      </c>
      <c r="D4869" s="85">
        <v>24588</v>
      </c>
      <c r="E4869" t="s">
        <v>52</v>
      </c>
      <c r="F4869" s="84" t="s">
        <v>53</v>
      </c>
      <c r="G4869">
        <v>8175</v>
      </c>
      <c r="H4869" t="s">
        <v>8886</v>
      </c>
      <c r="I4869">
        <v>2026</v>
      </c>
      <c r="J4869" t="s">
        <v>55</v>
      </c>
      <c r="K4869">
        <v>0</v>
      </c>
      <c r="L4869" t="s">
        <v>56</v>
      </c>
      <c r="M4869" s="85">
        <v>46023</v>
      </c>
      <c r="P4869" t="str">
        <f t="shared" si="76"/>
        <v>FABRE Jean-Louis</v>
      </c>
    </row>
    <row r="4870" spans="1:16" x14ac:dyDescent="0.25">
      <c r="A4870" s="84" t="s">
        <v>8946</v>
      </c>
      <c r="B4870" t="s">
        <v>8947</v>
      </c>
      <c r="C4870" t="s">
        <v>7600</v>
      </c>
      <c r="D4870" s="85">
        <v>28983</v>
      </c>
      <c r="E4870" t="s">
        <v>56</v>
      </c>
      <c r="F4870" s="84" t="s">
        <v>53</v>
      </c>
      <c r="G4870">
        <v>8175</v>
      </c>
      <c r="H4870" t="s">
        <v>8886</v>
      </c>
      <c r="I4870">
        <v>2026</v>
      </c>
      <c r="J4870" t="s">
        <v>63</v>
      </c>
      <c r="K4870">
        <v>0</v>
      </c>
      <c r="L4870" t="s">
        <v>56</v>
      </c>
      <c r="M4870" s="85">
        <v>46023</v>
      </c>
      <c r="P4870" t="str">
        <f t="shared" si="76"/>
        <v>CRIVELLI Marion</v>
      </c>
    </row>
    <row r="4871" spans="1:16" x14ac:dyDescent="0.25">
      <c r="A4871" s="84" t="s">
        <v>8948</v>
      </c>
      <c r="B4871" t="s">
        <v>8947</v>
      </c>
      <c r="C4871" t="s">
        <v>215</v>
      </c>
      <c r="D4871" s="85">
        <v>25708</v>
      </c>
      <c r="E4871" t="s">
        <v>52</v>
      </c>
      <c r="F4871" s="84" t="s">
        <v>53</v>
      </c>
      <c r="G4871">
        <v>8175</v>
      </c>
      <c r="H4871" t="s">
        <v>8886</v>
      </c>
      <c r="I4871">
        <v>2026</v>
      </c>
      <c r="J4871" t="s">
        <v>63</v>
      </c>
      <c r="K4871">
        <v>0</v>
      </c>
      <c r="L4871" t="s">
        <v>56</v>
      </c>
      <c r="M4871" s="85">
        <v>46023</v>
      </c>
      <c r="P4871" t="str">
        <f t="shared" si="76"/>
        <v>CRIVELLI Philippe</v>
      </c>
    </row>
    <row r="4872" spans="1:16" x14ac:dyDescent="0.25">
      <c r="A4872" s="84" t="s">
        <v>8949</v>
      </c>
      <c r="B4872" t="s">
        <v>1376</v>
      </c>
      <c r="C4872" t="s">
        <v>894</v>
      </c>
      <c r="D4872" s="85">
        <v>26140</v>
      </c>
      <c r="E4872" t="s">
        <v>52</v>
      </c>
      <c r="F4872" s="84" t="s">
        <v>53</v>
      </c>
      <c r="G4872">
        <v>8175</v>
      </c>
      <c r="H4872" t="s">
        <v>8886</v>
      </c>
      <c r="I4872">
        <v>2026</v>
      </c>
      <c r="J4872" t="s">
        <v>63</v>
      </c>
      <c r="K4872">
        <v>0</v>
      </c>
      <c r="L4872" t="s">
        <v>56</v>
      </c>
      <c r="M4872" s="85">
        <v>46023</v>
      </c>
      <c r="P4872" t="str">
        <f t="shared" si="76"/>
        <v>BARGE Jerome</v>
      </c>
    </row>
    <row r="4873" spans="1:16" x14ac:dyDescent="0.25">
      <c r="A4873" s="84" t="s">
        <v>8950</v>
      </c>
      <c r="B4873" t="s">
        <v>8951</v>
      </c>
      <c r="C4873" t="s">
        <v>198</v>
      </c>
      <c r="D4873" s="85">
        <v>22379</v>
      </c>
      <c r="E4873" t="s">
        <v>52</v>
      </c>
      <c r="F4873" s="84" t="s">
        <v>53</v>
      </c>
      <c r="G4873">
        <v>8175</v>
      </c>
      <c r="H4873" t="s">
        <v>8886</v>
      </c>
      <c r="I4873">
        <v>2026</v>
      </c>
      <c r="J4873" t="s">
        <v>63</v>
      </c>
      <c r="K4873">
        <v>0</v>
      </c>
      <c r="L4873" t="s">
        <v>56</v>
      </c>
      <c r="M4873" s="85">
        <v>46023</v>
      </c>
      <c r="P4873" t="str">
        <f t="shared" si="76"/>
        <v>HANOTEAUX Patrick</v>
      </c>
    </row>
    <row r="4874" spans="1:16" x14ac:dyDescent="0.25">
      <c r="A4874" s="84" t="s">
        <v>8952</v>
      </c>
      <c r="B4874" t="s">
        <v>8953</v>
      </c>
      <c r="C4874" t="s">
        <v>114</v>
      </c>
      <c r="D4874" s="85">
        <v>21515</v>
      </c>
      <c r="E4874" t="s">
        <v>52</v>
      </c>
      <c r="F4874" s="84" t="s">
        <v>53</v>
      </c>
      <c r="G4874">
        <v>8175</v>
      </c>
      <c r="H4874" t="s">
        <v>8886</v>
      </c>
      <c r="I4874">
        <v>2026</v>
      </c>
      <c r="J4874" t="s">
        <v>63</v>
      </c>
      <c r="K4874">
        <v>0</v>
      </c>
      <c r="L4874" t="s">
        <v>56</v>
      </c>
      <c r="M4874" s="85">
        <v>46023</v>
      </c>
      <c r="P4874" t="str">
        <f t="shared" si="76"/>
        <v>COGNET Pierre</v>
      </c>
    </row>
    <row r="4875" spans="1:16" x14ac:dyDescent="0.25">
      <c r="A4875" s="84" t="s">
        <v>8954</v>
      </c>
      <c r="B4875" t="s">
        <v>8136</v>
      </c>
      <c r="C4875" t="s">
        <v>185</v>
      </c>
      <c r="D4875" s="85">
        <v>22034</v>
      </c>
      <c r="E4875" t="s">
        <v>52</v>
      </c>
      <c r="F4875" s="84" t="s">
        <v>53</v>
      </c>
      <c r="G4875">
        <v>8175</v>
      </c>
      <c r="H4875" t="s">
        <v>8886</v>
      </c>
      <c r="I4875">
        <v>2026</v>
      </c>
      <c r="J4875" t="s">
        <v>63</v>
      </c>
      <c r="K4875">
        <v>0</v>
      </c>
      <c r="L4875" t="s">
        <v>56</v>
      </c>
      <c r="M4875" s="85">
        <v>46023</v>
      </c>
      <c r="P4875" t="str">
        <f t="shared" si="76"/>
        <v>RODIER Jean-Luc</v>
      </c>
    </row>
    <row r="4876" spans="1:16" x14ac:dyDescent="0.25">
      <c r="A4876" s="84" t="s">
        <v>8955</v>
      </c>
      <c r="B4876" t="s">
        <v>8956</v>
      </c>
      <c r="C4876" t="s">
        <v>111</v>
      </c>
      <c r="D4876" s="85">
        <v>22443</v>
      </c>
      <c r="E4876" t="s">
        <v>52</v>
      </c>
      <c r="F4876" s="84" t="s">
        <v>53</v>
      </c>
      <c r="G4876">
        <v>8175</v>
      </c>
      <c r="H4876" t="s">
        <v>8886</v>
      </c>
      <c r="I4876">
        <v>2026</v>
      </c>
      <c r="J4876" t="s">
        <v>55</v>
      </c>
      <c r="K4876">
        <v>0</v>
      </c>
      <c r="L4876" t="s">
        <v>56</v>
      </c>
      <c r="M4876" s="85">
        <v>46023</v>
      </c>
      <c r="P4876" t="str">
        <f t="shared" si="76"/>
        <v>BENARD Jean-Claude</v>
      </c>
    </row>
    <row r="4877" spans="1:16" x14ac:dyDescent="0.25">
      <c r="A4877" s="84" t="s">
        <v>8957</v>
      </c>
      <c r="B4877" t="s">
        <v>642</v>
      </c>
      <c r="C4877" t="s">
        <v>6044</v>
      </c>
      <c r="D4877" s="85">
        <v>28973</v>
      </c>
      <c r="E4877" t="s">
        <v>52</v>
      </c>
      <c r="F4877" s="84" t="s">
        <v>53</v>
      </c>
      <c r="G4877">
        <v>8175</v>
      </c>
      <c r="H4877" t="s">
        <v>8886</v>
      </c>
      <c r="I4877">
        <v>2026</v>
      </c>
      <c r="J4877" t="s">
        <v>63</v>
      </c>
      <c r="K4877">
        <v>0</v>
      </c>
      <c r="L4877" t="s">
        <v>56</v>
      </c>
      <c r="M4877" s="85">
        <v>46023</v>
      </c>
      <c r="P4877" t="str">
        <f t="shared" si="76"/>
        <v>VIEIRA Joao</v>
      </c>
    </row>
    <row r="4878" spans="1:16" x14ac:dyDescent="0.25">
      <c r="A4878" s="84" t="s">
        <v>8958</v>
      </c>
      <c r="B4878" t="s">
        <v>275</v>
      </c>
      <c r="C4878" t="s">
        <v>603</v>
      </c>
      <c r="D4878" s="85">
        <v>31203</v>
      </c>
      <c r="E4878" t="s">
        <v>56</v>
      </c>
      <c r="F4878" s="84" t="s">
        <v>53</v>
      </c>
      <c r="G4878">
        <v>8175</v>
      </c>
      <c r="H4878" t="s">
        <v>8886</v>
      </c>
      <c r="I4878">
        <v>2026</v>
      </c>
      <c r="J4878" t="s">
        <v>63</v>
      </c>
      <c r="K4878">
        <v>0</v>
      </c>
      <c r="L4878" t="s">
        <v>56</v>
      </c>
      <c r="M4878" s="85">
        <v>46023</v>
      </c>
      <c r="P4878" t="str">
        <f t="shared" si="76"/>
        <v>FABRE Isabelle</v>
      </c>
    </row>
    <row r="4879" spans="1:16" x14ac:dyDescent="0.25">
      <c r="A4879" s="84" t="s">
        <v>8959</v>
      </c>
      <c r="B4879" t="s">
        <v>8960</v>
      </c>
      <c r="C4879" t="s">
        <v>255</v>
      </c>
      <c r="D4879" s="85">
        <v>29510</v>
      </c>
      <c r="E4879" t="s">
        <v>56</v>
      </c>
      <c r="F4879" s="84" t="s">
        <v>53</v>
      </c>
      <c r="G4879">
        <v>8175</v>
      </c>
      <c r="H4879" t="s">
        <v>8886</v>
      </c>
      <c r="I4879">
        <v>2026</v>
      </c>
      <c r="J4879" t="s">
        <v>63</v>
      </c>
      <c r="K4879">
        <v>0</v>
      </c>
      <c r="L4879" t="s">
        <v>1167</v>
      </c>
      <c r="M4879" s="85">
        <v>46023</v>
      </c>
      <c r="P4879" t="str">
        <f t="shared" si="76"/>
        <v>DHOOP Caroline</v>
      </c>
    </row>
    <row r="4880" spans="1:16" x14ac:dyDescent="0.25">
      <c r="A4880" s="84" t="s">
        <v>8961</v>
      </c>
      <c r="B4880" t="s">
        <v>8962</v>
      </c>
      <c r="C4880" t="s">
        <v>400</v>
      </c>
      <c r="D4880" s="85">
        <v>24964</v>
      </c>
      <c r="E4880" t="s">
        <v>52</v>
      </c>
      <c r="F4880" s="84" t="s">
        <v>53</v>
      </c>
      <c r="G4880">
        <v>8175</v>
      </c>
      <c r="H4880" t="s">
        <v>8886</v>
      </c>
      <c r="I4880">
        <v>2026</v>
      </c>
      <c r="J4880" t="s">
        <v>63</v>
      </c>
      <c r="K4880">
        <v>0</v>
      </c>
      <c r="L4880" t="s">
        <v>56</v>
      </c>
      <c r="M4880" s="85">
        <v>46023</v>
      </c>
      <c r="P4880" t="str">
        <f t="shared" si="76"/>
        <v>GRUET Dominique</v>
      </c>
    </row>
    <row r="4881" spans="1:16" x14ac:dyDescent="0.25">
      <c r="A4881" s="84" t="s">
        <v>8963</v>
      </c>
      <c r="B4881" t="s">
        <v>1186</v>
      </c>
      <c r="C4881" t="s">
        <v>434</v>
      </c>
      <c r="D4881" s="85">
        <v>27384</v>
      </c>
      <c r="E4881" t="s">
        <v>52</v>
      </c>
      <c r="F4881" s="84" t="s">
        <v>53</v>
      </c>
      <c r="G4881">
        <v>8191</v>
      </c>
      <c r="H4881" t="s">
        <v>8964</v>
      </c>
      <c r="I4881">
        <v>2026</v>
      </c>
      <c r="J4881" t="s">
        <v>55</v>
      </c>
      <c r="K4881">
        <v>0</v>
      </c>
      <c r="L4881" t="s">
        <v>56</v>
      </c>
      <c r="M4881" s="85">
        <v>46023</v>
      </c>
      <c r="P4881" t="str">
        <f t="shared" si="76"/>
        <v>BOUDON Thierry</v>
      </c>
    </row>
    <row r="4882" spans="1:16" x14ac:dyDescent="0.25">
      <c r="A4882" s="84" t="s">
        <v>8965</v>
      </c>
      <c r="B4882" t="s">
        <v>8966</v>
      </c>
      <c r="C4882" t="s">
        <v>205</v>
      </c>
      <c r="D4882" s="85">
        <v>18541</v>
      </c>
      <c r="E4882" t="s">
        <v>52</v>
      </c>
      <c r="F4882" s="84" t="s">
        <v>53</v>
      </c>
      <c r="G4882">
        <v>8191</v>
      </c>
      <c r="H4882" t="s">
        <v>8964</v>
      </c>
      <c r="I4882">
        <v>2026</v>
      </c>
      <c r="J4882" t="s">
        <v>63</v>
      </c>
      <c r="K4882">
        <v>0</v>
      </c>
      <c r="L4882" t="s">
        <v>56</v>
      </c>
      <c r="M4882" s="85">
        <v>46023</v>
      </c>
      <c r="P4882" t="str">
        <f t="shared" si="76"/>
        <v>DEMAISON Alain</v>
      </c>
    </row>
    <row r="4883" spans="1:16" x14ac:dyDescent="0.25">
      <c r="A4883" s="84" t="s">
        <v>8967</v>
      </c>
      <c r="B4883" t="s">
        <v>8968</v>
      </c>
      <c r="C4883" t="s">
        <v>114</v>
      </c>
      <c r="D4883" s="85">
        <v>19748</v>
      </c>
      <c r="E4883" t="s">
        <v>52</v>
      </c>
      <c r="F4883" s="84" t="s">
        <v>53</v>
      </c>
      <c r="G4883">
        <v>8191</v>
      </c>
      <c r="H4883" t="s">
        <v>8964</v>
      </c>
      <c r="I4883">
        <v>2026</v>
      </c>
      <c r="J4883" t="s">
        <v>63</v>
      </c>
      <c r="K4883">
        <v>0</v>
      </c>
      <c r="L4883" t="s">
        <v>56</v>
      </c>
      <c r="M4883" s="85">
        <v>46023</v>
      </c>
      <c r="P4883" t="str">
        <f t="shared" si="76"/>
        <v>MAYOUX Pierre</v>
      </c>
    </row>
    <row r="4884" spans="1:16" x14ac:dyDescent="0.25">
      <c r="A4884" s="84" t="s">
        <v>8969</v>
      </c>
      <c r="B4884" t="s">
        <v>8966</v>
      </c>
      <c r="C4884" t="s">
        <v>376</v>
      </c>
      <c r="D4884" s="85">
        <v>20772</v>
      </c>
      <c r="E4884" t="s">
        <v>56</v>
      </c>
      <c r="F4884" s="84" t="s">
        <v>53</v>
      </c>
      <c r="G4884">
        <v>8191</v>
      </c>
      <c r="H4884" t="s">
        <v>8964</v>
      </c>
      <c r="I4884">
        <v>2026</v>
      </c>
      <c r="J4884" t="s">
        <v>63</v>
      </c>
      <c r="K4884">
        <v>0</v>
      </c>
      <c r="L4884" t="s">
        <v>56</v>
      </c>
      <c r="M4884" s="85">
        <v>46023</v>
      </c>
      <c r="P4884" t="str">
        <f t="shared" si="76"/>
        <v>DEMAISON Christiane</v>
      </c>
    </row>
    <row r="4885" spans="1:16" x14ac:dyDescent="0.25">
      <c r="A4885" s="84" t="s">
        <v>8970</v>
      </c>
      <c r="B4885" t="s">
        <v>8971</v>
      </c>
      <c r="C4885" t="s">
        <v>111</v>
      </c>
      <c r="D4885" s="85">
        <v>15768</v>
      </c>
      <c r="E4885" t="s">
        <v>52</v>
      </c>
      <c r="F4885" s="84" t="s">
        <v>53</v>
      </c>
      <c r="G4885">
        <v>8191</v>
      </c>
      <c r="H4885" t="s">
        <v>8964</v>
      </c>
      <c r="I4885">
        <v>2026</v>
      </c>
      <c r="J4885" t="s">
        <v>63</v>
      </c>
      <c r="K4885">
        <v>2</v>
      </c>
      <c r="L4885" t="s">
        <v>56</v>
      </c>
      <c r="M4885" s="85">
        <v>46023</v>
      </c>
      <c r="P4885" t="str">
        <f t="shared" si="76"/>
        <v>FONLUPT Jean-Claude</v>
      </c>
    </row>
    <row r="4886" spans="1:16" x14ac:dyDescent="0.25">
      <c r="A4886" s="84" t="s">
        <v>8972</v>
      </c>
      <c r="B4886" t="s">
        <v>8973</v>
      </c>
      <c r="C4886" t="s">
        <v>163</v>
      </c>
      <c r="D4886" s="85">
        <v>30568</v>
      </c>
      <c r="E4886" t="s">
        <v>52</v>
      </c>
      <c r="F4886" s="84" t="s">
        <v>53</v>
      </c>
      <c r="G4886">
        <v>8191</v>
      </c>
      <c r="H4886" t="s">
        <v>8964</v>
      </c>
      <c r="I4886">
        <v>2026</v>
      </c>
      <c r="J4886" t="s">
        <v>67</v>
      </c>
      <c r="K4886">
        <v>0</v>
      </c>
      <c r="L4886" t="s">
        <v>56</v>
      </c>
      <c r="M4886" s="85">
        <v>46023</v>
      </c>
      <c r="P4886" t="str">
        <f t="shared" si="76"/>
        <v>RAYNE Nicolas</v>
      </c>
    </row>
    <row r="4887" spans="1:16" x14ac:dyDescent="0.25">
      <c r="A4887" s="84" t="s">
        <v>8974</v>
      </c>
      <c r="B4887" t="s">
        <v>8975</v>
      </c>
      <c r="C4887" t="s">
        <v>325</v>
      </c>
      <c r="D4887" s="85">
        <v>22223</v>
      </c>
      <c r="E4887" t="s">
        <v>52</v>
      </c>
      <c r="F4887" s="84" t="s">
        <v>53</v>
      </c>
      <c r="G4887">
        <v>8191</v>
      </c>
      <c r="H4887" t="s">
        <v>8964</v>
      </c>
      <c r="I4887">
        <v>2026</v>
      </c>
      <c r="J4887" t="s">
        <v>63</v>
      </c>
      <c r="K4887">
        <v>0</v>
      </c>
      <c r="L4887" t="s">
        <v>56</v>
      </c>
      <c r="M4887" s="85">
        <v>46023</v>
      </c>
      <c r="P4887" t="str">
        <f t="shared" si="76"/>
        <v>HEUGAS Eric</v>
      </c>
    </row>
    <row r="4888" spans="1:16" x14ac:dyDescent="0.25">
      <c r="A4888" s="84" t="s">
        <v>8976</v>
      </c>
      <c r="B4888" t="s">
        <v>5885</v>
      </c>
      <c r="C4888" t="s">
        <v>271</v>
      </c>
      <c r="D4888" s="85">
        <v>19260</v>
      </c>
      <c r="E4888" t="s">
        <v>52</v>
      </c>
      <c r="F4888" s="84" t="s">
        <v>53</v>
      </c>
      <c r="G4888">
        <v>8191</v>
      </c>
      <c r="H4888" t="s">
        <v>8964</v>
      </c>
      <c r="I4888">
        <v>2026</v>
      </c>
      <c r="J4888" t="s">
        <v>63</v>
      </c>
      <c r="K4888">
        <v>0</v>
      </c>
      <c r="L4888" t="s">
        <v>56</v>
      </c>
      <c r="M4888" s="85">
        <v>46023</v>
      </c>
      <c r="P4888" t="str">
        <f t="shared" si="76"/>
        <v>TOURNEBIZE Christian</v>
      </c>
    </row>
    <row r="4889" spans="1:16" x14ac:dyDescent="0.25">
      <c r="A4889" s="84" t="s">
        <v>8977</v>
      </c>
      <c r="B4889" t="s">
        <v>310</v>
      </c>
      <c r="C4889" t="s">
        <v>400</v>
      </c>
      <c r="D4889" s="85">
        <v>21774</v>
      </c>
      <c r="E4889" t="s">
        <v>52</v>
      </c>
      <c r="F4889" s="84" t="s">
        <v>53</v>
      </c>
      <c r="G4889">
        <v>8191</v>
      </c>
      <c r="H4889" t="s">
        <v>8964</v>
      </c>
      <c r="I4889">
        <v>2026</v>
      </c>
      <c r="J4889" t="s">
        <v>63</v>
      </c>
      <c r="K4889">
        <v>0</v>
      </c>
      <c r="L4889" t="s">
        <v>56</v>
      </c>
      <c r="M4889" s="85">
        <v>46023</v>
      </c>
      <c r="P4889" t="str">
        <f t="shared" si="76"/>
        <v>BESSON Dominique</v>
      </c>
    </row>
    <row r="4890" spans="1:16" x14ac:dyDescent="0.25">
      <c r="A4890" s="84" t="s">
        <v>8978</v>
      </c>
      <c r="B4890" t="s">
        <v>6990</v>
      </c>
      <c r="C4890" t="s">
        <v>313</v>
      </c>
      <c r="D4890" s="85">
        <v>30371</v>
      </c>
      <c r="E4890" t="s">
        <v>52</v>
      </c>
      <c r="F4890" s="84" t="s">
        <v>53</v>
      </c>
      <c r="G4890">
        <v>8191</v>
      </c>
      <c r="H4890" t="s">
        <v>8964</v>
      </c>
      <c r="I4890">
        <v>2026</v>
      </c>
      <c r="J4890" t="s">
        <v>55</v>
      </c>
      <c r="K4890">
        <v>0</v>
      </c>
      <c r="L4890" t="s">
        <v>56</v>
      </c>
      <c r="M4890" s="85">
        <v>46023</v>
      </c>
      <c r="P4890" t="str">
        <f t="shared" si="76"/>
        <v>ROSSI Mickael</v>
      </c>
    </row>
    <row r="4891" spans="1:16" x14ac:dyDescent="0.25">
      <c r="A4891" s="84" t="s">
        <v>8979</v>
      </c>
      <c r="B4891" t="s">
        <v>8980</v>
      </c>
      <c r="C4891" t="s">
        <v>460</v>
      </c>
      <c r="D4891" s="85">
        <v>29336</v>
      </c>
      <c r="E4891" t="s">
        <v>52</v>
      </c>
      <c r="F4891" s="84" t="s">
        <v>53</v>
      </c>
      <c r="G4891">
        <v>8191</v>
      </c>
      <c r="H4891" t="s">
        <v>8964</v>
      </c>
      <c r="I4891">
        <v>2026</v>
      </c>
      <c r="J4891" t="s">
        <v>55</v>
      </c>
      <c r="K4891">
        <v>0</v>
      </c>
      <c r="L4891" t="s">
        <v>56</v>
      </c>
      <c r="M4891" s="85">
        <v>46023</v>
      </c>
      <c r="P4891" t="str">
        <f t="shared" si="76"/>
        <v>FOURNIOUX Francois</v>
      </c>
    </row>
    <row r="4892" spans="1:16" x14ac:dyDescent="0.25">
      <c r="A4892" s="84" t="s">
        <v>8981</v>
      </c>
      <c r="B4892" t="s">
        <v>8982</v>
      </c>
      <c r="C4892" t="s">
        <v>6633</v>
      </c>
      <c r="D4892" s="85">
        <v>37956</v>
      </c>
      <c r="E4892" t="s">
        <v>52</v>
      </c>
      <c r="F4892" s="84" t="s">
        <v>53</v>
      </c>
      <c r="G4892">
        <v>8191</v>
      </c>
      <c r="H4892" t="s">
        <v>8964</v>
      </c>
      <c r="I4892">
        <v>2026</v>
      </c>
      <c r="J4892" t="s">
        <v>63</v>
      </c>
      <c r="K4892">
        <v>0</v>
      </c>
      <c r="L4892" t="s">
        <v>56</v>
      </c>
      <c r="M4892" s="85">
        <v>46023</v>
      </c>
      <c r="P4892" t="str">
        <f t="shared" si="76"/>
        <v>OCANA Theo</v>
      </c>
    </row>
    <row r="4893" spans="1:16" x14ac:dyDescent="0.25">
      <c r="A4893" s="84" t="s">
        <v>8983</v>
      </c>
      <c r="B4893" t="s">
        <v>5885</v>
      </c>
      <c r="C4893" t="s">
        <v>916</v>
      </c>
      <c r="D4893" s="85">
        <v>27422</v>
      </c>
      <c r="E4893" t="s">
        <v>52</v>
      </c>
      <c r="F4893" s="84" t="s">
        <v>53</v>
      </c>
      <c r="G4893">
        <v>8191</v>
      </c>
      <c r="H4893" t="s">
        <v>8964</v>
      </c>
      <c r="I4893">
        <v>2026</v>
      </c>
      <c r="J4893" t="s">
        <v>55</v>
      </c>
      <c r="K4893">
        <v>0</v>
      </c>
      <c r="L4893" t="s">
        <v>56</v>
      </c>
      <c r="M4893" s="85">
        <v>46023</v>
      </c>
      <c r="P4893" t="str">
        <f t="shared" si="76"/>
        <v>TOURNEBIZE Loic</v>
      </c>
    </row>
    <row r="4894" spans="1:16" x14ac:dyDescent="0.25">
      <c r="A4894" s="84" t="s">
        <v>8984</v>
      </c>
      <c r="B4894" t="s">
        <v>8985</v>
      </c>
      <c r="C4894" t="s">
        <v>2788</v>
      </c>
      <c r="D4894" s="85">
        <v>33915</v>
      </c>
      <c r="E4894" t="s">
        <v>52</v>
      </c>
      <c r="F4894" s="84" t="s">
        <v>53</v>
      </c>
      <c r="G4894">
        <v>8191</v>
      </c>
      <c r="H4894" t="s">
        <v>8964</v>
      </c>
      <c r="I4894">
        <v>2026</v>
      </c>
      <c r="J4894" t="s">
        <v>55</v>
      </c>
      <c r="K4894">
        <v>0</v>
      </c>
      <c r="L4894" t="s">
        <v>56</v>
      </c>
      <c r="M4894" s="85">
        <v>46023</v>
      </c>
      <c r="P4894" t="str">
        <f t="shared" si="76"/>
        <v>DUZELIER Rémy</v>
      </c>
    </row>
    <row r="4895" spans="1:16" x14ac:dyDescent="0.25">
      <c r="A4895" s="84" t="s">
        <v>8986</v>
      </c>
      <c r="B4895" t="s">
        <v>8987</v>
      </c>
      <c r="C4895" t="s">
        <v>1133</v>
      </c>
      <c r="D4895" s="85">
        <v>34291</v>
      </c>
      <c r="E4895" t="s">
        <v>52</v>
      </c>
      <c r="F4895" s="84" t="s">
        <v>53</v>
      </c>
      <c r="G4895">
        <v>8191</v>
      </c>
      <c r="H4895" t="s">
        <v>8964</v>
      </c>
      <c r="I4895">
        <v>2026</v>
      </c>
      <c r="J4895" t="s">
        <v>63</v>
      </c>
      <c r="K4895">
        <v>0</v>
      </c>
      <c r="L4895" t="s">
        <v>56</v>
      </c>
      <c r="M4895" s="85">
        <v>46023</v>
      </c>
      <c r="P4895" t="str">
        <f t="shared" si="76"/>
        <v>PERNOT Jeremy</v>
      </c>
    </row>
    <row r="4896" spans="1:16" x14ac:dyDescent="0.25">
      <c r="A4896" s="84" t="s">
        <v>8988</v>
      </c>
      <c r="B4896" t="s">
        <v>8809</v>
      </c>
      <c r="C4896" t="s">
        <v>636</v>
      </c>
      <c r="D4896" s="85">
        <v>33862</v>
      </c>
      <c r="E4896" t="s">
        <v>52</v>
      </c>
      <c r="F4896" s="84" t="s">
        <v>53</v>
      </c>
      <c r="G4896">
        <v>8191</v>
      </c>
      <c r="H4896" t="s">
        <v>8964</v>
      </c>
      <c r="I4896">
        <v>2026</v>
      </c>
      <c r="J4896" t="s">
        <v>63</v>
      </c>
      <c r="K4896">
        <v>0</v>
      </c>
      <c r="L4896" t="s">
        <v>56</v>
      </c>
      <c r="M4896" s="85">
        <v>46023</v>
      </c>
      <c r="P4896" t="str">
        <f t="shared" si="76"/>
        <v>PONS Stephane</v>
      </c>
    </row>
    <row r="4897" spans="1:16" x14ac:dyDescent="0.25">
      <c r="A4897" s="84" t="s">
        <v>8989</v>
      </c>
      <c r="B4897" t="s">
        <v>8990</v>
      </c>
      <c r="C4897" t="s">
        <v>205</v>
      </c>
      <c r="D4897" s="85">
        <v>25664</v>
      </c>
      <c r="E4897" t="s">
        <v>52</v>
      </c>
      <c r="F4897" s="84" t="s">
        <v>53</v>
      </c>
      <c r="G4897">
        <v>8191</v>
      </c>
      <c r="H4897" t="s">
        <v>8964</v>
      </c>
      <c r="I4897">
        <v>2026</v>
      </c>
      <c r="J4897" t="s">
        <v>63</v>
      </c>
      <c r="K4897">
        <v>0</v>
      </c>
      <c r="L4897" t="s">
        <v>56</v>
      </c>
      <c r="M4897" s="85">
        <v>46023</v>
      </c>
      <c r="P4897" t="str">
        <f t="shared" si="76"/>
        <v>DAIRE Alain</v>
      </c>
    </row>
    <row r="4898" spans="1:16" x14ac:dyDescent="0.25">
      <c r="A4898" s="84" t="s">
        <v>8991</v>
      </c>
      <c r="B4898" t="s">
        <v>8992</v>
      </c>
      <c r="C4898" t="s">
        <v>271</v>
      </c>
      <c r="D4898" s="85">
        <v>24849</v>
      </c>
      <c r="E4898" t="s">
        <v>52</v>
      </c>
      <c r="F4898" s="84" t="s">
        <v>53</v>
      </c>
      <c r="G4898">
        <v>8191</v>
      </c>
      <c r="H4898" t="s">
        <v>8964</v>
      </c>
      <c r="I4898">
        <v>2026</v>
      </c>
      <c r="J4898" t="s">
        <v>63</v>
      </c>
      <c r="K4898">
        <v>0</v>
      </c>
      <c r="L4898" t="s">
        <v>56</v>
      </c>
      <c r="M4898" s="85">
        <v>46023</v>
      </c>
      <c r="P4898" t="str">
        <f t="shared" si="76"/>
        <v>LOCATELLI Christian</v>
      </c>
    </row>
    <row r="4899" spans="1:16" x14ac:dyDescent="0.25">
      <c r="A4899" s="84" t="s">
        <v>8993</v>
      </c>
      <c r="B4899" t="s">
        <v>330</v>
      </c>
      <c r="C4899" t="s">
        <v>325</v>
      </c>
      <c r="D4899" s="85">
        <v>22633</v>
      </c>
      <c r="E4899" t="s">
        <v>52</v>
      </c>
      <c r="F4899" s="84" t="s">
        <v>53</v>
      </c>
      <c r="G4899">
        <v>8191</v>
      </c>
      <c r="H4899" t="s">
        <v>8964</v>
      </c>
      <c r="I4899">
        <v>2026</v>
      </c>
      <c r="J4899" t="s">
        <v>63</v>
      </c>
      <c r="K4899">
        <v>0</v>
      </c>
      <c r="L4899" t="s">
        <v>56</v>
      </c>
      <c r="M4899" s="85">
        <v>46023</v>
      </c>
      <c r="P4899" t="str">
        <f t="shared" si="76"/>
        <v>FOURNET Eric</v>
      </c>
    </row>
    <row r="4900" spans="1:16" x14ac:dyDescent="0.25">
      <c r="A4900" s="84" t="s">
        <v>8994</v>
      </c>
      <c r="B4900" t="s">
        <v>6990</v>
      </c>
      <c r="C4900" t="s">
        <v>792</v>
      </c>
      <c r="D4900" s="85">
        <v>30073</v>
      </c>
      <c r="E4900" t="s">
        <v>56</v>
      </c>
      <c r="F4900" s="84" t="s">
        <v>53</v>
      </c>
      <c r="G4900">
        <v>8191</v>
      </c>
      <c r="H4900" t="s">
        <v>8964</v>
      </c>
      <c r="I4900">
        <v>2026</v>
      </c>
      <c r="J4900" t="s">
        <v>63</v>
      </c>
      <c r="K4900">
        <v>0</v>
      </c>
      <c r="L4900" t="s">
        <v>56</v>
      </c>
      <c r="M4900" s="85">
        <v>46023</v>
      </c>
      <c r="P4900" t="str">
        <f t="shared" si="76"/>
        <v>ROSSI Emilie</v>
      </c>
    </row>
    <row r="4901" spans="1:16" x14ac:dyDescent="0.25">
      <c r="A4901" s="84" t="s">
        <v>8995</v>
      </c>
      <c r="B4901" t="s">
        <v>2165</v>
      </c>
      <c r="C4901" t="s">
        <v>2555</v>
      </c>
      <c r="D4901" s="85">
        <v>26075</v>
      </c>
      <c r="E4901" t="s">
        <v>56</v>
      </c>
      <c r="F4901" s="84" t="s">
        <v>53</v>
      </c>
      <c r="G4901">
        <v>8191</v>
      </c>
      <c r="H4901" t="s">
        <v>8964</v>
      </c>
      <c r="I4901">
        <v>2026</v>
      </c>
      <c r="J4901" t="s">
        <v>63</v>
      </c>
      <c r="K4901">
        <v>0</v>
      </c>
      <c r="L4901" t="s">
        <v>56</v>
      </c>
      <c r="M4901" s="85">
        <v>46023</v>
      </c>
      <c r="P4901" t="str">
        <f t="shared" si="76"/>
        <v>RAYNAUD Sandrine</v>
      </c>
    </row>
    <row r="4902" spans="1:16" x14ac:dyDescent="0.25">
      <c r="A4902" s="84" t="s">
        <v>8996</v>
      </c>
      <c r="B4902" t="s">
        <v>2165</v>
      </c>
      <c r="C4902" t="s">
        <v>325</v>
      </c>
      <c r="D4902" s="85">
        <v>25518</v>
      </c>
      <c r="E4902" t="s">
        <v>52</v>
      </c>
      <c r="F4902" s="84" t="s">
        <v>53</v>
      </c>
      <c r="G4902">
        <v>8191</v>
      </c>
      <c r="H4902" t="s">
        <v>8964</v>
      </c>
      <c r="I4902">
        <v>2026</v>
      </c>
      <c r="J4902" t="s">
        <v>55</v>
      </c>
      <c r="K4902">
        <v>0</v>
      </c>
      <c r="L4902" t="s">
        <v>56</v>
      </c>
      <c r="M4902" s="85">
        <v>46023</v>
      </c>
      <c r="P4902" t="str">
        <f t="shared" si="76"/>
        <v>RAYNAUD Eric</v>
      </c>
    </row>
    <row r="4903" spans="1:16" x14ac:dyDescent="0.25">
      <c r="A4903" s="84" t="s">
        <v>8997</v>
      </c>
      <c r="B4903" t="s">
        <v>8998</v>
      </c>
      <c r="C4903" t="s">
        <v>743</v>
      </c>
      <c r="D4903" s="85">
        <v>36494</v>
      </c>
      <c r="E4903" t="s">
        <v>52</v>
      </c>
      <c r="F4903" s="84" t="s">
        <v>53</v>
      </c>
      <c r="G4903">
        <v>8191</v>
      </c>
      <c r="H4903" t="s">
        <v>8964</v>
      </c>
      <c r="I4903">
        <v>2026</v>
      </c>
      <c r="J4903" t="s">
        <v>55</v>
      </c>
      <c r="K4903">
        <v>0</v>
      </c>
      <c r="L4903" t="s">
        <v>56</v>
      </c>
      <c r="M4903" s="85">
        <v>46023</v>
      </c>
      <c r="P4903" t="str">
        <f t="shared" si="76"/>
        <v>ITIER Baptiste</v>
      </c>
    </row>
    <row r="4904" spans="1:16" x14ac:dyDescent="0.25">
      <c r="A4904" s="84" t="s">
        <v>8999</v>
      </c>
      <c r="B4904" t="s">
        <v>9000</v>
      </c>
      <c r="C4904" t="s">
        <v>4118</v>
      </c>
      <c r="D4904" s="85">
        <v>32942</v>
      </c>
      <c r="E4904" t="s">
        <v>52</v>
      </c>
      <c r="F4904" s="84" t="s">
        <v>53</v>
      </c>
      <c r="G4904">
        <v>8191</v>
      </c>
      <c r="H4904" t="s">
        <v>8964</v>
      </c>
      <c r="I4904">
        <v>2026</v>
      </c>
      <c r="J4904" t="s">
        <v>63</v>
      </c>
      <c r="K4904">
        <v>0</v>
      </c>
      <c r="L4904" t="s">
        <v>56</v>
      </c>
      <c r="M4904" s="85">
        <v>46023</v>
      </c>
      <c r="P4904" t="str">
        <f t="shared" si="76"/>
        <v>MATHON Thibaut</v>
      </c>
    </row>
    <row r="4905" spans="1:16" x14ac:dyDescent="0.25">
      <c r="A4905" s="84" t="s">
        <v>9001</v>
      </c>
      <c r="B4905" t="s">
        <v>9002</v>
      </c>
      <c r="C4905" t="s">
        <v>9003</v>
      </c>
      <c r="D4905" s="85">
        <v>31583</v>
      </c>
      <c r="E4905" t="s">
        <v>52</v>
      </c>
      <c r="F4905" s="84" t="s">
        <v>53</v>
      </c>
      <c r="G4905">
        <v>8191</v>
      </c>
      <c r="H4905" t="s">
        <v>8964</v>
      </c>
      <c r="I4905">
        <v>2026</v>
      </c>
      <c r="J4905" t="s">
        <v>63</v>
      </c>
      <c r="K4905">
        <v>0</v>
      </c>
      <c r="L4905" t="s">
        <v>56</v>
      </c>
      <c r="M4905" s="85">
        <v>46023</v>
      </c>
      <c r="P4905" t="str">
        <f t="shared" si="76"/>
        <v>MOLIERE Wilfried</v>
      </c>
    </row>
    <row r="4906" spans="1:16" x14ac:dyDescent="0.25">
      <c r="A4906" s="84" t="s">
        <v>9004</v>
      </c>
      <c r="B4906" t="s">
        <v>6270</v>
      </c>
      <c r="C4906" t="s">
        <v>233</v>
      </c>
      <c r="D4906" s="85">
        <v>23017</v>
      </c>
      <c r="E4906" t="s">
        <v>52</v>
      </c>
      <c r="F4906" s="84" t="s">
        <v>53</v>
      </c>
      <c r="G4906">
        <v>8191</v>
      </c>
      <c r="H4906" t="s">
        <v>8964</v>
      </c>
      <c r="I4906">
        <v>2026</v>
      </c>
      <c r="J4906" t="s">
        <v>63</v>
      </c>
      <c r="K4906">
        <v>0</v>
      </c>
      <c r="L4906" t="s">
        <v>56</v>
      </c>
      <c r="M4906" s="85">
        <v>46023</v>
      </c>
      <c r="P4906" t="str">
        <f t="shared" si="76"/>
        <v>MONTEL Gilles</v>
      </c>
    </row>
    <row r="4907" spans="1:16" x14ac:dyDescent="0.25">
      <c r="A4907" s="84" t="s">
        <v>9005</v>
      </c>
      <c r="B4907" t="s">
        <v>8966</v>
      </c>
      <c r="C4907" t="s">
        <v>134</v>
      </c>
      <c r="D4907" s="85">
        <v>20515</v>
      </c>
      <c r="E4907" t="s">
        <v>52</v>
      </c>
      <c r="F4907" s="84" t="s">
        <v>53</v>
      </c>
      <c r="G4907">
        <v>8191</v>
      </c>
      <c r="H4907" t="s">
        <v>8964</v>
      </c>
      <c r="I4907">
        <v>2026</v>
      </c>
      <c r="J4907" t="s">
        <v>63</v>
      </c>
      <c r="K4907">
        <v>0</v>
      </c>
      <c r="L4907" t="s">
        <v>56</v>
      </c>
      <c r="M4907" s="85">
        <v>46023</v>
      </c>
      <c r="P4907" t="str">
        <f t="shared" si="76"/>
        <v>DEMAISON Yves</v>
      </c>
    </row>
    <row r="4908" spans="1:16" x14ac:dyDescent="0.25">
      <c r="A4908" s="84" t="s">
        <v>9006</v>
      </c>
      <c r="B4908" t="s">
        <v>6990</v>
      </c>
      <c r="C4908" t="s">
        <v>9007</v>
      </c>
      <c r="D4908" s="85">
        <v>41919</v>
      </c>
      <c r="E4908" t="s">
        <v>56</v>
      </c>
      <c r="F4908" s="84" t="s">
        <v>53</v>
      </c>
      <c r="G4908">
        <v>8191</v>
      </c>
      <c r="H4908" t="s">
        <v>8964</v>
      </c>
      <c r="I4908">
        <v>2026</v>
      </c>
      <c r="J4908" t="s">
        <v>63</v>
      </c>
      <c r="K4908">
        <v>0</v>
      </c>
      <c r="L4908" t="s">
        <v>56</v>
      </c>
      <c r="M4908" s="85">
        <v>46023</v>
      </c>
      <c r="P4908" t="str">
        <f t="shared" si="76"/>
        <v>ROSSI Colyne</v>
      </c>
    </row>
    <row r="4909" spans="1:16" x14ac:dyDescent="0.25">
      <c r="A4909" s="84" t="s">
        <v>9008</v>
      </c>
      <c r="B4909" t="s">
        <v>9009</v>
      </c>
      <c r="C4909" t="s">
        <v>3213</v>
      </c>
      <c r="D4909" s="85">
        <v>23281</v>
      </c>
      <c r="E4909" t="s">
        <v>56</v>
      </c>
      <c r="F4909" s="84" t="s">
        <v>53</v>
      </c>
      <c r="G4909">
        <v>8191</v>
      </c>
      <c r="H4909" t="s">
        <v>8964</v>
      </c>
      <c r="I4909">
        <v>2026</v>
      </c>
      <c r="J4909" t="s">
        <v>63</v>
      </c>
      <c r="K4909">
        <v>0</v>
      </c>
      <c r="L4909" t="s">
        <v>56</v>
      </c>
      <c r="M4909" s="85">
        <v>46023</v>
      </c>
      <c r="P4909" t="str">
        <f t="shared" si="76"/>
        <v>MAJEUNE Agnes</v>
      </c>
    </row>
    <row r="4910" spans="1:16" x14ac:dyDescent="0.25">
      <c r="A4910" s="84" t="s">
        <v>9010</v>
      </c>
      <c r="B4910" t="s">
        <v>8990</v>
      </c>
      <c r="C4910" t="s">
        <v>1695</v>
      </c>
      <c r="D4910" s="85">
        <v>36679</v>
      </c>
      <c r="E4910" t="s">
        <v>56</v>
      </c>
      <c r="F4910" s="84" t="s">
        <v>53</v>
      </c>
      <c r="G4910">
        <v>8191</v>
      </c>
      <c r="H4910" t="s">
        <v>8964</v>
      </c>
      <c r="I4910">
        <v>2026</v>
      </c>
      <c r="J4910" t="s">
        <v>63</v>
      </c>
      <c r="K4910">
        <v>0</v>
      </c>
      <c r="L4910" t="s">
        <v>56</v>
      </c>
      <c r="M4910" s="85">
        <v>46023</v>
      </c>
      <c r="P4910" t="str">
        <f t="shared" si="76"/>
        <v>DAIRE Helene</v>
      </c>
    </row>
    <row r="4911" spans="1:16" x14ac:dyDescent="0.25">
      <c r="A4911" s="84" t="s">
        <v>9011</v>
      </c>
      <c r="B4911" t="s">
        <v>1186</v>
      </c>
      <c r="C4911" t="s">
        <v>1133</v>
      </c>
      <c r="D4911" s="85">
        <v>41516</v>
      </c>
      <c r="E4911" t="s">
        <v>52</v>
      </c>
      <c r="F4911" s="84" t="s">
        <v>53</v>
      </c>
      <c r="G4911">
        <v>8191</v>
      </c>
      <c r="H4911" t="s">
        <v>8964</v>
      </c>
      <c r="I4911">
        <v>2026</v>
      </c>
      <c r="J4911" t="s">
        <v>63</v>
      </c>
      <c r="K4911">
        <v>0</v>
      </c>
      <c r="L4911" t="s">
        <v>56</v>
      </c>
      <c r="M4911" s="85">
        <v>46023</v>
      </c>
      <c r="P4911" t="str">
        <f t="shared" si="76"/>
        <v>BOUDON Jeremy</v>
      </c>
    </row>
    <row r="4912" spans="1:16" x14ac:dyDescent="0.25">
      <c r="A4912" s="84" t="s">
        <v>9012</v>
      </c>
      <c r="B4912" t="s">
        <v>9013</v>
      </c>
      <c r="C4912" t="s">
        <v>9014</v>
      </c>
      <c r="D4912" s="85">
        <v>42247</v>
      </c>
      <c r="E4912" t="s">
        <v>52</v>
      </c>
      <c r="F4912" s="84" t="s">
        <v>53</v>
      </c>
      <c r="G4912">
        <v>8191</v>
      </c>
      <c r="H4912" t="s">
        <v>8964</v>
      </c>
      <c r="I4912">
        <v>2026</v>
      </c>
      <c r="J4912" t="s">
        <v>63</v>
      </c>
      <c r="K4912">
        <v>0</v>
      </c>
      <c r="L4912" t="s">
        <v>56</v>
      </c>
      <c r="M4912" s="85">
        <v>46023</v>
      </c>
      <c r="P4912" t="str">
        <f t="shared" si="76"/>
        <v>BOMBARDIERI Giovanni</v>
      </c>
    </row>
    <row r="4913" spans="1:16" x14ac:dyDescent="0.25">
      <c r="A4913" s="84" t="s">
        <v>9015</v>
      </c>
      <c r="B4913" t="s">
        <v>9016</v>
      </c>
      <c r="C4913" t="s">
        <v>205</v>
      </c>
      <c r="D4913" s="85">
        <v>20245</v>
      </c>
      <c r="E4913" t="s">
        <v>52</v>
      </c>
      <c r="F4913" s="84" t="s">
        <v>53</v>
      </c>
      <c r="G4913">
        <v>8212</v>
      </c>
      <c r="H4913" t="s">
        <v>9017</v>
      </c>
      <c r="I4913">
        <v>2026</v>
      </c>
      <c r="J4913" t="s">
        <v>63</v>
      </c>
      <c r="K4913">
        <v>0</v>
      </c>
      <c r="L4913" t="s">
        <v>56</v>
      </c>
      <c r="M4913" s="85">
        <v>46023</v>
      </c>
      <c r="P4913" t="str">
        <f t="shared" si="76"/>
        <v>LABOIRY Alain</v>
      </c>
    </row>
    <row r="4914" spans="1:16" x14ac:dyDescent="0.25">
      <c r="A4914" s="84" t="s">
        <v>9018</v>
      </c>
      <c r="B4914" t="s">
        <v>9019</v>
      </c>
      <c r="C4914" t="s">
        <v>9020</v>
      </c>
      <c r="D4914" s="85">
        <v>19539</v>
      </c>
      <c r="E4914" t="s">
        <v>52</v>
      </c>
      <c r="F4914" s="84" t="s">
        <v>53</v>
      </c>
      <c r="G4914">
        <v>8212</v>
      </c>
      <c r="H4914" t="s">
        <v>9017</v>
      </c>
      <c r="I4914">
        <v>2026</v>
      </c>
      <c r="J4914" t="s">
        <v>63</v>
      </c>
      <c r="K4914">
        <v>0</v>
      </c>
      <c r="L4914" t="s">
        <v>56</v>
      </c>
      <c r="M4914" s="85">
        <v>46023</v>
      </c>
      <c r="P4914" t="str">
        <f t="shared" si="76"/>
        <v>CASADO Diego</v>
      </c>
    </row>
    <row r="4915" spans="1:16" x14ac:dyDescent="0.25">
      <c r="A4915" s="84" t="s">
        <v>9021</v>
      </c>
      <c r="B4915" t="s">
        <v>4110</v>
      </c>
      <c r="C4915" t="s">
        <v>62</v>
      </c>
      <c r="D4915" s="85">
        <v>20290</v>
      </c>
      <c r="E4915" t="s">
        <v>52</v>
      </c>
      <c r="F4915" s="84" t="s">
        <v>53</v>
      </c>
      <c r="G4915">
        <v>8212</v>
      </c>
      <c r="H4915" t="s">
        <v>9017</v>
      </c>
      <c r="I4915">
        <v>2026</v>
      </c>
      <c r="J4915" t="s">
        <v>63</v>
      </c>
      <c r="K4915">
        <v>0</v>
      </c>
      <c r="L4915" t="s">
        <v>56</v>
      </c>
      <c r="M4915" s="85">
        <v>46023</v>
      </c>
      <c r="P4915" t="str">
        <f t="shared" si="76"/>
        <v>MAZEYRAT Michel</v>
      </c>
    </row>
    <row r="4916" spans="1:16" x14ac:dyDescent="0.25">
      <c r="A4916" s="84" t="s">
        <v>9022</v>
      </c>
      <c r="B4916" t="s">
        <v>9023</v>
      </c>
      <c r="C4916" t="s">
        <v>163</v>
      </c>
      <c r="D4916" s="85">
        <v>27923</v>
      </c>
      <c r="E4916" t="s">
        <v>52</v>
      </c>
      <c r="F4916" s="84" t="s">
        <v>53</v>
      </c>
      <c r="G4916">
        <v>8212</v>
      </c>
      <c r="H4916" t="s">
        <v>9017</v>
      </c>
      <c r="I4916">
        <v>2026</v>
      </c>
      <c r="J4916" t="s">
        <v>55</v>
      </c>
      <c r="K4916">
        <v>0</v>
      </c>
      <c r="L4916" t="s">
        <v>56</v>
      </c>
      <c r="M4916" s="85">
        <v>46023</v>
      </c>
      <c r="P4916" t="str">
        <f t="shared" si="76"/>
        <v>CHAZAL Nicolas</v>
      </c>
    </row>
    <row r="4917" spans="1:16" x14ac:dyDescent="0.25">
      <c r="A4917" s="84" t="s">
        <v>9024</v>
      </c>
      <c r="B4917" t="s">
        <v>9025</v>
      </c>
      <c r="C4917" t="s">
        <v>111</v>
      </c>
      <c r="D4917" s="85">
        <v>23015</v>
      </c>
      <c r="E4917" t="s">
        <v>52</v>
      </c>
      <c r="F4917" s="84" t="s">
        <v>53</v>
      </c>
      <c r="G4917">
        <v>8212</v>
      </c>
      <c r="H4917" t="s">
        <v>9017</v>
      </c>
      <c r="I4917">
        <v>2026</v>
      </c>
      <c r="J4917" t="s">
        <v>63</v>
      </c>
      <c r="K4917">
        <v>0</v>
      </c>
      <c r="L4917" t="s">
        <v>56</v>
      </c>
      <c r="M4917" s="85">
        <v>46023</v>
      </c>
      <c r="P4917" t="str">
        <f t="shared" si="76"/>
        <v>ESCUIT Jean-Claude</v>
      </c>
    </row>
    <row r="4918" spans="1:16" x14ac:dyDescent="0.25">
      <c r="A4918" s="84" t="s">
        <v>9026</v>
      </c>
      <c r="B4918" t="s">
        <v>9027</v>
      </c>
      <c r="C4918" t="s">
        <v>1595</v>
      </c>
      <c r="D4918" s="85">
        <v>18745</v>
      </c>
      <c r="E4918" t="s">
        <v>52</v>
      </c>
      <c r="F4918" s="84" t="s">
        <v>53</v>
      </c>
      <c r="G4918">
        <v>8212</v>
      </c>
      <c r="H4918" t="s">
        <v>9017</v>
      </c>
      <c r="I4918">
        <v>2026</v>
      </c>
      <c r="J4918" t="s">
        <v>63</v>
      </c>
      <c r="K4918">
        <v>0</v>
      </c>
      <c r="L4918" t="s">
        <v>56</v>
      </c>
      <c r="M4918" s="85">
        <v>46023</v>
      </c>
      <c r="P4918" t="str">
        <f t="shared" si="76"/>
        <v>DULIER Maurice</v>
      </c>
    </row>
    <row r="4919" spans="1:16" x14ac:dyDescent="0.25">
      <c r="A4919" s="84" t="s">
        <v>9028</v>
      </c>
      <c r="B4919" t="s">
        <v>9029</v>
      </c>
      <c r="C4919" t="s">
        <v>271</v>
      </c>
      <c r="D4919" s="85">
        <v>20127</v>
      </c>
      <c r="E4919" t="s">
        <v>52</v>
      </c>
      <c r="F4919" s="84" t="s">
        <v>53</v>
      </c>
      <c r="G4919">
        <v>8212</v>
      </c>
      <c r="H4919" t="s">
        <v>9017</v>
      </c>
      <c r="I4919">
        <v>2026</v>
      </c>
      <c r="J4919" t="s">
        <v>63</v>
      </c>
      <c r="K4919">
        <v>2</v>
      </c>
      <c r="L4919" t="s">
        <v>56</v>
      </c>
      <c r="M4919" s="85">
        <v>46023</v>
      </c>
      <c r="P4919" t="str">
        <f t="shared" si="76"/>
        <v>PIC Christian</v>
      </c>
    </row>
    <row r="4920" spans="1:16" x14ac:dyDescent="0.25">
      <c r="A4920" s="84" t="s">
        <v>9030</v>
      </c>
      <c r="B4920" t="s">
        <v>9031</v>
      </c>
      <c r="C4920" t="s">
        <v>198</v>
      </c>
      <c r="D4920" s="85">
        <v>20634</v>
      </c>
      <c r="E4920" t="s">
        <v>52</v>
      </c>
      <c r="F4920" s="84" t="s">
        <v>53</v>
      </c>
      <c r="G4920">
        <v>8212</v>
      </c>
      <c r="H4920" t="s">
        <v>9017</v>
      </c>
      <c r="I4920">
        <v>2026</v>
      </c>
      <c r="J4920" t="s">
        <v>63</v>
      </c>
      <c r="K4920">
        <v>0</v>
      </c>
      <c r="L4920" t="s">
        <v>56</v>
      </c>
      <c r="M4920" s="85">
        <v>46023</v>
      </c>
      <c r="P4920" t="str">
        <f t="shared" si="76"/>
        <v>DARIDON Patrick</v>
      </c>
    </row>
    <row r="4921" spans="1:16" x14ac:dyDescent="0.25">
      <c r="A4921" s="84" t="s">
        <v>9032</v>
      </c>
      <c r="B4921" t="s">
        <v>9029</v>
      </c>
      <c r="C4921" t="s">
        <v>236</v>
      </c>
      <c r="D4921" s="85">
        <v>21774</v>
      </c>
      <c r="E4921" t="s">
        <v>52</v>
      </c>
      <c r="F4921" s="84" t="s">
        <v>53</v>
      </c>
      <c r="G4921">
        <v>8212</v>
      </c>
      <c r="H4921" t="s">
        <v>9017</v>
      </c>
      <c r="I4921">
        <v>2026</v>
      </c>
      <c r="J4921" t="s">
        <v>55</v>
      </c>
      <c r="K4921">
        <v>0</v>
      </c>
      <c r="L4921" t="s">
        <v>56</v>
      </c>
      <c r="M4921" s="85">
        <v>46023</v>
      </c>
      <c r="P4921" t="str">
        <f t="shared" si="76"/>
        <v>PIC Bernard</v>
      </c>
    </row>
    <row r="4922" spans="1:16" x14ac:dyDescent="0.25">
      <c r="A4922" s="84" t="s">
        <v>9033</v>
      </c>
      <c r="B4922" t="s">
        <v>9029</v>
      </c>
      <c r="C4922" t="s">
        <v>218</v>
      </c>
      <c r="D4922" s="85">
        <v>29857</v>
      </c>
      <c r="E4922" t="s">
        <v>52</v>
      </c>
      <c r="F4922" s="84" t="s">
        <v>53</v>
      </c>
      <c r="G4922">
        <v>8212</v>
      </c>
      <c r="H4922" t="s">
        <v>9017</v>
      </c>
      <c r="I4922">
        <v>2026</v>
      </c>
      <c r="J4922" t="s">
        <v>67</v>
      </c>
      <c r="K4922">
        <v>2</v>
      </c>
      <c r="L4922" t="s">
        <v>56</v>
      </c>
      <c r="M4922" s="85">
        <v>46023</v>
      </c>
      <c r="P4922" t="str">
        <f t="shared" si="76"/>
        <v>PIC Sylvain</v>
      </c>
    </row>
    <row r="4923" spans="1:16" x14ac:dyDescent="0.25">
      <c r="A4923" s="84" t="s">
        <v>9034</v>
      </c>
      <c r="B4923" t="s">
        <v>9035</v>
      </c>
      <c r="C4923" t="s">
        <v>1113</v>
      </c>
      <c r="D4923" s="85">
        <v>24675</v>
      </c>
      <c r="E4923" t="s">
        <v>52</v>
      </c>
      <c r="F4923" s="84" t="s">
        <v>53</v>
      </c>
      <c r="G4923">
        <v>8212</v>
      </c>
      <c r="H4923" t="s">
        <v>9017</v>
      </c>
      <c r="I4923">
        <v>2026</v>
      </c>
      <c r="J4923" t="s">
        <v>63</v>
      </c>
      <c r="K4923">
        <v>0</v>
      </c>
      <c r="L4923" t="s">
        <v>56</v>
      </c>
      <c r="M4923" s="85">
        <v>46023</v>
      </c>
      <c r="P4923" t="str">
        <f t="shared" si="76"/>
        <v>BALMES Jean-Christophe</v>
      </c>
    </row>
    <row r="4924" spans="1:16" x14ac:dyDescent="0.25">
      <c r="A4924" s="84" t="s">
        <v>9036</v>
      </c>
      <c r="B4924" t="s">
        <v>724</v>
      </c>
      <c r="C4924" t="s">
        <v>313</v>
      </c>
      <c r="D4924" s="85">
        <v>29547</v>
      </c>
      <c r="E4924" t="s">
        <v>52</v>
      </c>
      <c r="F4924" s="84" t="s">
        <v>53</v>
      </c>
      <c r="G4924">
        <v>8212</v>
      </c>
      <c r="H4924" t="s">
        <v>9017</v>
      </c>
      <c r="I4924">
        <v>2026</v>
      </c>
      <c r="J4924" t="s">
        <v>63</v>
      </c>
      <c r="K4924">
        <v>0</v>
      </c>
      <c r="L4924" t="s">
        <v>56</v>
      </c>
      <c r="M4924" s="85">
        <v>46023</v>
      </c>
      <c r="P4924" t="str">
        <f t="shared" si="76"/>
        <v>ASTIER Mickael</v>
      </c>
    </row>
    <row r="4925" spans="1:16" x14ac:dyDescent="0.25">
      <c r="A4925" s="84" t="s">
        <v>9037</v>
      </c>
      <c r="B4925" t="s">
        <v>9038</v>
      </c>
      <c r="C4925" t="s">
        <v>3554</v>
      </c>
      <c r="D4925" s="85">
        <v>34661</v>
      </c>
      <c r="E4925" t="s">
        <v>52</v>
      </c>
      <c r="F4925" s="84" t="s">
        <v>53</v>
      </c>
      <c r="G4925">
        <v>8212</v>
      </c>
      <c r="H4925" t="s">
        <v>9017</v>
      </c>
      <c r="I4925">
        <v>2026</v>
      </c>
      <c r="J4925" t="s">
        <v>63</v>
      </c>
      <c r="K4925">
        <v>0</v>
      </c>
      <c r="L4925" t="s">
        <v>56</v>
      </c>
      <c r="M4925" s="85">
        <v>46023</v>
      </c>
      <c r="P4925" t="str">
        <f t="shared" si="76"/>
        <v>ROCHEREAU Alban</v>
      </c>
    </row>
    <row r="4926" spans="1:16" x14ac:dyDescent="0.25">
      <c r="A4926" s="84" t="s">
        <v>9039</v>
      </c>
      <c r="B4926" t="s">
        <v>9025</v>
      </c>
      <c r="C4926" t="s">
        <v>263</v>
      </c>
      <c r="D4926" s="85">
        <v>19682</v>
      </c>
      <c r="E4926" t="s">
        <v>52</v>
      </c>
      <c r="F4926" s="84" t="s">
        <v>53</v>
      </c>
      <c r="G4926">
        <v>8212</v>
      </c>
      <c r="H4926" t="s">
        <v>9017</v>
      </c>
      <c r="I4926">
        <v>2026</v>
      </c>
      <c r="J4926" t="s">
        <v>63</v>
      </c>
      <c r="K4926">
        <v>0</v>
      </c>
      <c r="L4926" t="s">
        <v>56</v>
      </c>
      <c r="M4926" s="85">
        <v>46023</v>
      </c>
      <c r="P4926" t="str">
        <f t="shared" si="76"/>
        <v>ESCUIT Jean-Pierre</v>
      </c>
    </row>
    <row r="4927" spans="1:16" x14ac:dyDescent="0.25">
      <c r="A4927" s="84" t="s">
        <v>9040</v>
      </c>
      <c r="B4927" t="s">
        <v>3307</v>
      </c>
      <c r="C4927" t="s">
        <v>163</v>
      </c>
      <c r="D4927" s="85">
        <v>28438</v>
      </c>
      <c r="E4927" t="s">
        <v>52</v>
      </c>
      <c r="F4927" s="84" t="s">
        <v>53</v>
      </c>
      <c r="G4927">
        <v>8212</v>
      </c>
      <c r="H4927" t="s">
        <v>9017</v>
      </c>
      <c r="I4927">
        <v>2026</v>
      </c>
      <c r="J4927" t="s">
        <v>63</v>
      </c>
      <c r="K4927">
        <v>0</v>
      </c>
      <c r="L4927" t="s">
        <v>56</v>
      </c>
      <c r="M4927" s="85">
        <v>46023</v>
      </c>
      <c r="P4927" t="str">
        <f t="shared" si="76"/>
        <v>JUDON Nicolas</v>
      </c>
    </row>
    <row r="4928" spans="1:16" x14ac:dyDescent="0.25">
      <c r="A4928" s="84" t="s">
        <v>9041</v>
      </c>
      <c r="B4928" t="s">
        <v>9042</v>
      </c>
      <c r="C4928" t="s">
        <v>434</v>
      </c>
      <c r="D4928" s="85">
        <v>22764</v>
      </c>
      <c r="E4928" t="s">
        <v>52</v>
      </c>
      <c r="F4928" s="84" t="s">
        <v>53</v>
      </c>
      <c r="G4928">
        <v>8212</v>
      </c>
      <c r="H4928" t="s">
        <v>9017</v>
      </c>
      <c r="I4928">
        <v>2026</v>
      </c>
      <c r="J4928" t="s">
        <v>63</v>
      </c>
      <c r="K4928">
        <v>0</v>
      </c>
      <c r="L4928" t="s">
        <v>56</v>
      </c>
      <c r="M4928" s="85">
        <v>46023</v>
      </c>
      <c r="P4928" t="str">
        <f t="shared" si="76"/>
        <v>DADAT Thierry</v>
      </c>
    </row>
    <row r="4929" spans="1:16" x14ac:dyDescent="0.25">
      <c r="A4929" s="84" t="s">
        <v>9043</v>
      </c>
      <c r="B4929" t="s">
        <v>9044</v>
      </c>
      <c r="C4929" t="s">
        <v>1392</v>
      </c>
      <c r="D4929" s="85">
        <v>25693</v>
      </c>
      <c r="E4929" t="s">
        <v>56</v>
      </c>
      <c r="F4929" s="84" t="s">
        <v>53</v>
      </c>
      <c r="G4929">
        <v>8212</v>
      </c>
      <c r="H4929" t="s">
        <v>9017</v>
      </c>
      <c r="I4929">
        <v>2026</v>
      </c>
      <c r="J4929" t="s">
        <v>63</v>
      </c>
      <c r="K4929">
        <v>0</v>
      </c>
      <c r="L4929" t="s">
        <v>56</v>
      </c>
      <c r="M4929" s="85">
        <v>46023</v>
      </c>
      <c r="P4929" t="str">
        <f t="shared" si="76"/>
        <v>MARTIGNAC Valerie</v>
      </c>
    </row>
    <row r="4930" spans="1:16" x14ac:dyDescent="0.25">
      <c r="A4930" s="84" t="s">
        <v>9045</v>
      </c>
      <c r="B4930" t="s">
        <v>9046</v>
      </c>
      <c r="C4930" t="s">
        <v>1652</v>
      </c>
      <c r="D4930" s="85">
        <v>20392</v>
      </c>
      <c r="E4930" t="s">
        <v>56</v>
      </c>
      <c r="F4930" s="84" t="s">
        <v>53</v>
      </c>
      <c r="G4930">
        <v>8212</v>
      </c>
      <c r="H4930" t="s">
        <v>9017</v>
      </c>
      <c r="I4930">
        <v>2026</v>
      </c>
      <c r="J4930" t="s">
        <v>63</v>
      </c>
      <c r="K4930">
        <v>0</v>
      </c>
      <c r="L4930" t="s">
        <v>56</v>
      </c>
      <c r="M4930" s="85">
        <v>46023</v>
      </c>
      <c r="P4930" t="str">
        <f t="shared" si="76"/>
        <v>EVE Chantal</v>
      </c>
    </row>
    <row r="4931" spans="1:16" x14ac:dyDescent="0.25">
      <c r="A4931" s="84" t="s">
        <v>9047</v>
      </c>
      <c r="B4931" t="s">
        <v>9046</v>
      </c>
      <c r="C4931" t="s">
        <v>400</v>
      </c>
      <c r="D4931" s="85">
        <v>20008</v>
      </c>
      <c r="E4931" t="s">
        <v>52</v>
      </c>
      <c r="F4931" s="84" t="s">
        <v>53</v>
      </c>
      <c r="G4931">
        <v>8212</v>
      </c>
      <c r="H4931" t="s">
        <v>9017</v>
      </c>
      <c r="I4931">
        <v>2026</v>
      </c>
      <c r="J4931" t="s">
        <v>63</v>
      </c>
      <c r="K4931">
        <v>0</v>
      </c>
      <c r="L4931" t="s">
        <v>56</v>
      </c>
      <c r="M4931" s="85">
        <v>46023</v>
      </c>
      <c r="P4931" t="str">
        <f t="shared" ref="P4931:P4994" si="77">(B4931 &amp; " " &amp; C4931)</f>
        <v>EVE Dominique</v>
      </c>
    </row>
    <row r="4932" spans="1:16" x14ac:dyDescent="0.25">
      <c r="A4932" s="84" t="s">
        <v>9048</v>
      </c>
      <c r="B4932" t="s">
        <v>366</v>
      </c>
      <c r="C4932" t="s">
        <v>205</v>
      </c>
      <c r="D4932" s="85">
        <v>20753</v>
      </c>
      <c r="E4932" t="s">
        <v>52</v>
      </c>
      <c r="F4932" s="84" t="s">
        <v>53</v>
      </c>
      <c r="G4932">
        <v>8212</v>
      </c>
      <c r="H4932" t="s">
        <v>9017</v>
      </c>
      <c r="I4932">
        <v>2026</v>
      </c>
      <c r="J4932" t="s">
        <v>63</v>
      </c>
      <c r="K4932">
        <v>0</v>
      </c>
      <c r="L4932" t="s">
        <v>56</v>
      </c>
      <c r="M4932" s="85">
        <v>46023</v>
      </c>
      <c r="P4932" t="str">
        <f t="shared" si="77"/>
        <v>DURAND Alain</v>
      </c>
    </row>
    <row r="4933" spans="1:16" x14ac:dyDescent="0.25">
      <c r="A4933" s="84" t="s">
        <v>9049</v>
      </c>
      <c r="B4933" t="s">
        <v>1400</v>
      </c>
      <c r="C4933" t="s">
        <v>1386</v>
      </c>
      <c r="D4933" s="85">
        <v>17929</v>
      </c>
      <c r="E4933" t="s">
        <v>52</v>
      </c>
      <c r="F4933" s="84" t="s">
        <v>53</v>
      </c>
      <c r="G4933">
        <v>8212</v>
      </c>
      <c r="H4933" t="s">
        <v>9017</v>
      </c>
      <c r="I4933">
        <v>2026</v>
      </c>
      <c r="J4933" t="s">
        <v>63</v>
      </c>
      <c r="K4933">
        <v>0</v>
      </c>
      <c r="L4933" t="s">
        <v>1167</v>
      </c>
      <c r="M4933" s="85">
        <v>46023</v>
      </c>
      <c r="P4933" t="str">
        <f t="shared" si="77"/>
        <v>ALARCON Tony</v>
      </c>
    </row>
    <row r="4934" spans="1:16" x14ac:dyDescent="0.25">
      <c r="A4934" s="84" t="s">
        <v>9050</v>
      </c>
      <c r="B4934" t="s">
        <v>9051</v>
      </c>
      <c r="C4934" t="s">
        <v>85</v>
      </c>
      <c r="D4934" s="85">
        <v>24584</v>
      </c>
      <c r="E4934" t="s">
        <v>52</v>
      </c>
      <c r="F4934" s="84" t="s">
        <v>53</v>
      </c>
      <c r="G4934">
        <v>8212</v>
      </c>
      <c r="H4934" t="s">
        <v>9017</v>
      </c>
      <c r="I4934">
        <v>2026</v>
      </c>
      <c r="J4934" t="s">
        <v>63</v>
      </c>
      <c r="K4934">
        <v>0</v>
      </c>
      <c r="L4934" t="s">
        <v>56</v>
      </c>
      <c r="M4934" s="85">
        <v>46023</v>
      </c>
      <c r="P4934" t="str">
        <f t="shared" si="77"/>
        <v>PILLIERE Christophe</v>
      </c>
    </row>
    <row r="4935" spans="1:16" x14ac:dyDescent="0.25">
      <c r="A4935" s="84" t="s">
        <v>9052</v>
      </c>
      <c r="B4935" t="s">
        <v>9053</v>
      </c>
      <c r="C4935" t="s">
        <v>215</v>
      </c>
      <c r="D4935" s="85">
        <v>24133</v>
      </c>
      <c r="E4935" t="s">
        <v>52</v>
      </c>
      <c r="F4935" s="84" t="s">
        <v>53</v>
      </c>
      <c r="G4935">
        <v>8212</v>
      </c>
      <c r="H4935" t="s">
        <v>9017</v>
      </c>
      <c r="I4935">
        <v>2026</v>
      </c>
      <c r="J4935" t="s">
        <v>63</v>
      </c>
      <c r="K4935">
        <v>0</v>
      </c>
      <c r="L4935" t="s">
        <v>56</v>
      </c>
      <c r="M4935" s="85">
        <v>46023</v>
      </c>
      <c r="P4935" t="str">
        <f t="shared" si="77"/>
        <v>GAMEIRO Philippe</v>
      </c>
    </row>
    <row r="4936" spans="1:16" x14ac:dyDescent="0.25">
      <c r="A4936" s="84" t="s">
        <v>9054</v>
      </c>
      <c r="B4936" t="s">
        <v>9055</v>
      </c>
      <c r="C4936" t="s">
        <v>3406</v>
      </c>
      <c r="D4936" s="85">
        <v>31511</v>
      </c>
      <c r="E4936" t="s">
        <v>52</v>
      </c>
      <c r="F4936" s="84" t="s">
        <v>53</v>
      </c>
      <c r="G4936">
        <v>8212</v>
      </c>
      <c r="H4936" t="s">
        <v>9017</v>
      </c>
      <c r="I4936">
        <v>2026</v>
      </c>
      <c r="J4936" t="s">
        <v>63</v>
      </c>
      <c r="K4936">
        <v>0</v>
      </c>
      <c r="L4936" t="s">
        <v>56</v>
      </c>
      <c r="M4936" s="85">
        <v>46023</v>
      </c>
      <c r="P4936" t="str">
        <f t="shared" si="77"/>
        <v>ALONSO Renaud</v>
      </c>
    </row>
    <row r="4937" spans="1:16" x14ac:dyDescent="0.25">
      <c r="A4937" s="84" t="s">
        <v>9056</v>
      </c>
      <c r="B4937" t="s">
        <v>9055</v>
      </c>
      <c r="C4937" t="s">
        <v>163</v>
      </c>
      <c r="D4937" s="85">
        <v>29869</v>
      </c>
      <c r="E4937" t="s">
        <v>52</v>
      </c>
      <c r="F4937" s="84" t="s">
        <v>53</v>
      </c>
      <c r="G4937">
        <v>8212</v>
      </c>
      <c r="H4937" t="s">
        <v>9017</v>
      </c>
      <c r="I4937">
        <v>2026</v>
      </c>
      <c r="J4937" t="s">
        <v>63</v>
      </c>
      <c r="K4937">
        <v>0</v>
      </c>
      <c r="L4937" t="s">
        <v>56</v>
      </c>
      <c r="M4937" s="85">
        <v>46023</v>
      </c>
      <c r="P4937" t="str">
        <f t="shared" si="77"/>
        <v>ALONSO Nicolas</v>
      </c>
    </row>
    <row r="4938" spans="1:16" x14ac:dyDescent="0.25">
      <c r="A4938" s="84" t="s">
        <v>9057</v>
      </c>
      <c r="B4938" t="s">
        <v>2245</v>
      </c>
      <c r="C4938" t="s">
        <v>916</v>
      </c>
      <c r="D4938" s="85">
        <v>34498</v>
      </c>
      <c r="E4938" t="s">
        <v>52</v>
      </c>
      <c r="F4938" s="84" t="s">
        <v>53</v>
      </c>
      <c r="G4938">
        <v>8212</v>
      </c>
      <c r="H4938" t="s">
        <v>9017</v>
      </c>
      <c r="I4938">
        <v>2026</v>
      </c>
      <c r="J4938" t="s">
        <v>63</v>
      </c>
      <c r="K4938">
        <v>0</v>
      </c>
      <c r="L4938" t="s">
        <v>56</v>
      </c>
      <c r="M4938" s="85">
        <v>46023</v>
      </c>
      <c r="P4938" t="str">
        <f t="shared" si="77"/>
        <v>BONNET Loic</v>
      </c>
    </row>
    <row r="4939" spans="1:16" x14ac:dyDescent="0.25">
      <c r="A4939" s="84" t="s">
        <v>9058</v>
      </c>
      <c r="B4939" t="s">
        <v>9059</v>
      </c>
      <c r="C4939" t="s">
        <v>636</v>
      </c>
      <c r="D4939" s="85">
        <v>28081</v>
      </c>
      <c r="E4939" t="s">
        <v>52</v>
      </c>
      <c r="F4939" s="84" t="s">
        <v>53</v>
      </c>
      <c r="G4939">
        <v>8212</v>
      </c>
      <c r="H4939" t="s">
        <v>9017</v>
      </c>
      <c r="I4939">
        <v>2026</v>
      </c>
      <c r="J4939" t="s">
        <v>63</v>
      </c>
      <c r="K4939">
        <v>0</v>
      </c>
      <c r="L4939" t="s">
        <v>56</v>
      </c>
      <c r="M4939" s="85">
        <v>46023</v>
      </c>
      <c r="P4939" t="str">
        <f t="shared" si="77"/>
        <v>EVARD Stephane</v>
      </c>
    </row>
    <row r="4940" spans="1:16" x14ac:dyDescent="0.25">
      <c r="A4940" s="84" t="s">
        <v>9060</v>
      </c>
      <c r="B4940" t="s">
        <v>9061</v>
      </c>
      <c r="C4940" t="s">
        <v>382</v>
      </c>
      <c r="D4940" s="85">
        <v>19210</v>
      </c>
      <c r="E4940" t="s">
        <v>52</v>
      </c>
      <c r="F4940" s="84" t="s">
        <v>53</v>
      </c>
      <c r="G4940">
        <v>8212</v>
      </c>
      <c r="H4940" t="s">
        <v>9017</v>
      </c>
      <c r="I4940">
        <v>2026</v>
      </c>
      <c r="J4940" t="s">
        <v>63</v>
      </c>
      <c r="K4940">
        <v>0</v>
      </c>
      <c r="L4940" t="s">
        <v>56</v>
      </c>
      <c r="M4940" s="85">
        <v>46023</v>
      </c>
      <c r="P4940" t="str">
        <f t="shared" si="77"/>
        <v>BOURGES Patrice</v>
      </c>
    </row>
    <row r="4941" spans="1:16" x14ac:dyDescent="0.25">
      <c r="A4941" s="84" t="s">
        <v>9062</v>
      </c>
      <c r="B4941" t="s">
        <v>9063</v>
      </c>
      <c r="C4941" t="s">
        <v>215</v>
      </c>
      <c r="D4941" s="85">
        <v>20181</v>
      </c>
      <c r="E4941" t="s">
        <v>52</v>
      </c>
      <c r="F4941" s="84" t="s">
        <v>53</v>
      </c>
      <c r="G4941">
        <v>8212</v>
      </c>
      <c r="H4941" t="s">
        <v>9017</v>
      </c>
      <c r="I4941">
        <v>2026</v>
      </c>
      <c r="J4941" t="s">
        <v>63</v>
      </c>
      <c r="K4941">
        <v>0</v>
      </c>
      <c r="L4941" t="s">
        <v>56</v>
      </c>
      <c r="M4941" s="85">
        <v>46023</v>
      </c>
      <c r="P4941" t="str">
        <f t="shared" si="77"/>
        <v>DEZULIER Philippe</v>
      </c>
    </row>
    <row r="4942" spans="1:16" x14ac:dyDescent="0.25">
      <c r="A4942" s="84" t="s">
        <v>9064</v>
      </c>
      <c r="B4942" t="s">
        <v>9065</v>
      </c>
      <c r="C4942" t="s">
        <v>521</v>
      </c>
      <c r="D4942" s="85">
        <v>26266</v>
      </c>
      <c r="E4942" t="s">
        <v>52</v>
      </c>
      <c r="F4942" s="84" t="s">
        <v>53</v>
      </c>
      <c r="G4942">
        <v>8212</v>
      </c>
      <c r="H4942" t="s">
        <v>9017</v>
      </c>
      <c r="I4942">
        <v>2026</v>
      </c>
      <c r="J4942" t="s">
        <v>63</v>
      </c>
      <c r="K4942">
        <v>0</v>
      </c>
      <c r="L4942" t="s">
        <v>56</v>
      </c>
      <c r="M4942" s="85">
        <v>46023</v>
      </c>
      <c r="P4942" t="str">
        <f t="shared" si="77"/>
        <v>DURANDETTI François</v>
      </c>
    </row>
    <row r="4943" spans="1:16" x14ac:dyDescent="0.25">
      <c r="A4943" s="84" t="s">
        <v>9066</v>
      </c>
      <c r="B4943" t="s">
        <v>9067</v>
      </c>
      <c r="C4943" t="s">
        <v>119</v>
      </c>
      <c r="D4943" s="85">
        <v>16144</v>
      </c>
      <c r="E4943" t="s">
        <v>52</v>
      </c>
      <c r="F4943" s="84" t="s">
        <v>53</v>
      </c>
      <c r="G4943">
        <v>8212</v>
      </c>
      <c r="H4943" t="s">
        <v>9017</v>
      </c>
      <c r="I4943">
        <v>2026</v>
      </c>
      <c r="J4943" t="s">
        <v>63</v>
      </c>
      <c r="K4943">
        <v>0</v>
      </c>
      <c r="L4943" t="s">
        <v>56</v>
      </c>
      <c r="M4943" s="85">
        <v>46023</v>
      </c>
      <c r="P4943" t="str">
        <f t="shared" si="77"/>
        <v>FILLIOL Daniel</v>
      </c>
    </row>
    <row r="4944" spans="1:16" x14ac:dyDescent="0.25">
      <c r="A4944" s="84" t="s">
        <v>9068</v>
      </c>
      <c r="B4944" t="s">
        <v>9069</v>
      </c>
      <c r="C4944" t="s">
        <v>233</v>
      </c>
      <c r="D4944" s="85">
        <v>21271</v>
      </c>
      <c r="E4944" t="s">
        <v>52</v>
      </c>
      <c r="F4944" s="84" t="s">
        <v>53</v>
      </c>
      <c r="G4944">
        <v>8212</v>
      </c>
      <c r="H4944" t="s">
        <v>9017</v>
      </c>
      <c r="I4944">
        <v>2026</v>
      </c>
      <c r="J4944" t="s">
        <v>63</v>
      </c>
      <c r="K4944">
        <v>0</v>
      </c>
      <c r="L4944" t="s">
        <v>56</v>
      </c>
      <c r="M4944" s="85">
        <v>46023</v>
      </c>
      <c r="P4944" t="str">
        <f t="shared" si="77"/>
        <v>GELINAT Gilles</v>
      </c>
    </row>
    <row r="4945" spans="1:16" x14ac:dyDescent="0.25">
      <c r="A4945" s="84" t="s">
        <v>9070</v>
      </c>
      <c r="B4945" t="s">
        <v>9071</v>
      </c>
      <c r="C4945" t="s">
        <v>9072</v>
      </c>
      <c r="D4945" s="85">
        <v>27877</v>
      </c>
      <c r="E4945" t="s">
        <v>56</v>
      </c>
      <c r="F4945" s="84" t="s">
        <v>53</v>
      </c>
      <c r="G4945">
        <v>8212</v>
      </c>
      <c r="H4945" t="s">
        <v>9017</v>
      </c>
      <c r="I4945">
        <v>2026</v>
      </c>
      <c r="J4945" t="s">
        <v>63</v>
      </c>
      <c r="K4945">
        <v>0</v>
      </c>
      <c r="L4945" t="s">
        <v>56</v>
      </c>
      <c r="M4945" s="85">
        <v>46023</v>
      </c>
      <c r="P4945" t="str">
        <f t="shared" si="77"/>
        <v>MAHDJOUB Sélima</v>
      </c>
    </row>
    <row r="4946" spans="1:16" x14ac:dyDescent="0.25">
      <c r="A4946" s="84" t="s">
        <v>9073</v>
      </c>
      <c r="B4946" t="s">
        <v>9074</v>
      </c>
      <c r="C4946" t="s">
        <v>663</v>
      </c>
      <c r="D4946" s="85">
        <v>29174</v>
      </c>
      <c r="E4946" t="s">
        <v>52</v>
      </c>
      <c r="F4946" s="84" t="s">
        <v>53</v>
      </c>
      <c r="G4946">
        <v>8212</v>
      </c>
      <c r="H4946" t="s">
        <v>9017</v>
      </c>
      <c r="I4946">
        <v>2026</v>
      </c>
      <c r="J4946" t="s">
        <v>63</v>
      </c>
      <c r="K4946">
        <v>0</v>
      </c>
      <c r="L4946" t="s">
        <v>56</v>
      </c>
      <c r="M4946" s="85">
        <v>46023</v>
      </c>
      <c r="P4946" t="str">
        <f t="shared" si="77"/>
        <v>BOITEL Manuel</v>
      </c>
    </row>
    <row r="4947" spans="1:16" x14ac:dyDescent="0.25">
      <c r="A4947" s="84" t="s">
        <v>9075</v>
      </c>
      <c r="B4947" t="s">
        <v>1376</v>
      </c>
      <c r="C4947" t="s">
        <v>3273</v>
      </c>
      <c r="D4947" s="85">
        <v>27138</v>
      </c>
      <c r="E4947" t="s">
        <v>52</v>
      </c>
      <c r="F4947" s="84" t="s">
        <v>53</v>
      </c>
      <c r="G4947">
        <v>8212</v>
      </c>
      <c r="H4947" t="s">
        <v>9017</v>
      </c>
      <c r="I4947">
        <v>2026</v>
      </c>
      <c r="J4947" t="s">
        <v>55</v>
      </c>
      <c r="K4947">
        <v>0</v>
      </c>
      <c r="L4947" t="s">
        <v>56</v>
      </c>
      <c r="M4947" s="85">
        <v>46023</v>
      </c>
      <c r="P4947" t="str">
        <f t="shared" si="77"/>
        <v>BARGE Grégory</v>
      </c>
    </row>
    <row r="4948" spans="1:16" x14ac:dyDescent="0.25">
      <c r="A4948" s="84" t="s">
        <v>9076</v>
      </c>
      <c r="B4948" t="s">
        <v>9077</v>
      </c>
      <c r="C4948" t="s">
        <v>100</v>
      </c>
      <c r="D4948" s="85">
        <v>28414</v>
      </c>
      <c r="E4948" t="s">
        <v>52</v>
      </c>
      <c r="F4948" s="84" t="s">
        <v>53</v>
      </c>
      <c r="G4948">
        <v>8212</v>
      </c>
      <c r="H4948" t="s">
        <v>9017</v>
      </c>
      <c r="I4948">
        <v>2026</v>
      </c>
      <c r="J4948" t="s">
        <v>63</v>
      </c>
      <c r="K4948">
        <v>0</v>
      </c>
      <c r="L4948" t="s">
        <v>56</v>
      </c>
      <c r="M4948" s="85">
        <v>46023</v>
      </c>
      <c r="P4948" t="str">
        <f t="shared" si="77"/>
        <v>FONDRAT Guillaume</v>
      </c>
    </row>
    <row r="4949" spans="1:16" x14ac:dyDescent="0.25">
      <c r="A4949" s="84" t="s">
        <v>9078</v>
      </c>
      <c r="B4949" t="s">
        <v>9055</v>
      </c>
      <c r="C4949" t="s">
        <v>4382</v>
      </c>
      <c r="D4949" s="85">
        <v>32572</v>
      </c>
      <c r="E4949" t="s">
        <v>56</v>
      </c>
      <c r="F4949" s="84" t="s">
        <v>53</v>
      </c>
      <c r="G4949">
        <v>8212</v>
      </c>
      <c r="H4949" t="s">
        <v>9017</v>
      </c>
      <c r="I4949">
        <v>2026</v>
      </c>
      <c r="J4949" t="s">
        <v>63</v>
      </c>
      <c r="K4949">
        <v>0</v>
      </c>
      <c r="L4949" t="s">
        <v>56</v>
      </c>
      <c r="M4949" s="85">
        <v>46023</v>
      </c>
      <c r="P4949" t="str">
        <f t="shared" si="77"/>
        <v>ALONSO Jessica</v>
      </c>
    </row>
    <row r="4950" spans="1:16" x14ac:dyDescent="0.25">
      <c r="A4950" s="84" t="s">
        <v>9079</v>
      </c>
      <c r="B4950" t="s">
        <v>7521</v>
      </c>
      <c r="C4950" t="s">
        <v>353</v>
      </c>
      <c r="D4950" s="85">
        <v>25792</v>
      </c>
      <c r="E4950" t="s">
        <v>52</v>
      </c>
      <c r="F4950" s="84" t="s">
        <v>53</v>
      </c>
      <c r="G4950">
        <v>8212</v>
      </c>
      <c r="H4950" t="s">
        <v>9017</v>
      </c>
      <c r="I4950">
        <v>2026</v>
      </c>
      <c r="J4950" t="s">
        <v>55</v>
      </c>
      <c r="K4950">
        <v>0</v>
      </c>
      <c r="L4950" t="s">
        <v>56</v>
      </c>
      <c r="M4950" s="85">
        <v>46023</v>
      </c>
      <c r="P4950" t="str">
        <f t="shared" si="77"/>
        <v>BACCONNET Olivier</v>
      </c>
    </row>
    <row r="4951" spans="1:16" x14ac:dyDescent="0.25">
      <c r="A4951" s="84" t="s">
        <v>9080</v>
      </c>
      <c r="B4951" t="s">
        <v>8450</v>
      </c>
      <c r="C4951" t="s">
        <v>900</v>
      </c>
      <c r="D4951" s="85">
        <v>23234</v>
      </c>
      <c r="E4951" t="s">
        <v>52</v>
      </c>
      <c r="F4951" s="84" t="s">
        <v>53</v>
      </c>
      <c r="G4951">
        <v>8212</v>
      </c>
      <c r="H4951" t="s">
        <v>9017</v>
      </c>
      <c r="I4951">
        <v>2026</v>
      </c>
      <c r="J4951" t="s">
        <v>63</v>
      </c>
      <c r="K4951">
        <v>0</v>
      </c>
      <c r="L4951" t="s">
        <v>56</v>
      </c>
      <c r="M4951" s="85">
        <v>46023</v>
      </c>
      <c r="P4951" t="str">
        <f t="shared" si="77"/>
        <v>VACHIAS Bruno</v>
      </c>
    </row>
    <row r="4952" spans="1:16" x14ac:dyDescent="0.25">
      <c r="A4952" s="84" t="s">
        <v>9081</v>
      </c>
      <c r="B4952" t="s">
        <v>3184</v>
      </c>
      <c r="C4952" t="s">
        <v>774</v>
      </c>
      <c r="D4952" s="85">
        <v>26603</v>
      </c>
      <c r="E4952" t="s">
        <v>52</v>
      </c>
      <c r="F4952" s="84" t="s">
        <v>53</v>
      </c>
      <c r="G4952">
        <v>8212</v>
      </c>
      <c r="H4952" t="s">
        <v>9017</v>
      </c>
      <c r="I4952">
        <v>2026</v>
      </c>
      <c r="J4952" t="s">
        <v>63</v>
      </c>
      <c r="K4952">
        <v>0</v>
      </c>
      <c r="L4952" t="s">
        <v>56</v>
      </c>
      <c r="M4952" s="85">
        <v>46023</v>
      </c>
      <c r="P4952" t="str">
        <f t="shared" si="77"/>
        <v>LAROCHE Cyrille</v>
      </c>
    </row>
    <row r="4953" spans="1:16" x14ac:dyDescent="0.25">
      <c r="A4953" s="84" t="s">
        <v>9082</v>
      </c>
      <c r="B4953" t="s">
        <v>8677</v>
      </c>
      <c r="C4953" t="s">
        <v>62</v>
      </c>
      <c r="D4953" s="85">
        <v>21278</v>
      </c>
      <c r="E4953" t="s">
        <v>52</v>
      </c>
      <c r="F4953" s="84" t="s">
        <v>53</v>
      </c>
      <c r="G4953">
        <v>8212</v>
      </c>
      <c r="H4953" t="s">
        <v>9017</v>
      </c>
      <c r="I4953">
        <v>2026</v>
      </c>
      <c r="J4953" t="s">
        <v>63</v>
      </c>
      <c r="K4953">
        <v>0</v>
      </c>
      <c r="L4953" t="s">
        <v>56</v>
      </c>
      <c r="M4953" s="85">
        <v>46023</v>
      </c>
      <c r="P4953" t="str">
        <f t="shared" si="77"/>
        <v>GRELICHE Michel</v>
      </c>
    </row>
    <row r="4954" spans="1:16" x14ac:dyDescent="0.25">
      <c r="A4954" s="84" t="s">
        <v>9083</v>
      </c>
      <c r="B4954" t="s">
        <v>6709</v>
      </c>
      <c r="C4954" t="s">
        <v>251</v>
      </c>
      <c r="D4954" s="85">
        <v>19326</v>
      </c>
      <c r="E4954" t="s">
        <v>56</v>
      </c>
      <c r="F4954" s="84" t="s">
        <v>53</v>
      </c>
      <c r="G4954">
        <v>8212</v>
      </c>
      <c r="H4954" t="s">
        <v>9017</v>
      </c>
      <c r="I4954">
        <v>2026</v>
      </c>
      <c r="J4954" t="s">
        <v>63</v>
      </c>
      <c r="K4954">
        <v>0</v>
      </c>
      <c r="L4954" t="s">
        <v>56</v>
      </c>
      <c r="M4954" s="85">
        <v>46023</v>
      </c>
      <c r="P4954" t="str">
        <f t="shared" si="77"/>
        <v>GOMICHON Monique</v>
      </c>
    </row>
    <row r="4955" spans="1:16" x14ac:dyDescent="0.25">
      <c r="A4955" s="84" t="s">
        <v>9084</v>
      </c>
      <c r="B4955" t="s">
        <v>6709</v>
      </c>
      <c r="C4955" t="s">
        <v>1604</v>
      </c>
      <c r="D4955" s="85">
        <v>18671</v>
      </c>
      <c r="E4955" t="s">
        <v>52</v>
      </c>
      <c r="F4955" s="84" t="s">
        <v>53</v>
      </c>
      <c r="G4955">
        <v>8212</v>
      </c>
      <c r="H4955" t="s">
        <v>9017</v>
      </c>
      <c r="I4955">
        <v>2026</v>
      </c>
      <c r="J4955" t="s">
        <v>63</v>
      </c>
      <c r="K4955">
        <v>0</v>
      </c>
      <c r="L4955" t="s">
        <v>56</v>
      </c>
      <c r="M4955" s="85">
        <v>46023</v>
      </c>
      <c r="P4955" t="str">
        <f t="shared" si="77"/>
        <v>GOMICHON Jean-Michel</v>
      </c>
    </row>
    <row r="4956" spans="1:16" x14ac:dyDescent="0.25">
      <c r="A4956" s="84" t="s">
        <v>9085</v>
      </c>
      <c r="B4956" t="s">
        <v>5842</v>
      </c>
      <c r="C4956" t="s">
        <v>4184</v>
      </c>
      <c r="D4956" s="85">
        <v>40514</v>
      </c>
      <c r="E4956" t="s">
        <v>52</v>
      </c>
      <c r="F4956" s="84" t="s">
        <v>53</v>
      </c>
      <c r="G4956">
        <v>8212</v>
      </c>
      <c r="H4956" t="s">
        <v>9017</v>
      </c>
      <c r="I4956">
        <v>2026</v>
      </c>
      <c r="J4956" t="s">
        <v>63</v>
      </c>
      <c r="K4956">
        <v>0</v>
      </c>
      <c r="L4956" t="s">
        <v>56</v>
      </c>
      <c r="M4956" s="85">
        <v>46023</v>
      </c>
      <c r="P4956" t="str">
        <f t="shared" si="77"/>
        <v>CHALARD Augustin</v>
      </c>
    </row>
    <row r="4957" spans="1:16" x14ac:dyDescent="0.25">
      <c r="A4957" s="84" t="s">
        <v>9086</v>
      </c>
      <c r="B4957" t="s">
        <v>3470</v>
      </c>
      <c r="C4957" t="s">
        <v>1196</v>
      </c>
      <c r="D4957" s="85">
        <v>30451</v>
      </c>
      <c r="E4957" t="s">
        <v>52</v>
      </c>
      <c r="F4957" s="84" t="s">
        <v>53</v>
      </c>
      <c r="G4957">
        <v>8212</v>
      </c>
      <c r="H4957" t="s">
        <v>9017</v>
      </c>
      <c r="I4957">
        <v>2026</v>
      </c>
      <c r="J4957" t="s">
        <v>63</v>
      </c>
      <c r="K4957">
        <v>0</v>
      </c>
      <c r="L4957" t="s">
        <v>56</v>
      </c>
      <c r="M4957" s="85">
        <v>46023</v>
      </c>
      <c r="P4957" t="str">
        <f t="shared" si="77"/>
        <v>AUBERT Ludovic</v>
      </c>
    </row>
    <row r="4958" spans="1:16" x14ac:dyDescent="0.25">
      <c r="A4958" s="84" t="s">
        <v>9087</v>
      </c>
      <c r="B4958" t="s">
        <v>4684</v>
      </c>
      <c r="C4958" t="s">
        <v>1196</v>
      </c>
      <c r="D4958" s="85">
        <v>27505</v>
      </c>
      <c r="E4958" t="s">
        <v>52</v>
      </c>
      <c r="F4958" s="84" t="s">
        <v>53</v>
      </c>
      <c r="G4958">
        <v>8212</v>
      </c>
      <c r="H4958" t="s">
        <v>9017</v>
      </c>
      <c r="I4958">
        <v>2026</v>
      </c>
      <c r="J4958" t="s">
        <v>63</v>
      </c>
      <c r="K4958">
        <v>0</v>
      </c>
      <c r="L4958" t="s">
        <v>56</v>
      </c>
      <c r="M4958" s="85">
        <v>46023</v>
      </c>
      <c r="P4958" t="str">
        <f t="shared" si="77"/>
        <v>GUERIN Ludovic</v>
      </c>
    </row>
    <row r="4959" spans="1:16" x14ac:dyDescent="0.25">
      <c r="A4959" s="84" t="s">
        <v>9088</v>
      </c>
      <c r="B4959" t="s">
        <v>5531</v>
      </c>
      <c r="C4959" t="s">
        <v>233</v>
      </c>
      <c r="D4959" s="85">
        <v>22740</v>
      </c>
      <c r="E4959" t="s">
        <v>52</v>
      </c>
      <c r="F4959" s="84" t="s">
        <v>53</v>
      </c>
      <c r="G4959">
        <v>8212</v>
      </c>
      <c r="H4959" t="s">
        <v>9017</v>
      </c>
      <c r="I4959">
        <v>2026</v>
      </c>
      <c r="J4959" t="s">
        <v>63</v>
      </c>
      <c r="K4959">
        <v>0</v>
      </c>
      <c r="L4959" t="s">
        <v>56</v>
      </c>
      <c r="M4959" s="85">
        <v>46023</v>
      </c>
      <c r="P4959" t="str">
        <f t="shared" si="77"/>
        <v>FAYE Gilles</v>
      </c>
    </row>
    <row r="4960" spans="1:16" x14ac:dyDescent="0.25">
      <c r="A4960" s="84" t="s">
        <v>9089</v>
      </c>
      <c r="B4960" t="s">
        <v>1059</v>
      </c>
      <c r="C4960" t="s">
        <v>666</v>
      </c>
      <c r="D4960" s="85">
        <v>21568</v>
      </c>
      <c r="E4960" t="s">
        <v>52</v>
      </c>
      <c r="F4960" s="84" t="s">
        <v>53</v>
      </c>
      <c r="G4960">
        <v>8212</v>
      </c>
      <c r="H4960" t="s">
        <v>9017</v>
      </c>
      <c r="I4960">
        <v>2026</v>
      </c>
      <c r="J4960" t="s">
        <v>63</v>
      </c>
      <c r="K4960">
        <v>0</v>
      </c>
      <c r="L4960" t="s">
        <v>56</v>
      </c>
      <c r="M4960" s="85">
        <v>46023</v>
      </c>
      <c r="P4960" t="str">
        <f t="shared" si="77"/>
        <v>BERNARD Joel</v>
      </c>
    </row>
    <row r="4961" spans="1:16" x14ac:dyDescent="0.25">
      <c r="A4961" s="84" t="s">
        <v>9090</v>
      </c>
      <c r="B4961" t="s">
        <v>9091</v>
      </c>
      <c r="C4961" t="s">
        <v>677</v>
      </c>
      <c r="D4961" s="85">
        <v>26059</v>
      </c>
      <c r="E4961" t="s">
        <v>52</v>
      </c>
      <c r="F4961" s="84" t="s">
        <v>53</v>
      </c>
      <c r="G4961">
        <v>8212</v>
      </c>
      <c r="H4961" t="s">
        <v>9017</v>
      </c>
      <c r="I4961">
        <v>2026</v>
      </c>
      <c r="J4961" t="s">
        <v>63</v>
      </c>
      <c r="K4961">
        <v>2</v>
      </c>
      <c r="L4961" t="s">
        <v>56</v>
      </c>
      <c r="M4961" s="85">
        <v>46023</v>
      </c>
      <c r="P4961" t="str">
        <f t="shared" si="77"/>
        <v>BADIER Romain</v>
      </c>
    </row>
    <row r="4962" spans="1:16" x14ac:dyDescent="0.25">
      <c r="A4962" s="84" t="s">
        <v>9092</v>
      </c>
      <c r="B4962" t="s">
        <v>224</v>
      </c>
      <c r="C4962" t="s">
        <v>185</v>
      </c>
      <c r="D4962" s="85">
        <v>24737</v>
      </c>
      <c r="E4962" t="s">
        <v>52</v>
      </c>
      <c r="F4962" s="84" t="s">
        <v>53</v>
      </c>
      <c r="G4962">
        <v>8212</v>
      </c>
      <c r="H4962" t="s">
        <v>9017</v>
      </c>
      <c r="I4962">
        <v>2026</v>
      </c>
      <c r="J4962" t="s">
        <v>55</v>
      </c>
      <c r="K4962">
        <v>0</v>
      </c>
      <c r="L4962" t="s">
        <v>56</v>
      </c>
      <c r="M4962" s="85">
        <v>46023</v>
      </c>
      <c r="P4962" t="str">
        <f t="shared" si="77"/>
        <v>VERDIER Jean-Luc</v>
      </c>
    </row>
    <row r="4963" spans="1:16" x14ac:dyDescent="0.25">
      <c r="A4963" s="84" t="s">
        <v>9093</v>
      </c>
      <c r="B4963" t="s">
        <v>9094</v>
      </c>
      <c r="C4963" t="s">
        <v>6070</v>
      </c>
      <c r="D4963" s="85">
        <v>38682</v>
      </c>
      <c r="E4963" t="s">
        <v>52</v>
      </c>
      <c r="F4963" s="84" t="s">
        <v>53</v>
      </c>
      <c r="G4963">
        <v>8212</v>
      </c>
      <c r="H4963" t="s">
        <v>9017</v>
      </c>
      <c r="I4963">
        <v>2026</v>
      </c>
      <c r="J4963" t="s">
        <v>63</v>
      </c>
      <c r="K4963">
        <v>0</v>
      </c>
      <c r="L4963" t="s">
        <v>56</v>
      </c>
      <c r="M4963" s="85">
        <v>46023</v>
      </c>
      <c r="P4963" t="str">
        <f t="shared" si="77"/>
        <v>TOUBEAU Maxim</v>
      </c>
    </row>
    <row r="4964" spans="1:16" x14ac:dyDescent="0.25">
      <c r="A4964" s="84" t="s">
        <v>9095</v>
      </c>
      <c r="B4964" t="s">
        <v>9096</v>
      </c>
      <c r="C4964" t="s">
        <v>892</v>
      </c>
      <c r="D4964" s="85">
        <v>27779</v>
      </c>
      <c r="E4964" t="s">
        <v>52</v>
      </c>
      <c r="F4964" s="84" t="s">
        <v>53</v>
      </c>
      <c r="G4964">
        <v>8212</v>
      </c>
      <c r="H4964" t="s">
        <v>9017</v>
      </c>
      <c r="I4964">
        <v>2026</v>
      </c>
      <c r="J4964" t="s">
        <v>63</v>
      </c>
      <c r="K4964">
        <v>0</v>
      </c>
      <c r="L4964" t="s">
        <v>56</v>
      </c>
      <c r="M4964" s="85">
        <v>46023</v>
      </c>
      <c r="P4964" t="str">
        <f t="shared" si="77"/>
        <v>DELMONT Damien</v>
      </c>
    </row>
    <row r="4965" spans="1:16" x14ac:dyDescent="0.25">
      <c r="A4965" s="84" t="s">
        <v>9097</v>
      </c>
      <c r="B4965" t="s">
        <v>9098</v>
      </c>
      <c r="C4965" t="s">
        <v>9099</v>
      </c>
      <c r="D4965" s="85">
        <v>37343</v>
      </c>
      <c r="E4965" t="s">
        <v>52</v>
      </c>
      <c r="F4965" s="84" t="s">
        <v>53</v>
      </c>
      <c r="G4965">
        <v>8212</v>
      </c>
      <c r="H4965" t="s">
        <v>9017</v>
      </c>
      <c r="I4965">
        <v>2026</v>
      </c>
      <c r="J4965" t="s">
        <v>63</v>
      </c>
      <c r="K4965">
        <v>0</v>
      </c>
      <c r="L4965" t="s">
        <v>56</v>
      </c>
      <c r="M4965" s="85">
        <v>46023</v>
      </c>
      <c r="P4965" t="str">
        <f t="shared" si="77"/>
        <v>SOUNY Martin</v>
      </c>
    </row>
    <row r="4966" spans="1:16" x14ac:dyDescent="0.25">
      <c r="A4966" s="84" t="s">
        <v>9100</v>
      </c>
      <c r="B4966" t="s">
        <v>9101</v>
      </c>
      <c r="C4966" t="s">
        <v>82</v>
      </c>
      <c r="D4966" s="85">
        <v>31376</v>
      </c>
      <c r="E4966" t="s">
        <v>52</v>
      </c>
      <c r="F4966" s="84" t="s">
        <v>53</v>
      </c>
      <c r="G4966">
        <v>8212</v>
      </c>
      <c r="H4966" t="s">
        <v>9017</v>
      </c>
      <c r="I4966">
        <v>2026</v>
      </c>
      <c r="J4966" t="s">
        <v>63</v>
      </c>
      <c r="K4966">
        <v>0</v>
      </c>
      <c r="L4966" t="s">
        <v>56</v>
      </c>
      <c r="M4966" s="85">
        <v>46023</v>
      </c>
      <c r="P4966" t="str">
        <f t="shared" si="77"/>
        <v>ROMEUF Julien</v>
      </c>
    </row>
    <row r="4967" spans="1:16" x14ac:dyDescent="0.25">
      <c r="A4967" s="84" t="s">
        <v>9102</v>
      </c>
      <c r="B4967" t="s">
        <v>1500</v>
      </c>
      <c r="C4967" t="s">
        <v>4511</v>
      </c>
      <c r="D4967" s="85">
        <v>33332</v>
      </c>
      <c r="E4967" t="s">
        <v>52</v>
      </c>
      <c r="F4967" s="84" t="s">
        <v>53</v>
      </c>
      <c r="G4967">
        <v>8212</v>
      </c>
      <c r="H4967" t="s">
        <v>9017</v>
      </c>
      <c r="I4967">
        <v>2026</v>
      </c>
      <c r="J4967" t="s">
        <v>63</v>
      </c>
      <c r="K4967">
        <v>0</v>
      </c>
      <c r="L4967" t="s">
        <v>56</v>
      </c>
      <c r="M4967" s="85">
        <v>46023</v>
      </c>
      <c r="P4967" t="str">
        <f t="shared" si="77"/>
        <v>MARTIN Simon</v>
      </c>
    </row>
    <row r="4968" spans="1:16" x14ac:dyDescent="0.25">
      <c r="A4968" s="84" t="s">
        <v>9103</v>
      </c>
      <c r="B4968" t="s">
        <v>704</v>
      </c>
      <c r="C4968" t="s">
        <v>447</v>
      </c>
      <c r="D4968" s="85">
        <v>20956</v>
      </c>
      <c r="E4968" t="s">
        <v>52</v>
      </c>
      <c r="F4968" s="84" t="s">
        <v>53</v>
      </c>
      <c r="G4968">
        <v>8212</v>
      </c>
      <c r="H4968" t="s">
        <v>9017</v>
      </c>
      <c r="I4968">
        <v>2026</v>
      </c>
      <c r="J4968" t="s">
        <v>63</v>
      </c>
      <c r="K4968">
        <v>0</v>
      </c>
      <c r="L4968" t="s">
        <v>56</v>
      </c>
      <c r="M4968" s="85">
        <v>46023</v>
      </c>
      <c r="P4968" t="str">
        <f t="shared" si="77"/>
        <v>BOYER Jean-Paul</v>
      </c>
    </row>
    <row r="4969" spans="1:16" x14ac:dyDescent="0.25">
      <c r="A4969" s="84" t="s">
        <v>9104</v>
      </c>
      <c r="B4969" t="s">
        <v>5878</v>
      </c>
      <c r="C4969" t="s">
        <v>236</v>
      </c>
      <c r="D4969" s="85">
        <v>21471</v>
      </c>
      <c r="E4969" t="s">
        <v>52</v>
      </c>
      <c r="F4969" s="84" t="s">
        <v>53</v>
      </c>
      <c r="G4969">
        <v>8212</v>
      </c>
      <c r="H4969" t="s">
        <v>9017</v>
      </c>
      <c r="I4969">
        <v>2026</v>
      </c>
      <c r="J4969" t="s">
        <v>63</v>
      </c>
      <c r="K4969">
        <v>0</v>
      </c>
      <c r="L4969" t="s">
        <v>56</v>
      </c>
      <c r="M4969" s="85">
        <v>46023</v>
      </c>
      <c r="P4969" t="str">
        <f t="shared" si="77"/>
        <v>BARTHE Bernard</v>
      </c>
    </row>
    <row r="4970" spans="1:16" x14ac:dyDescent="0.25">
      <c r="A4970" s="84" t="s">
        <v>9105</v>
      </c>
      <c r="B4970" t="s">
        <v>9106</v>
      </c>
      <c r="C4970" t="s">
        <v>746</v>
      </c>
      <c r="D4970" s="85">
        <v>35281</v>
      </c>
      <c r="E4970" t="s">
        <v>52</v>
      </c>
      <c r="F4970" s="84" t="s">
        <v>53</v>
      </c>
      <c r="G4970">
        <v>8212</v>
      </c>
      <c r="H4970" t="s">
        <v>9017</v>
      </c>
      <c r="I4970">
        <v>2026</v>
      </c>
      <c r="J4970" t="s">
        <v>63</v>
      </c>
      <c r="K4970">
        <v>0</v>
      </c>
      <c r="L4970" t="s">
        <v>56</v>
      </c>
      <c r="M4970" s="85">
        <v>46023</v>
      </c>
      <c r="P4970" t="str">
        <f t="shared" si="77"/>
        <v>COUPAT Adrien</v>
      </c>
    </row>
    <row r="4971" spans="1:16" x14ac:dyDescent="0.25">
      <c r="A4971" s="84" t="s">
        <v>9107</v>
      </c>
      <c r="B4971" t="s">
        <v>5878</v>
      </c>
      <c r="C4971" t="s">
        <v>937</v>
      </c>
      <c r="D4971" s="85">
        <v>30802</v>
      </c>
      <c r="E4971" t="s">
        <v>56</v>
      </c>
      <c r="F4971" s="84" t="s">
        <v>53</v>
      </c>
      <c r="G4971">
        <v>8212</v>
      </c>
      <c r="H4971" t="s">
        <v>9017</v>
      </c>
      <c r="I4971">
        <v>2026</v>
      </c>
      <c r="J4971" t="s">
        <v>63</v>
      </c>
      <c r="K4971">
        <v>0</v>
      </c>
      <c r="L4971" t="s">
        <v>56</v>
      </c>
      <c r="M4971" s="85">
        <v>46023</v>
      </c>
      <c r="P4971" t="str">
        <f t="shared" si="77"/>
        <v>BARTHE Aurelie</v>
      </c>
    </row>
    <row r="4972" spans="1:16" x14ac:dyDescent="0.25">
      <c r="A4972" s="84" t="s">
        <v>9108</v>
      </c>
      <c r="B4972" t="s">
        <v>9109</v>
      </c>
      <c r="C4972" t="s">
        <v>4128</v>
      </c>
      <c r="D4972" s="85">
        <v>21945</v>
      </c>
      <c r="E4972" t="s">
        <v>52</v>
      </c>
      <c r="F4972" s="84" t="s">
        <v>53</v>
      </c>
      <c r="G4972">
        <v>8212</v>
      </c>
      <c r="H4972" t="s">
        <v>9017</v>
      </c>
      <c r="I4972">
        <v>2026</v>
      </c>
      <c r="J4972" t="s">
        <v>63</v>
      </c>
      <c r="K4972">
        <v>0</v>
      </c>
      <c r="L4972" t="s">
        <v>56</v>
      </c>
      <c r="M4972" s="85">
        <v>46023</v>
      </c>
      <c r="P4972" t="str">
        <f t="shared" si="77"/>
        <v>CLOU Yvon</v>
      </c>
    </row>
    <row r="4973" spans="1:16" x14ac:dyDescent="0.25">
      <c r="A4973" s="84" t="s">
        <v>9110</v>
      </c>
      <c r="B4973" t="s">
        <v>1880</v>
      </c>
      <c r="C4973" t="s">
        <v>1512</v>
      </c>
      <c r="D4973" s="85">
        <v>38989</v>
      </c>
      <c r="E4973" t="s">
        <v>52</v>
      </c>
      <c r="F4973" s="84" t="s">
        <v>53</v>
      </c>
      <c r="G4973">
        <v>8212</v>
      </c>
      <c r="H4973" t="s">
        <v>9017</v>
      </c>
      <c r="I4973">
        <v>2026</v>
      </c>
      <c r="J4973" t="s">
        <v>63</v>
      </c>
      <c r="K4973">
        <v>0</v>
      </c>
      <c r="L4973" t="s">
        <v>56</v>
      </c>
      <c r="M4973" s="85">
        <v>46023</v>
      </c>
      <c r="P4973" t="str">
        <f t="shared" si="77"/>
        <v>DUARTE Clement</v>
      </c>
    </row>
    <row r="4974" spans="1:16" x14ac:dyDescent="0.25">
      <c r="A4974" s="84" t="s">
        <v>9111</v>
      </c>
      <c r="B4974" t="s">
        <v>9053</v>
      </c>
      <c r="C4974" t="s">
        <v>700</v>
      </c>
      <c r="D4974" s="85">
        <v>25246</v>
      </c>
      <c r="E4974" t="s">
        <v>56</v>
      </c>
      <c r="F4974" s="84" t="s">
        <v>53</v>
      </c>
      <c r="G4974">
        <v>8212</v>
      </c>
      <c r="H4974" t="s">
        <v>9017</v>
      </c>
      <c r="I4974">
        <v>2026</v>
      </c>
      <c r="J4974" t="s">
        <v>63</v>
      </c>
      <c r="K4974">
        <v>0</v>
      </c>
      <c r="L4974" t="s">
        <v>1167</v>
      </c>
      <c r="M4974" s="85">
        <v>46023</v>
      </c>
      <c r="P4974" t="str">
        <f t="shared" si="77"/>
        <v>GAMEIRO Maria</v>
      </c>
    </row>
    <row r="4975" spans="1:16" x14ac:dyDescent="0.25">
      <c r="A4975" s="84" t="s">
        <v>9112</v>
      </c>
      <c r="B4975" t="s">
        <v>9113</v>
      </c>
      <c r="C4975" t="s">
        <v>8363</v>
      </c>
      <c r="D4975" s="85">
        <v>30784</v>
      </c>
      <c r="E4975" t="s">
        <v>52</v>
      </c>
      <c r="F4975" s="84" t="s">
        <v>53</v>
      </c>
      <c r="G4975">
        <v>8212</v>
      </c>
      <c r="H4975" t="s">
        <v>9017</v>
      </c>
      <c r="I4975">
        <v>2026</v>
      </c>
      <c r="J4975" t="s">
        <v>63</v>
      </c>
      <c r="K4975">
        <v>0</v>
      </c>
      <c r="L4975" t="s">
        <v>56</v>
      </c>
      <c r="M4975" s="85">
        <v>46023</v>
      </c>
      <c r="P4975" t="str">
        <f t="shared" si="77"/>
        <v>KHEGGAR Ludwig</v>
      </c>
    </row>
    <row r="4976" spans="1:16" x14ac:dyDescent="0.25">
      <c r="A4976" s="84" t="s">
        <v>9114</v>
      </c>
      <c r="B4976" t="s">
        <v>9115</v>
      </c>
      <c r="C4976" t="s">
        <v>9116</v>
      </c>
      <c r="D4976" s="85">
        <v>30079</v>
      </c>
      <c r="E4976" t="s">
        <v>52</v>
      </c>
      <c r="F4976" s="84" t="s">
        <v>53</v>
      </c>
      <c r="G4976">
        <v>8212</v>
      </c>
      <c r="H4976" t="s">
        <v>9017</v>
      </c>
      <c r="I4976">
        <v>2026</v>
      </c>
      <c r="J4976" t="s">
        <v>63</v>
      </c>
      <c r="K4976">
        <v>0</v>
      </c>
      <c r="L4976" t="s">
        <v>56</v>
      </c>
      <c r="M4976" s="85">
        <v>46023</v>
      </c>
      <c r="P4976" t="str">
        <f t="shared" si="77"/>
        <v>LEDUC Johann</v>
      </c>
    </row>
    <row r="4977" spans="1:16" x14ac:dyDescent="0.25">
      <c r="A4977" s="84" t="s">
        <v>9117</v>
      </c>
      <c r="B4977" t="s">
        <v>9118</v>
      </c>
      <c r="C4977" t="s">
        <v>611</v>
      </c>
      <c r="D4977" s="85">
        <v>28076</v>
      </c>
      <c r="E4977" t="s">
        <v>56</v>
      </c>
      <c r="F4977" s="84" t="s">
        <v>53</v>
      </c>
      <c r="G4977">
        <v>8212</v>
      </c>
      <c r="H4977" t="s">
        <v>9017</v>
      </c>
      <c r="I4977">
        <v>2026</v>
      </c>
      <c r="J4977" t="s">
        <v>63</v>
      </c>
      <c r="K4977">
        <v>0</v>
      </c>
      <c r="L4977" t="s">
        <v>56</v>
      </c>
      <c r="M4977" s="85">
        <v>46023</v>
      </c>
      <c r="P4977" t="str">
        <f t="shared" si="77"/>
        <v>RAZ Laetitia</v>
      </c>
    </row>
    <row r="4978" spans="1:16" x14ac:dyDescent="0.25">
      <c r="A4978" s="84" t="s">
        <v>9119</v>
      </c>
      <c r="B4978" t="s">
        <v>3861</v>
      </c>
      <c r="C4978" t="s">
        <v>1353</v>
      </c>
      <c r="D4978" s="85">
        <v>22595</v>
      </c>
      <c r="E4978" t="s">
        <v>52</v>
      </c>
      <c r="F4978" s="84" t="s">
        <v>53</v>
      </c>
      <c r="G4978">
        <v>8212</v>
      </c>
      <c r="H4978" t="s">
        <v>9017</v>
      </c>
      <c r="I4978">
        <v>2026</v>
      </c>
      <c r="J4978" t="s">
        <v>63</v>
      </c>
      <c r="K4978">
        <v>0</v>
      </c>
      <c r="L4978" t="s">
        <v>56</v>
      </c>
      <c r="M4978" s="85">
        <v>46023</v>
      </c>
      <c r="P4978" t="str">
        <f t="shared" si="77"/>
        <v>SOARES Francisco</v>
      </c>
    </row>
    <row r="4979" spans="1:16" x14ac:dyDescent="0.25">
      <c r="A4979" s="84" t="s">
        <v>9120</v>
      </c>
      <c r="B4979" t="s">
        <v>9121</v>
      </c>
      <c r="C4979" t="s">
        <v>1812</v>
      </c>
      <c r="D4979" s="85">
        <v>18545</v>
      </c>
      <c r="E4979" t="s">
        <v>56</v>
      </c>
      <c r="F4979" s="84" t="s">
        <v>53</v>
      </c>
      <c r="G4979">
        <v>8237</v>
      </c>
      <c r="H4979" t="s">
        <v>9122</v>
      </c>
      <c r="I4979">
        <v>2026</v>
      </c>
      <c r="J4979" t="s">
        <v>63</v>
      </c>
      <c r="K4979">
        <v>0</v>
      </c>
      <c r="L4979" t="s">
        <v>56</v>
      </c>
      <c r="M4979" s="85">
        <v>46023</v>
      </c>
      <c r="P4979" t="str">
        <f t="shared" si="77"/>
        <v>BAUREZ Michele</v>
      </c>
    </row>
    <row r="4980" spans="1:16" x14ac:dyDescent="0.25">
      <c r="A4980" s="84" t="s">
        <v>9123</v>
      </c>
      <c r="B4980" t="s">
        <v>9121</v>
      </c>
      <c r="C4980" t="s">
        <v>82</v>
      </c>
      <c r="D4980" s="85">
        <v>30311</v>
      </c>
      <c r="E4980" t="s">
        <v>52</v>
      </c>
      <c r="F4980" s="84" t="s">
        <v>53</v>
      </c>
      <c r="G4980">
        <v>8237</v>
      </c>
      <c r="H4980" t="s">
        <v>9122</v>
      </c>
      <c r="I4980">
        <v>2026</v>
      </c>
      <c r="J4980" t="s">
        <v>63</v>
      </c>
      <c r="K4980">
        <v>2</v>
      </c>
      <c r="L4980" t="s">
        <v>56</v>
      </c>
      <c r="M4980" s="85">
        <v>46023</v>
      </c>
      <c r="P4980" t="str">
        <f t="shared" si="77"/>
        <v>BAUREZ Julien</v>
      </c>
    </row>
    <row r="4981" spans="1:16" x14ac:dyDescent="0.25">
      <c r="A4981" s="84" t="s">
        <v>9124</v>
      </c>
      <c r="B4981" t="s">
        <v>9125</v>
      </c>
      <c r="C4981" t="s">
        <v>119</v>
      </c>
      <c r="D4981" s="85">
        <v>18434</v>
      </c>
      <c r="E4981" t="s">
        <v>52</v>
      </c>
      <c r="F4981" s="84" t="s">
        <v>53</v>
      </c>
      <c r="G4981">
        <v>8237</v>
      </c>
      <c r="H4981" t="s">
        <v>9122</v>
      </c>
      <c r="I4981">
        <v>2026</v>
      </c>
      <c r="J4981" t="s">
        <v>63</v>
      </c>
      <c r="K4981">
        <v>0</v>
      </c>
      <c r="L4981" t="s">
        <v>56</v>
      </c>
      <c r="M4981" s="85">
        <v>46023</v>
      </c>
      <c r="P4981" t="str">
        <f t="shared" si="77"/>
        <v>RAFFESTIN Daniel</v>
      </c>
    </row>
    <row r="4982" spans="1:16" x14ac:dyDescent="0.25">
      <c r="A4982" s="84" t="s">
        <v>9126</v>
      </c>
      <c r="B4982" t="s">
        <v>9127</v>
      </c>
      <c r="C4982" t="s">
        <v>650</v>
      </c>
      <c r="D4982" s="85">
        <v>29979</v>
      </c>
      <c r="E4982" t="s">
        <v>56</v>
      </c>
      <c r="F4982" s="84" t="s">
        <v>53</v>
      </c>
      <c r="G4982">
        <v>8237</v>
      </c>
      <c r="H4982" t="s">
        <v>9122</v>
      </c>
      <c r="I4982">
        <v>2026</v>
      </c>
      <c r="J4982" t="s">
        <v>63</v>
      </c>
      <c r="K4982">
        <v>0</v>
      </c>
      <c r="L4982" t="s">
        <v>56</v>
      </c>
      <c r="M4982" s="85">
        <v>46023</v>
      </c>
      <c r="P4982" t="str">
        <f t="shared" si="77"/>
        <v>ZARAGOZA Audrey</v>
      </c>
    </row>
    <row r="4983" spans="1:16" x14ac:dyDescent="0.25">
      <c r="A4983" s="84" t="s">
        <v>9128</v>
      </c>
      <c r="B4983" t="s">
        <v>1500</v>
      </c>
      <c r="C4983" t="s">
        <v>944</v>
      </c>
      <c r="D4983" s="85">
        <v>23616</v>
      </c>
      <c r="E4983" t="s">
        <v>52</v>
      </c>
      <c r="F4983" s="84" t="s">
        <v>53</v>
      </c>
      <c r="G4983">
        <v>8237</v>
      </c>
      <c r="H4983" t="s">
        <v>9122</v>
      </c>
      <c r="I4983">
        <v>2026</v>
      </c>
      <c r="J4983" t="s">
        <v>55</v>
      </c>
      <c r="K4983">
        <v>0</v>
      </c>
      <c r="L4983" t="s">
        <v>56</v>
      </c>
      <c r="M4983" s="85">
        <v>46023</v>
      </c>
      <c r="P4983" t="str">
        <f t="shared" si="77"/>
        <v>MARTIN Laurent</v>
      </c>
    </row>
    <row r="4984" spans="1:16" x14ac:dyDescent="0.25">
      <c r="A4984" s="84" t="s">
        <v>9129</v>
      </c>
      <c r="B4984" t="s">
        <v>9130</v>
      </c>
      <c r="C4984" t="s">
        <v>215</v>
      </c>
      <c r="D4984" s="85">
        <v>23296</v>
      </c>
      <c r="E4984" t="s">
        <v>52</v>
      </c>
      <c r="F4984" s="84" t="s">
        <v>53</v>
      </c>
      <c r="G4984">
        <v>8237</v>
      </c>
      <c r="H4984" t="s">
        <v>9122</v>
      </c>
      <c r="I4984">
        <v>2026</v>
      </c>
      <c r="J4984" t="s">
        <v>67</v>
      </c>
      <c r="K4984">
        <v>2</v>
      </c>
      <c r="L4984" t="s">
        <v>56</v>
      </c>
      <c r="M4984" s="85">
        <v>46023</v>
      </c>
      <c r="P4984" t="str">
        <f t="shared" si="77"/>
        <v>NOALHAT Philippe</v>
      </c>
    </row>
    <row r="4985" spans="1:16" x14ac:dyDescent="0.25">
      <c r="A4985" s="84" t="s">
        <v>9131</v>
      </c>
      <c r="B4985" t="s">
        <v>9132</v>
      </c>
      <c r="C4985" t="s">
        <v>59</v>
      </c>
      <c r="D4985" s="85">
        <v>21357</v>
      </c>
      <c r="E4985" t="s">
        <v>52</v>
      </c>
      <c r="F4985" s="84" t="s">
        <v>53</v>
      </c>
      <c r="G4985">
        <v>8237</v>
      </c>
      <c r="H4985" t="s">
        <v>9122</v>
      </c>
      <c r="I4985">
        <v>2026</v>
      </c>
      <c r="J4985" t="s">
        <v>55</v>
      </c>
      <c r="K4985">
        <v>0</v>
      </c>
      <c r="L4985" t="s">
        <v>56</v>
      </c>
      <c r="M4985" s="85">
        <v>46023</v>
      </c>
      <c r="P4985" t="str">
        <f t="shared" si="77"/>
        <v>ZAMBONI Didier</v>
      </c>
    </row>
    <row r="4986" spans="1:16" x14ac:dyDescent="0.25">
      <c r="A4986" s="84" t="s">
        <v>9133</v>
      </c>
      <c r="B4986" t="s">
        <v>9134</v>
      </c>
      <c r="C4986" t="s">
        <v>3086</v>
      </c>
      <c r="D4986" s="85">
        <v>18820</v>
      </c>
      <c r="E4986" t="s">
        <v>56</v>
      </c>
      <c r="F4986" s="84" t="s">
        <v>53</v>
      </c>
      <c r="G4986">
        <v>8237</v>
      </c>
      <c r="H4986" t="s">
        <v>9122</v>
      </c>
      <c r="I4986">
        <v>2026</v>
      </c>
      <c r="J4986" t="s">
        <v>63</v>
      </c>
      <c r="K4986">
        <v>2</v>
      </c>
      <c r="L4986" t="s">
        <v>56</v>
      </c>
      <c r="M4986" s="85">
        <v>46023</v>
      </c>
      <c r="P4986" t="str">
        <f t="shared" si="77"/>
        <v>PUPPPATTI Camille</v>
      </c>
    </row>
    <row r="4987" spans="1:16" x14ac:dyDescent="0.25">
      <c r="A4987" s="84" t="s">
        <v>9135</v>
      </c>
      <c r="B4987" t="s">
        <v>7377</v>
      </c>
      <c r="C4987" t="s">
        <v>944</v>
      </c>
      <c r="D4987" s="85">
        <v>25707</v>
      </c>
      <c r="E4987" t="s">
        <v>52</v>
      </c>
      <c r="F4987" s="84" t="s">
        <v>53</v>
      </c>
      <c r="G4987">
        <v>8237</v>
      </c>
      <c r="H4987" t="s">
        <v>9122</v>
      </c>
      <c r="I4987">
        <v>2026</v>
      </c>
      <c r="J4987" t="s">
        <v>55</v>
      </c>
      <c r="K4987">
        <v>0</v>
      </c>
      <c r="L4987" t="s">
        <v>56</v>
      </c>
      <c r="M4987" s="85">
        <v>46023</v>
      </c>
      <c r="P4987" t="str">
        <f t="shared" si="77"/>
        <v>LEMOINE Laurent</v>
      </c>
    </row>
    <row r="4988" spans="1:16" x14ac:dyDescent="0.25">
      <c r="A4988" s="84" t="s">
        <v>9136</v>
      </c>
      <c r="B4988" t="s">
        <v>9137</v>
      </c>
      <c r="C4988" t="s">
        <v>8255</v>
      </c>
      <c r="D4988" s="85">
        <v>26945</v>
      </c>
      <c r="E4988" t="s">
        <v>56</v>
      </c>
      <c r="F4988" s="84" t="s">
        <v>53</v>
      </c>
      <c r="G4988">
        <v>8237</v>
      </c>
      <c r="H4988" t="s">
        <v>9122</v>
      </c>
      <c r="I4988">
        <v>2026</v>
      </c>
      <c r="J4988" t="s">
        <v>55</v>
      </c>
      <c r="K4988">
        <v>0</v>
      </c>
      <c r="L4988" t="s">
        <v>56</v>
      </c>
      <c r="M4988" s="85">
        <v>46023</v>
      </c>
      <c r="P4988" t="str">
        <f t="shared" si="77"/>
        <v>GACON Chrystelle</v>
      </c>
    </row>
    <row r="4989" spans="1:16" x14ac:dyDescent="0.25">
      <c r="A4989" s="84" t="s">
        <v>9138</v>
      </c>
      <c r="B4989" t="s">
        <v>9139</v>
      </c>
      <c r="C4989" t="s">
        <v>9140</v>
      </c>
      <c r="D4989" s="85">
        <v>37642</v>
      </c>
      <c r="E4989" t="s">
        <v>52</v>
      </c>
      <c r="F4989" s="84" t="s">
        <v>53</v>
      </c>
      <c r="G4989">
        <v>8237</v>
      </c>
      <c r="H4989" t="s">
        <v>9122</v>
      </c>
      <c r="I4989">
        <v>2026</v>
      </c>
      <c r="J4989" t="s">
        <v>63</v>
      </c>
      <c r="K4989">
        <v>0</v>
      </c>
      <c r="L4989" t="s">
        <v>56</v>
      </c>
      <c r="M4989" s="85">
        <v>46023</v>
      </c>
      <c r="P4989" t="str">
        <f t="shared" si="77"/>
        <v>DUGAND Josselin</v>
      </c>
    </row>
    <row r="4990" spans="1:16" x14ac:dyDescent="0.25">
      <c r="A4990" s="84" t="s">
        <v>9141</v>
      </c>
      <c r="B4990" t="s">
        <v>9142</v>
      </c>
      <c r="C4990" t="s">
        <v>9143</v>
      </c>
      <c r="D4990" s="85">
        <v>20041</v>
      </c>
      <c r="E4990" t="s">
        <v>56</v>
      </c>
      <c r="F4990" s="84" t="s">
        <v>53</v>
      </c>
      <c r="G4990">
        <v>8237</v>
      </c>
      <c r="H4990" t="s">
        <v>9122</v>
      </c>
      <c r="I4990">
        <v>2026</v>
      </c>
      <c r="J4990" t="s">
        <v>63</v>
      </c>
      <c r="K4990">
        <v>0</v>
      </c>
      <c r="L4990" t="s">
        <v>56</v>
      </c>
      <c r="M4990" s="85">
        <v>46023</v>
      </c>
      <c r="P4990" t="str">
        <f t="shared" si="77"/>
        <v>IGONIN Marie-Cecile</v>
      </c>
    </row>
    <row r="4991" spans="1:16" x14ac:dyDescent="0.25">
      <c r="A4991" s="84" t="s">
        <v>9144</v>
      </c>
      <c r="B4991" t="s">
        <v>9145</v>
      </c>
      <c r="C4991" t="s">
        <v>210</v>
      </c>
      <c r="D4991" s="85">
        <v>21721</v>
      </c>
      <c r="E4991" t="s">
        <v>52</v>
      </c>
      <c r="F4991" s="84" t="s">
        <v>53</v>
      </c>
      <c r="G4991">
        <v>8237</v>
      </c>
      <c r="H4991" t="s">
        <v>9122</v>
      </c>
      <c r="I4991">
        <v>2026</v>
      </c>
      <c r="J4991" t="s">
        <v>55</v>
      </c>
      <c r="K4991">
        <v>0</v>
      </c>
      <c r="L4991" t="s">
        <v>56</v>
      </c>
      <c r="M4991" s="85">
        <v>46023</v>
      </c>
      <c r="P4991" t="str">
        <f t="shared" si="77"/>
        <v>EPISSE Luc</v>
      </c>
    </row>
    <row r="4992" spans="1:16" x14ac:dyDescent="0.25">
      <c r="A4992" s="84" t="s">
        <v>9146</v>
      </c>
      <c r="B4992" t="s">
        <v>9145</v>
      </c>
      <c r="C4992" t="s">
        <v>463</v>
      </c>
      <c r="D4992" s="85">
        <v>22544</v>
      </c>
      <c r="E4992" t="s">
        <v>56</v>
      </c>
      <c r="F4992" s="84" t="s">
        <v>53</v>
      </c>
      <c r="G4992">
        <v>8237</v>
      </c>
      <c r="H4992" t="s">
        <v>9122</v>
      </c>
      <c r="I4992">
        <v>2026</v>
      </c>
      <c r="J4992" t="s">
        <v>55</v>
      </c>
      <c r="K4992">
        <v>0</v>
      </c>
      <c r="L4992" t="s">
        <v>56</v>
      </c>
      <c r="M4992" s="85">
        <v>46023</v>
      </c>
      <c r="P4992" t="str">
        <f t="shared" si="77"/>
        <v>EPISSE Nathalie</v>
      </c>
    </row>
    <row r="4993" spans="1:16" x14ac:dyDescent="0.25">
      <c r="A4993" s="84" t="s">
        <v>9147</v>
      </c>
      <c r="B4993" t="s">
        <v>1261</v>
      </c>
      <c r="C4993" t="s">
        <v>738</v>
      </c>
      <c r="D4993" s="85">
        <v>12844</v>
      </c>
      <c r="E4993" t="s">
        <v>52</v>
      </c>
      <c r="F4993" s="84" t="s">
        <v>53</v>
      </c>
      <c r="G4993">
        <v>8237</v>
      </c>
      <c r="H4993" t="s">
        <v>9122</v>
      </c>
      <c r="I4993">
        <v>2026</v>
      </c>
      <c r="J4993" t="s">
        <v>63</v>
      </c>
      <c r="K4993">
        <v>0</v>
      </c>
      <c r="L4993" t="s">
        <v>56</v>
      </c>
      <c r="M4993" s="85">
        <v>46023</v>
      </c>
      <c r="P4993" t="str">
        <f t="shared" si="77"/>
        <v>MOULIN Paul</v>
      </c>
    </row>
    <row r="4994" spans="1:16" x14ac:dyDescent="0.25">
      <c r="A4994" s="84" t="s">
        <v>9148</v>
      </c>
      <c r="B4994" t="s">
        <v>9149</v>
      </c>
      <c r="C4994" t="s">
        <v>1008</v>
      </c>
      <c r="D4994" s="85">
        <v>35374</v>
      </c>
      <c r="E4994" t="s">
        <v>52</v>
      </c>
      <c r="F4994" s="84" t="s">
        <v>53</v>
      </c>
      <c r="G4994">
        <v>8237</v>
      </c>
      <c r="H4994" t="s">
        <v>9122</v>
      </c>
      <c r="I4994">
        <v>2026</v>
      </c>
      <c r="J4994" t="s">
        <v>55</v>
      </c>
      <c r="K4994">
        <v>0</v>
      </c>
      <c r="L4994" t="s">
        <v>56</v>
      </c>
      <c r="M4994" s="85">
        <v>46023</v>
      </c>
      <c r="P4994" t="str">
        <f t="shared" si="77"/>
        <v>FEDIDE Thomas</v>
      </c>
    </row>
    <row r="4995" spans="1:16" x14ac:dyDescent="0.25">
      <c r="A4995" s="84" t="s">
        <v>9150</v>
      </c>
      <c r="B4995" t="s">
        <v>9151</v>
      </c>
      <c r="C4995" t="s">
        <v>491</v>
      </c>
      <c r="D4995" s="85">
        <v>22421</v>
      </c>
      <c r="E4995" t="s">
        <v>52</v>
      </c>
      <c r="F4995" s="84" t="s">
        <v>53</v>
      </c>
      <c r="G4995">
        <v>8237</v>
      </c>
      <c r="H4995" t="s">
        <v>9122</v>
      </c>
      <c r="I4995">
        <v>2026</v>
      </c>
      <c r="J4995" t="s">
        <v>63</v>
      </c>
      <c r="K4995">
        <v>0</v>
      </c>
      <c r="L4995" t="s">
        <v>56</v>
      </c>
      <c r="M4995" s="85">
        <v>46023</v>
      </c>
      <c r="P4995" t="str">
        <f t="shared" ref="P4995:P5058" si="78">(B4995 &amp; " " &amp; C4995)</f>
        <v>GRAVIERE Yvan</v>
      </c>
    </row>
    <row r="4996" spans="1:16" x14ac:dyDescent="0.25">
      <c r="A4996" s="84" t="s">
        <v>9152</v>
      </c>
      <c r="B4996" t="s">
        <v>1744</v>
      </c>
      <c r="C4996" t="s">
        <v>896</v>
      </c>
      <c r="D4996" s="85">
        <v>27478</v>
      </c>
      <c r="E4996" t="s">
        <v>56</v>
      </c>
      <c r="F4996" s="84" t="s">
        <v>53</v>
      </c>
      <c r="G4996">
        <v>8237</v>
      </c>
      <c r="H4996" t="s">
        <v>9122</v>
      </c>
      <c r="I4996">
        <v>2026</v>
      </c>
      <c r="J4996" t="s">
        <v>63</v>
      </c>
      <c r="K4996">
        <v>0</v>
      </c>
      <c r="L4996" t="s">
        <v>56</v>
      </c>
      <c r="M4996" s="85">
        <v>46023</v>
      </c>
      <c r="P4996" t="str">
        <f t="shared" si="78"/>
        <v>BRUN Nadia</v>
      </c>
    </row>
    <row r="4997" spans="1:16" x14ac:dyDescent="0.25">
      <c r="A4997" s="84" t="s">
        <v>9153</v>
      </c>
      <c r="B4997" t="s">
        <v>9154</v>
      </c>
      <c r="C4997" t="s">
        <v>460</v>
      </c>
      <c r="D4997" s="85">
        <v>22739</v>
      </c>
      <c r="E4997" t="s">
        <v>52</v>
      </c>
      <c r="F4997" s="84" t="s">
        <v>53</v>
      </c>
      <c r="G4997">
        <v>8237</v>
      </c>
      <c r="H4997" t="s">
        <v>9122</v>
      </c>
      <c r="I4997">
        <v>2026</v>
      </c>
      <c r="J4997" t="s">
        <v>63</v>
      </c>
      <c r="K4997">
        <v>0</v>
      </c>
      <c r="L4997" t="s">
        <v>56</v>
      </c>
      <c r="M4997" s="85">
        <v>46023</v>
      </c>
      <c r="P4997" t="str">
        <f t="shared" si="78"/>
        <v>SCHAEFFER Francois</v>
      </c>
    </row>
    <row r="4998" spans="1:16" x14ac:dyDescent="0.25">
      <c r="A4998" s="84" t="s">
        <v>9155</v>
      </c>
      <c r="B4998" t="s">
        <v>9156</v>
      </c>
      <c r="C4998" t="s">
        <v>9157</v>
      </c>
      <c r="D4998" s="85">
        <v>30962</v>
      </c>
      <c r="E4998" t="s">
        <v>56</v>
      </c>
      <c r="F4998" s="84" t="s">
        <v>53</v>
      </c>
      <c r="G4998">
        <v>8237</v>
      </c>
      <c r="H4998" t="s">
        <v>9122</v>
      </c>
      <c r="I4998">
        <v>2026</v>
      </c>
      <c r="J4998" t="s">
        <v>63</v>
      </c>
      <c r="K4998">
        <v>0</v>
      </c>
      <c r="L4998" t="s">
        <v>56</v>
      </c>
      <c r="M4998" s="85">
        <v>46023</v>
      </c>
      <c r="P4998" t="str">
        <f t="shared" si="78"/>
        <v>KONG-A-SIOU Fleur</v>
      </c>
    </row>
    <row r="4999" spans="1:16" x14ac:dyDescent="0.25">
      <c r="A4999" s="84" t="s">
        <v>9158</v>
      </c>
      <c r="B4999" t="s">
        <v>9159</v>
      </c>
      <c r="C4999" t="s">
        <v>419</v>
      </c>
      <c r="D4999" s="85">
        <v>30883</v>
      </c>
      <c r="E4999" t="s">
        <v>52</v>
      </c>
      <c r="F4999" s="84" t="s">
        <v>53</v>
      </c>
      <c r="G4999">
        <v>8237</v>
      </c>
      <c r="H4999" t="s">
        <v>9122</v>
      </c>
      <c r="I4999">
        <v>2026</v>
      </c>
      <c r="J4999" t="s">
        <v>63</v>
      </c>
      <c r="K4999">
        <v>0</v>
      </c>
      <c r="L4999" t="s">
        <v>56</v>
      </c>
      <c r="M4999" s="85">
        <v>46023</v>
      </c>
      <c r="P4999" t="str">
        <f t="shared" si="78"/>
        <v>DUPUY-LOLIER Marc</v>
      </c>
    </row>
    <row r="5000" spans="1:16" x14ac:dyDescent="0.25">
      <c r="A5000" s="84" t="s">
        <v>9160</v>
      </c>
      <c r="B5000" t="s">
        <v>9161</v>
      </c>
      <c r="C5000" t="s">
        <v>282</v>
      </c>
      <c r="D5000" s="85">
        <v>34685</v>
      </c>
      <c r="E5000" t="s">
        <v>52</v>
      </c>
      <c r="F5000" s="84" t="s">
        <v>53</v>
      </c>
      <c r="G5000">
        <v>8237</v>
      </c>
      <c r="H5000" t="s">
        <v>9122</v>
      </c>
      <c r="I5000">
        <v>2026</v>
      </c>
      <c r="J5000" t="s">
        <v>55</v>
      </c>
      <c r="K5000">
        <v>0</v>
      </c>
      <c r="L5000" t="s">
        <v>56</v>
      </c>
      <c r="M5000" s="85">
        <v>46023</v>
      </c>
      <c r="P5000" t="str">
        <f t="shared" si="78"/>
        <v>GARCES-NOVELLA Yann</v>
      </c>
    </row>
    <row r="5001" spans="1:16" x14ac:dyDescent="0.25">
      <c r="A5001" s="84" t="s">
        <v>9162</v>
      </c>
      <c r="B5001" t="s">
        <v>9163</v>
      </c>
      <c r="C5001" t="s">
        <v>9164</v>
      </c>
      <c r="D5001" s="85">
        <v>29298</v>
      </c>
      <c r="E5001" t="s">
        <v>56</v>
      </c>
      <c r="F5001" s="84" t="s">
        <v>53</v>
      </c>
      <c r="G5001">
        <v>8237</v>
      </c>
      <c r="H5001" t="s">
        <v>9122</v>
      </c>
      <c r="I5001">
        <v>2026</v>
      </c>
      <c r="J5001" t="s">
        <v>63</v>
      </c>
      <c r="K5001">
        <v>0</v>
      </c>
      <c r="L5001" t="s">
        <v>56</v>
      </c>
      <c r="M5001" s="85">
        <v>46023</v>
      </c>
      <c r="P5001" t="str">
        <f t="shared" si="78"/>
        <v>KANSAKUN Chanidapa</v>
      </c>
    </row>
    <row r="5002" spans="1:16" x14ac:dyDescent="0.25">
      <c r="A5002" s="84" t="s">
        <v>9165</v>
      </c>
      <c r="B5002" t="s">
        <v>5641</v>
      </c>
      <c r="C5002" t="s">
        <v>978</v>
      </c>
      <c r="D5002" s="85">
        <v>21675</v>
      </c>
      <c r="E5002" t="s">
        <v>56</v>
      </c>
      <c r="F5002" s="84" t="s">
        <v>53</v>
      </c>
      <c r="G5002">
        <v>8237</v>
      </c>
      <c r="H5002" t="s">
        <v>9122</v>
      </c>
      <c r="I5002">
        <v>2026</v>
      </c>
      <c r="J5002" t="s">
        <v>63</v>
      </c>
      <c r="K5002">
        <v>0</v>
      </c>
      <c r="L5002" t="s">
        <v>56</v>
      </c>
      <c r="M5002" s="85">
        <v>46023</v>
      </c>
      <c r="P5002" t="str">
        <f t="shared" si="78"/>
        <v>CHEZE Francoise</v>
      </c>
    </row>
    <row r="5003" spans="1:16" x14ac:dyDescent="0.25">
      <c r="A5003" s="84" t="s">
        <v>9166</v>
      </c>
      <c r="B5003" t="s">
        <v>9167</v>
      </c>
      <c r="C5003" t="s">
        <v>1240</v>
      </c>
      <c r="D5003" s="85">
        <v>38979</v>
      </c>
      <c r="E5003" t="s">
        <v>52</v>
      </c>
      <c r="F5003" s="84" t="s">
        <v>53</v>
      </c>
      <c r="G5003">
        <v>8237</v>
      </c>
      <c r="H5003" t="s">
        <v>9122</v>
      </c>
      <c r="I5003">
        <v>2026</v>
      </c>
      <c r="J5003" t="s">
        <v>63</v>
      </c>
      <c r="K5003">
        <v>0</v>
      </c>
      <c r="L5003" t="s">
        <v>56</v>
      </c>
      <c r="M5003" s="85">
        <v>46023</v>
      </c>
      <c r="P5003" t="str">
        <f t="shared" si="78"/>
        <v>TURPIN Yanis</v>
      </c>
    </row>
    <row r="5004" spans="1:16" x14ac:dyDescent="0.25">
      <c r="A5004" s="84" t="s">
        <v>9168</v>
      </c>
      <c r="B5004" t="s">
        <v>9169</v>
      </c>
      <c r="C5004" t="s">
        <v>132</v>
      </c>
      <c r="D5004" s="85">
        <v>34728</v>
      </c>
      <c r="E5004" t="s">
        <v>52</v>
      </c>
      <c r="F5004" s="84" t="s">
        <v>53</v>
      </c>
      <c r="G5004">
        <v>8237</v>
      </c>
      <c r="H5004" t="s">
        <v>9122</v>
      </c>
      <c r="I5004">
        <v>2026</v>
      </c>
      <c r="J5004" t="s">
        <v>63</v>
      </c>
      <c r="K5004">
        <v>0</v>
      </c>
      <c r="L5004" t="s">
        <v>56</v>
      </c>
      <c r="M5004" s="85">
        <v>46023</v>
      </c>
      <c r="P5004" t="str">
        <f t="shared" si="78"/>
        <v>MISKOVIC Quentin</v>
      </c>
    </row>
    <row r="5005" spans="1:16" x14ac:dyDescent="0.25">
      <c r="A5005" s="84" t="s">
        <v>9170</v>
      </c>
      <c r="B5005" t="s">
        <v>9171</v>
      </c>
      <c r="C5005" t="s">
        <v>353</v>
      </c>
      <c r="D5005" s="85">
        <v>27723</v>
      </c>
      <c r="E5005" t="s">
        <v>52</v>
      </c>
      <c r="F5005" s="84" t="s">
        <v>53</v>
      </c>
      <c r="G5005">
        <v>8237</v>
      </c>
      <c r="H5005" t="s">
        <v>9122</v>
      </c>
      <c r="I5005">
        <v>2026</v>
      </c>
      <c r="J5005" t="s">
        <v>63</v>
      </c>
      <c r="K5005">
        <v>0</v>
      </c>
      <c r="L5005" t="s">
        <v>56</v>
      </c>
      <c r="M5005" s="85">
        <v>46023</v>
      </c>
      <c r="P5005" t="str">
        <f t="shared" si="78"/>
        <v>BUSTEAU Olivier</v>
      </c>
    </row>
    <row r="5006" spans="1:16" x14ac:dyDescent="0.25">
      <c r="A5006" s="84" t="s">
        <v>9172</v>
      </c>
      <c r="B5006" t="s">
        <v>9173</v>
      </c>
      <c r="C5006" t="s">
        <v>477</v>
      </c>
      <c r="D5006" s="85">
        <v>25643</v>
      </c>
      <c r="E5006" t="s">
        <v>52</v>
      </c>
      <c r="F5006" s="84" t="s">
        <v>53</v>
      </c>
      <c r="G5006">
        <v>8237</v>
      </c>
      <c r="H5006" t="s">
        <v>9122</v>
      </c>
      <c r="I5006">
        <v>2026</v>
      </c>
      <c r="J5006" t="s">
        <v>63</v>
      </c>
      <c r="K5006">
        <v>0</v>
      </c>
      <c r="L5006" t="s">
        <v>56</v>
      </c>
      <c r="M5006" s="85">
        <v>46023</v>
      </c>
      <c r="P5006" t="str">
        <f t="shared" si="78"/>
        <v>LAVRENCY Herve</v>
      </c>
    </row>
    <row r="5007" spans="1:16" x14ac:dyDescent="0.25">
      <c r="A5007" s="84" t="s">
        <v>9174</v>
      </c>
      <c r="B5007" t="s">
        <v>943</v>
      </c>
      <c r="C5007" t="s">
        <v>715</v>
      </c>
      <c r="D5007" s="85">
        <v>33542</v>
      </c>
      <c r="E5007" t="s">
        <v>52</v>
      </c>
      <c r="F5007" s="84" t="s">
        <v>53</v>
      </c>
      <c r="G5007">
        <v>8237</v>
      </c>
      <c r="H5007" t="s">
        <v>9122</v>
      </c>
      <c r="I5007">
        <v>2026</v>
      </c>
      <c r="J5007" t="s">
        <v>63</v>
      </c>
      <c r="K5007">
        <v>0</v>
      </c>
      <c r="L5007" t="s">
        <v>56</v>
      </c>
      <c r="M5007" s="85">
        <v>46023</v>
      </c>
      <c r="P5007" t="str">
        <f t="shared" si="78"/>
        <v>PASSELAIGUE Kevin</v>
      </c>
    </row>
    <row r="5008" spans="1:16" x14ac:dyDescent="0.25">
      <c r="A5008" s="84" t="s">
        <v>9175</v>
      </c>
      <c r="B5008" t="s">
        <v>8448</v>
      </c>
      <c r="C5008" t="s">
        <v>82</v>
      </c>
      <c r="D5008" s="85">
        <v>31306</v>
      </c>
      <c r="E5008" t="s">
        <v>52</v>
      </c>
      <c r="F5008" s="84" t="s">
        <v>53</v>
      </c>
      <c r="G5008">
        <v>8237</v>
      </c>
      <c r="H5008" t="s">
        <v>9122</v>
      </c>
      <c r="I5008">
        <v>2026</v>
      </c>
      <c r="J5008" t="s">
        <v>63</v>
      </c>
      <c r="K5008">
        <v>0</v>
      </c>
      <c r="L5008" t="s">
        <v>56</v>
      </c>
      <c r="M5008" s="85">
        <v>46023</v>
      </c>
      <c r="P5008" t="str">
        <f t="shared" si="78"/>
        <v>BEAUREZ Julien</v>
      </c>
    </row>
    <row r="5009" spans="1:16" x14ac:dyDescent="0.25">
      <c r="A5009" s="84" t="s">
        <v>9176</v>
      </c>
      <c r="B5009" t="s">
        <v>4157</v>
      </c>
      <c r="C5009" t="s">
        <v>139</v>
      </c>
      <c r="D5009" s="85">
        <v>27566</v>
      </c>
      <c r="E5009" t="s">
        <v>52</v>
      </c>
      <c r="F5009" s="84" t="s">
        <v>53</v>
      </c>
      <c r="G5009">
        <v>8237</v>
      </c>
      <c r="H5009" t="s">
        <v>9122</v>
      </c>
      <c r="I5009">
        <v>2026</v>
      </c>
      <c r="J5009" t="s">
        <v>63</v>
      </c>
      <c r="K5009">
        <v>0</v>
      </c>
      <c r="L5009" t="s">
        <v>56</v>
      </c>
      <c r="M5009" s="85">
        <v>46023</v>
      </c>
      <c r="P5009" t="str">
        <f t="shared" si="78"/>
        <v>RONZIER David</v>
      </c>
    </row>
    <row r="5010" spans="1:16" x14ac:dyDescent="0.25">
      <c r="A5010" s="84" t="s">
        <v>9177</v>
      </c>
      <c r="B5010" t="s">
        <v>9178</v>
      </c>
      <c r="C5010" t="s">
        <v>215</v>
      </c>
      <c r="D5010" s="85">
        <v>25912</v>
      </c>
      <c r="E5010" t="s">
        <v>52</v>
      </c>
      <c r="F5010" s="84" t="s">
        <v>53</v>
      </c>
      <c r="G5010">
        <v>8260</v>
      </c>
      <c r="H5010" t="s">
        <v>9179</v>
      </c>
      <c r="I5010">
        <v>2026</v>
      </c>
      <c r="J5010" t="s">
        <v>1269</v>
      </c>
      <c r="K5010">
        <v>0</v>
      </c>
      <c r="L5010" t="s">
        <v>56</v>
      </c>
      <c r="M5010" s="85">
        <v>46023</v>
      </c>
      <c r="P5010" t="str">
        <f t="shared" si="78"/>
        <v>SUCHAUD Philippe</v>
      </c>
    </row>
    <row r="5011" spans="1:16" x14ac:dyDescent="0.25">
      <c r="A5011" s="84" t="s">
        <v>9180</v>
      </c>
      <c r="B5011" t="s">
        <v>9181</v>
      </c>
      <c r="C5011" t="s">
        <v>271</v>
      </c>
      <c r="D5011" s="85">
        <v>20672</v>
      </c>
      <c r="E5011" t="s">
        <v>52</v>
      </c>
      <c r="F5011" s="84" t="s">
        <v>53</v>
      </c>
      <c r="G5011">
        <v>8260</v>
      </c>
      <c r="H5011" t="s">
        <v>9179</v>
      </c>
      <c r="I5011">
        <v>2026</v>
      </c>
      <c r="J5011" t="s">
        <v>1269</v>
      </c>
      <c r="K5011">
        <v>0</v>
      </c>
      <c r="L5011" t="s">
        <v>56</v>
      </c>
      <c r="M5011" s="85">
        <v>46023</v>
      </c>
      <c r="P5011" t="str">
        <f t="shared" si="78"/>
        <v>FAZZINO Christian</v>
      </c>
    </row>
    <row r="5012" spans="1:16" x14ac:dyDescent="0.25">
      <c r="A5012" s="84" t="s">
        <v>9182</v>
      </c>
      <c r="B5012" t="s">
        <v>9183</v>
      </c>
      <c r="C5012" t="s">
        <v>677</v>
      </c>
      <c r="D5012" s="85">
        <v>32217</v>
      </c>
      <c r="E5012" t="s">
        <v>52</v>
      </c>
      <c r="F5012" s="84" t="s">
        <v>53</v>
      </c>
      <c r="G5012">
        <v>8260</v>
      </c>
      <c r="H5012" t="s">
        <v>9179</v>
      </c>
      <c r="I5012">
        <v>2026</v>
      </c>
      <c r="J5012" t="s">
        <v>67</v>
      </c>
      <c r="K5012">
        <v>0</v>
      </c>
      <c r="L5012" t="s">
        <v>56</v>
      </c>
      <c r="M5012" s="85">
        <v>46023</v>
      </c>
      <c r="P5012" t="str">
        <f t="shared" si="78"/>
        <v>BILLAUD Romain</v>
      </c>
    </row>
    <row r="5013" spans="1:16" x14ac:dyDescent="0.25">
      <c r="A5013" s="84" t="s">
        <v>9184</v>
      </c>
      <c r="B5013" t="s">
        <v>9178</v>
      </c>
      <c r="C5013" t="s">
        <v>3417</v>
      </c>
      <c r="D5013" s="85">
        <v>37379</v>
      </c>
      <c r="E5013" t="s">
        <v>56</v>
      </c>
      <c r="F5013" s="84" t="s">
        <v>53</v>
      </c>
      <c r="G5013">
        <v>8260</v>
      </c>
      <c r="H5013" t="s">
        <v>9179</v>
      </c>
      <c r="I5013">
        <v>2026</v>
      </c>
      <c r="J5013" t="s">
        <v>55</v>
      </c>
      <c r="K5013">
        <v>0</v>
      </c>
      <c r="L5013" t="s">
        <v>56</v>
      </c>
      <c r="M5013" s="85">
        <v>46023</v>
      </c>
      <c r="P5013" t="str">
        <f t="shared" si="78"/>
        <v>SUCHAUD Axelle</v>
      </c>
    </row>
    <row r="5014" spans="1:16" x14ac:dyDescent="0.25">
      <c r="A5014" s="84" t="s">
        <v>9185</v>
      </c>
      <c r="B5014" t="s">
        <v>2835</v>
      </c>
      <c r="C5014" t="s">
        <v>382</v>
      </c>
      <c r="D5014" s="85">
        <v>23330</v>
      </c>
      <c r="E5014" t="s">
        <v>52</v>
      </c>
      <c r="F5014" s="84" t="s">
        <v>53</v>
      </c>
      <c r="G5014">
        <v>8260</v>
      </c>
      <c r="H5014" t="s">
        <v>9179</v>
      </c>
      <c r="I5014">
        <v>2026</v>
      </c>
      <c r="J5014" t="s">
        <v>67</v>
      </c>
      <c r="K5014">
        <v>1</v>
      </c>
      <c r="L5014" t="s">
        <v>56</v>
      </c>
      <c r="M5014" s="85">
        <v>46023</v>
      </c>
      <c r="P5014" t="str">
        <f t="shared" si="78"/>
        <v>BERNIER Patrice</v>
      </c>
    </row>
    <row r="5015" spans="1:16" x14ac:dyDescent="0.25">
      <c r="A5015" s="84" t="s">
        <v>9186</v>
      </c>
      <c r="B5015" t="s">
        <v>5242</v>
      </c>
      <c r="C5015" t="s">
        <v>475</v>
      </c>
      <c r="D5015" s="85">
        <v>28847</v>
      </c>
      <c r="E5015" t="s">
        <v>52</v>
      </c>
      <c r="F5015" s="84" t="s">
        <v>53</v>
      </c>
      <c r="G5015">
        <v>8260</v>
      </c>
      <c r="H5015" t="s">
        <v>9179</v>
      </c>
      <c r="I5015">
        <v>2026</v>
      </c>
      <c r="J5015" t="s">
        <v>1269</v>
      </c>
      <c r="K5015">
        <v>0</v>
      </c>
      <c r="L5015" t="s">
        <v>56</v>
      </c>
      <c r="M5015" s="85">
        <v>46023</v>
      </c>
      <c r="P5015" t="str">
        <f t="shared" si="78"/>
        <v>CANO Antoine</v>
      </c>
    </row>
    <row r="5016" spans="1:16" x14ac:dyDescent="0.25">
      <c r="A5016" s="84" t="s">
        <v>9187</v>
      </c>
      <c r="B5016" t="s">
        <v>9188</v>
      </c>
      <c r="C5016" t="s">
        <v>9189</v>
      </c>
      <c r="D5016" s="85">
        <v>31401</v>
      </c>
      <c r="E5016" t="s">
        <v>52</v>
      </c>
      <c r="F5016" s="84" t="s">
        <v>53</v>
      </c>
      <c r="G5016">
        <v>8260</v>
      </c>
      <c r="H5016" t="s">
        <v>9179</v>
      </c>
      <c r="I5016">
        <v>2026</v>
      </c>
      <c r="J5016" t="s">
        <v>67</v>
      </c>
      <c r="K5016">
        <v>0</v>
      </c>
      <c r="L5016" t="s">
        <v>1269</v>
      </c>
      <c r="M5016" s="85">
        <v>46023</v>
      </c>
      <c r="P5016" t="str">
        <f t="shared" si="78"/>
        <v>RANDRIAMANANTANY Lahatra</v>
      </c>
    </row>
    <row r="5017" spans="1:16" x14ac:dyDescent="0.25">
      <c r="A5017" s="84" t="s">
        <v>9190</v>
      </c>
      <c r="B5017" t="s">
        <v>9191</v>
      </c>
      <c r="C5017" t="s">
        <v>139</v>
      </c>
      <c r="D5017" s="85">
        <v>26981</v>
      </c>
      <c r="E5017" t="s">
        <v>52</v>
      </c>
      <c r="F5017" s="84" t="s">
        <v>53</v>
      </c>
      <c r="G5017">
        <v>8260</v>
      </c>
      <c r="H5017" t="s">
        <v>9179</v>
      </c>
      <c r="I5017">
        <v>2026</v>
      </c>
      <c r="J5017" t="s">
        <v>63</v>
      </c>
      <c r="K5017">
        <v>0</v>
      </c>
      <c r="L5017" t="s">
        <v>56</v>
      </c>
      <c r="M5017" s="85">
        <v>46023</v>
      </c>
      <c r="P5017" t="str">
        <f t="shared" si="78"/>
        <v>DAGIRAL David</v>
      </c>
    </row>
    <row r="5018" spans="1:16" x14ac:dyDescent="0.25">
      <c r="A5018" s="84" t="s">
        <v>9192</v>
      </c>
      <c r="B5018" t="s">
        <v>9193</v>
      </c>
      <c r="C5018" t="s">
        <v>1957</v>
      </c>
      <c r="D5018" s="85">
        <v>23063</v>
      </c>
      <c r="E5018" t="s">
        <v>56</v>
      </c>
      <c r="F5018" s="84" t="s">
        <v>53</v>
      </c>
      <c r="G5018">
        <v>8260</v>
      </c>
      <c r="H5018" t="s">
        <v>9179</v>
      </c>
      <c r="I5018">
        <v>2026</v>
      </c>
      <c r="J5018" t="s">
        <v>55</v>
      </c>
      <c r="K5018">
        <v>0</v>
      </c>
      <c r="L5018" t="s">
        <v>56</v>
      </c>
      <c r="M5018" s="85">
        <v>46023</v>
      </c>
      <c r="P5018" t="str">
        <f t="shared" si="78"/>
        <v>CHASSING Maryse</v>
      </c>
    </row>
    <row r="5019" spans="1:16" x14ac:dyDescent="0.25">
      <c r="A5019" s="84" t="s">
        <v>9194</v>
      </c>
      <c r="B5019" t="s">
        <v>9195</v>
      </c>
      <c r="C5019" t="s">
        <v>4382</v>
      </c>
      <c r="D5019" s="85">
        <v>30312</v>
      </c>
      <c r="E5019" t="s">
        <v>56</v>
      </c>
      <c r="F5019" s="84" t="s">
        <v>53</v>
      </c>
      <c r="G5019">
        <v>8260</v>
      </c>
      <c r="H5019" t="s">
        <v>9179</v>
      </c>
      <c r="I5019">
        <v>2026</v>
      </c>
      <c r="J5019" t="s">
        <v>1269</v>
      </c>
      <c r="K5019">
        <v>0</v>
      </c>
      <c r="L5019" t="s">
        <v>56</v>
      </c>
      <c r="M5019" s="85">
        <v>46023</v>
      </c>
      <c r="P5019" t="str">
        <f t="shared" si="78"/>
        <v>TRONCHE Jessica</v>
      </c>
    </row>
    <row r="5020" spans="1:16" x14ac:dyDescent="0.25">
      <c r="A5020" s="84" t="s">
        <v>9196</v>
      </c>
      <c r="B5020" t="s">
        <v>9197</v>
      </c>
      <c r="C5020" t="s">
        <v>9198</v>
      </c>
      <c r="D5020" s="85">
        <v>35697</v>
      </c>
      <c r="E5020" t="s">
        <v>56</v>
      </c>
      <c r="F5020" s="84" t="s">
        <v>53</v>
      </c>
      <c r="G5020">
        <v>8260</v>
      </c>
      <c r="H5020" t="s">
        <v>9179</v>
      </c>
      <c r="I5020">
        <v>2026</v>
      </c>
      <c r="J5020" t="s">
        <v>1269</v>
      </c>
      <c r="K5020">
        <v>0</v>
      </c>
      <c r="L5020" t="s">
        <v>56</v>
      </c>
      <c r="M5020" s="85">
        <v>46023</v>
      </c>
      <c r="P5020" t="str">
        <f t="shared" si="78"/>
        <v>HIOT Brenda</v>
      </c>
    </row>
    <row r="5021" spans="1:16" x14ac:dyDescent="0.25">
      <c r="A5021" s="84" t="s">
        <v>9199</v>
      </c>
      <c r="B5021" t="s">
        <v>9200</v>
      </c>
      <c r="C5021" t="s">
        <v>3401</v>
      </c>
      <c r="D5021" s="85">
        <v>22718</v>
      </c>
      <c r="E5021" t="s">
        <v>56</v>
      </c>
      <c r="F5021" s="84" t="s">
        <v>53</v>
      </c>
      <c r="G5021">
        <v>8260</v>
      </c>
      <c r="H5021" t="s">
        <v>9179</v>
      </c>
      <c r="I5021">
        <v>2026</v>
      </c>
      <c r="J5021" t="s">
        <v>55</v>
      </c>
      <c r="K5021">
        <v>0</v>
      </c>
      <c r="L5021" t="s">
        <v>56</v>
      </c>
      <c r="M5021" s="85">
        <v>46023</v>
      </c>
      <c r="P5021" t="str">
        <f t="shared" si="78"/>
        <v>PICARD Sylviane</v>
      </c>
    </row>
    <row r="5022" spans="1:16" x14ac:dyDescent="0.25">
      <c r="A5022" s="84" t="s">
        <v>9201</v>
      </c>
      <c r="B5022" t="s">
        <v>9200</v>
      </c>
      <c r="C5022" t="s">
        <v>1121</v>
      </c>
      <c r="D5022" s="85">
        <v>22681</v>
      </c>
      <c r="E5022" t="s">
        <v>52</v>
      </c>
      <c r="F5022" s="84" t="s">
        <v>53</v>
      </c>
      <c r="G5022">
        <v>8260</v>
      </c>
      <c r="H5022" t="s">
        <v>9179</v>
      </c>
      <c r="I5022">
        <v>2026</v>
      </c>
      <c r="J5022" t="s">
        <v>55</v>
      </c>
      <c r="K5022">
        <v>0</v>
      </c>
      <c r="L5022" t="s">
        <v>56</v>
      </c>
      <c r="M5022" s="85">
        <v>46023</v>
      </c>
      <c r="P5022" t="str">
        <f t="shared" si="78"/>
        <v>PICARD Jérome</v>
      </c>
    </row>
    <row r="5023" spans="1:16" x14ac:dyDescent="0.25">
      <c r="A5023" s="84" t="s">
        <v>9202</v>
      </c>
      <c r="B5023" t="s">
        <v>9203</v>
      </c>
      <c r="C5023" t="s">
        <v>1604</v>
      </c>
      <c r="D5023" s="85">
        <v>23447</v>
      </c>
      <c r="E5023" t="s">
        <v>52</v>
      </c>
      <c r="F5023" s="84" t="s">
        <v>53</v>
      </c>
      <c r="G5023">
        <v>8260</v>
      </c>
      <c r="H5023" t="s">
        <v>9179</v>
      </c>
      <c r="I5023">
        <v>2026</v>
      </c>
      <c r="J5023" t="s">
        <v>63</v>
      </c>
      <c r="K5023">
        <v>1</v>
      </c>
      <c r="L5023" t="s">
        <v>56</v>
      </c>
      <c r="M5023" s="85">
        <v>46023</v>
      </c>
      <c r="P5023" t="str">
        <f t="shared" si="78"/>
        <v>ANDRIVON Jean-Michel</v>
      </c>
    </row>
    <row r="5024" spans="1:16" x14ac:dyDescent="0.25">
      <c r="A5024" s="84" t="s">
        <v>9204</v>
      </c>
      <c r="B5024" t="s">
        <v>9205</v>
      </c>
      <c r="C5024" t="s">
        <v>1555</v>
      </c>
      <c r="D5024" s="85">
        <v>37235</v>
      </c>
      <c r="E5024" t="s">
        <v>52</v>
      </c>
      <c r="F5024" s="84" t="s">
        <v>53</v>
      </c>
      <c r="G5024">
        <v>8260</v>
      </c>
      <c r="H5024" t="s">
        <v>9179</v>
      </c>
      <c r="I5024">
        <v>2026</v>
      </c>
      <c r="J5024" t="s">
        <v>1269</v>
      </c>
      <c r="K5024">
        <v>0</v>
      </c>
      <c r="L5024" t="s">
        <v>56</v>
      </c>
      <c r="M5024" s="85">
        <v>46023</v>
      </c>
      <c r="P5024" t="str">
        <f t="shared" si="78"/>
        <v>MONROS Benoit</v>
      </c>
    </row>
    <row r="5025" spans="1:16" x14ac:dyDescent="0.25">
      <c r="A5025" s="84" t="s">
        <v>9206</v>
      </c>
      <c r="B5025" t="s">
        <v>9207</v>
      </c>
      <c r="C5025" t="s">
        <v>7722</v>
      </c>
      <c r="D5025" s="85">
        <v>27803</v>
      </c>
      <c r="E5025" t="s">
        <v>56</v>
      </c>
      <c r="F5025" s="84" t="s">
        <v>53</v>
      </c>
      <c r="G5025">
        <v>8260</v>
      </c>
      <c r="H5025" t="s">
        <v>9179</v>
      </c>
      <c r="I5025">
        <v>2026</v>
      </c>
      <c r="J5025" t="s">
        <v>1269</v>
      </c>
      <c r="K5025">
        <v>0</v>
      </c>
      <c r="L5025" t="s">
        <v>56</v>
      </c>
      <c r="M5025" s="85">
        <v>46023</v>
      </c>
      <c r="P5025" t="str">
        <f t="shared" si="78"/>
        <v>COLOMBET Angélique</v>
      </c>
    </row>
    <row r="5026" spans="1:16" x14ac:dyDescent="0.25">
      <c r="A5026" s="84" t="s">
        <v>9208</v>
      </c>
      <c r="B5026" t="s">
        <v>3204</v>
      </c>
      <c r="C5026" t="s">
        <v>900</v>
      </c>
      <c r="D5026" s="85">
        <v>27123</v>
      </c>
      <c r="E5026" t="s">
        <v>52</v>
      </c>
      <c r="F5026" s="84" t="s">
        <v>53</v>
      </c>
      <c r="G5026">
        <v>8260</v>
      </c>
      <c r="H5026" t="s">
        <v>9179</v>
      </c>
      <c r="I5026">
        <v>2026</v>
      </c>
      <c r="J5026" t="s">
        <v>67</v>
      </c>
      <c r="K5026">
        <v>0</v>
      </c>
      <c r="L5026" t="s">
        <v>56</v>
      </c>
      <c r="M5026" s="85">
        <v>46023</v>
      </c>
      <c r="P5026" t="str">
        <f t="shared" si="78"/>
        <v>GIRE Bruno</v>
      </c>
    </row>
    <row r="5027" spans="1:16" x14ac:dyDescent="0.25">
      <c r="A5027" s="84" t="s">
        <v>9209</v>
      </c>
      <c r="B5027" t="s">
        <v>9210</v>
      </c>
      <c r="C5027" t="s">
        <v>239</v>
      </c>
      <c r="D5027" s="85">
        <v>30863</v>
      </c>
      <c r="E5027" t="s">
        <v>52</v>
      </c>
      <c r="F5027" s="84" t="s">
        <v>53</v>
      </c>
      <c r="G5027">
        <v>8260</v>
      </c>
      <c r="H5027" t="s">
        <v>9179</v>
      </c>
      <c r="I5027">
        <v>2026</v>
      </c>
      <c r="J5027" t="s">
        <v>67</v>
      </c>
      <c r="K5027">
        <v>0</v>
      </c>
      <c r="L5027" t="s">
        <v>56</v>
      </c>
      <c r="M5027" s="85">
        <v>46023</v>
      </c>
      <c r="P5027" t="str">
        <f t="shared" si="78"/>
        <v>MONDILLON Richard</v>
      </c>
    </row>
    <row r="5028" spans="1:16" x14ac:dyDescent="0.25">
      <c r="A5028" s="84" t="s">
        <v>9211</v>
      </c>
      <c r="B5028" t="s">
        <v>9212</v>
      </c>
      <c r="C5028" t="s">
        <v>3481</v>
      </c>
      <c r="D5028" s="85">
        <v>25340</v>
      </c>
      <c r="E5028" t="s">
        <v>52</v>
      </c>
      <c r="F5028" s="84" t="s">
        <v>53</v>
      </c>
      <c r="G5028">
        <v>8260</v>
      </c>
      <c r="H5028" t="s">
        <v>9179</v>
      </c>
      <c r="I5028">
        <v>2026</v>
      </c>
      <c r="J5028" t="s">
        <v>67</v>
      </c>
      <c r="K5028">
        <v>0</v>
      </c>
      <c r="L5028" t="s">
        <v>56</v>
      </c>
      <c r="M5028" s="85">
        <v>46023</v>
      </c>
      <c r="P5028" t="str">
        <f t="shared" si="78"/>
        <v>BLANCHON Bertrand</v>
      </c>
    </row>
    <row r="5029" spans="1:16" x14ac:dyDescent="0.25">
      <c r="A5029" s="84" t="s">
        <v>9213</v>
      </c>
      <c r="B5029" t="s">
        <v>9214</v>
      </c>
      <c r="C5029" t="s">
        <v>97</v>
      </c>
      <c r="D5029" s="85">
        <v>21911</v>
      </c>
      <c r="E5029" t="s">
        <v>52</v>
      </c>
      <c r="F5029" s="84" t="s">
        <v>53</v>
      </c>
      <c r="G5029">
        <v>8260</v>
      </c>
      <c r="H5029" t="s">
        <v>9179</v>
      </c>
      <c r="I5029">
        <v>2026</v>
      </c>
      <c r="J5029" t="s">
        <v>67</v>
      </c>
      <c r="K5029">
        <v>0</v>
      </c>
      <c r="L5029" t="s">
        <v>56</v>
      </c>
      <c r="M5029" s="85">
        <v>46023</v>
      </c>
      <c r="P5029" t="str">
        <f t="shared" si="78"/>
        <v>BEAUGRAND Denis</v>
      </c>
    </row>
    <row r="5030" spans="1:16" x14ac:dyDescent="0.25">
      <c r="A5030" s="84" t="s">
        <v>9215</v>
      </c>
      <c r="B5030" t="s">
        <v>9216</v>
      </c>
      <c r="C5030" t="s">
        <v>119</v>
      </c>
      <c r="D5030" s="85">
        <v>20233</v>
      </c>
      <c r="E5030" t="s">
        <v>52</v>
      </c>
      <c r="F5030" s="84" t="s">
        <v>53</v>
      </c>
      <c r="G5030">
        <v>8260</v>
      </c>
      <c r="H5030" t="s">
        <v>9179</v>
      </c>
      <c r="I5030">
        <v>2026</v>
      </c>
      <c r="J5030" t="s">
        <v>55</v>
      </c>
      <c r="K5030">
        <v>0</v>
      </c>
      <c r="L5030" t="s">
        <v>56</v>
      </c>
      <c r="M5030" s="85">
        <v>46023</v>
      </c>
      <c r="P5030" t="str">
        <f t="shared" si="78"/>
        <v>THEVENON Daniel</v>
      </c>
    </row>
    <row r="5031" spans="1:16" x14ac:dyDescent="0.25">
      <c r="A5031" s="84" t="s">
        <v>9217</v>
      </c>
      <c r="B5031" t="s">
        <v>3974</v>
      </c>
      <c r="C5031" t="s">
        <v>460</v>
      </c>
      <c r="D5031" s="85">
        <v>23699</v>
      </c>
      <c r="E5031" t="s">
        <v>52</v>
      </c>
      <c r="F5031" s="84" t="s">
        <v>53</v>
      </c>
      <c r="G5031">
        <v>8260</v>
      </c>
      <c r="H5031" t="s">
        <v>9179</v>
      </c>
      <c r="I5031">
        <v>2026</v>
      </c>
      <c r="J5031" t="s">
        <v>67</v>
      </c>
      <c r="K5031">
        <v>0</v>
      </c>
      <c r="L5031" t="s">
        <v>56</v>
      </c>
      <c r="M5031" s="85">
        <v>46023</v>
      </c>
      <c r="P5031" t="str">
        <f t="shared" si="78"/>
        <v>SAUVADET Francois</v>
      </c>
    </row>
    <row r="5032" spans="1:16" x14ac:dyDescent="0.25">
      <c r="A5032" s="84" t="s">
        <v>9218</v>
      </c>
      <c r="B5032" t="s">
        <v>9219</v>
      </c>
      <c r="C5032" t="s">
        <v>776</v>
      </c>
      <c r="D5032" s="85">
        <v>17304</v>
      </c>
      <c r="E5032" t="s">
        <v>52</v>
      </c>
      <c r="F5032" s="84" t="s">
        <v>53</v>
      </c>
      <c r="G5032">
        <v>8260</v>
      </c>
      <c r="H5032" t="s">
        <v>9179</v>
      </c>
      <c r="I5032">
        <v>2026</v>
      </c>
      <c r="J5032" t="s">
        <v>55</v>
      </c>
      <c r="K5032">
        <v>0</v>
      </c>
      <c r="L5032" t="s">
        <v>56</v>
      </c>
      <c r="M5032" s="85">
        <v>46023</v>
      </c>
      <c r="P5032" t="str">
        <f t="shared" si="78"/>
        <v>HAGUET Andre</v>
      </c>
    </row>
    <row r="5033" spans="1:16" x14ac:dyDescent="0.25">
      <c r="A5033" s="84" t="s">
        <v>9220</v>
      </c>
      <c r="B5033" t="s">
        <v>3404</v>
      </c>
      <c r="C5033" t="s">
        <v>1081</v>
      </c>
      <c r="D5033" s="85">
        <v>29664</v>
      </c>
      <c r="E5033" t="s">
        <v>52</v>
      </c>
      <c r="F5033" s="84" t="s">
        <v>53</v>
      </c>
      <c r="G5033">
        <v>8260</v>
      </c>
      <c r="H5033" t="s">
        <v>9179</v>
      </c>
      <c r="I5033">
        <v>2026</v>
      </c>
      <c r="J5033" t="s">
        <v>63</v>
      </c>
      <c r="K5033">
        <v>0</v>
      </c>
      <c r="L5033" t="s">
        <v>56</v>
      </c>
      <c r="M5033" s="85">
        <v>46023</v>
      </c>
      <c r="P5033" t="str">
        <f t="shared" si="78"/>
        <v>CHASSAING Aurélien</v>
      </c>
    </row>
    <row r="5034" spans="1:16" x14ac:dyDescent="0.25">
      <c r="A5034" s="84" t="s">
        <v>9221</v>
      </c>
      <c r="B5034" t="s">
        <v>9222</v>
      </c>
      <c r="C5034" t="s">
        <v>271</v>
      </c>
      <c r="D5034" s="85">
        <v>23171</v>
      </c>
      <c r="E5034" t="s">
        <v>52</v>
      </c>
      <c r="F5034" s="84" t="s">
        <v>53</v>
      </c>
      <c r="G5034">
        <v>8260</v>
      </c>
      <c r="H5034" t="s">
        <v>9179</v>
      </c>
      <c r="I5034">
        <v>2026</v>
      </c>
      <c r="J5034" t="s">
        <v>55</v>
      </c>
      <c r="K5034">
        <v>0</v>
      </c>
      <c r="L5034" t="s">
        <v>56</v>
      </c>
      <c r="M5034" s="85">
        <v>46023</v>
      </c>
      <c r="P5034" t="str">
        <f t="shared" si="78"/>
        <v>FRITEYRE Christian</v>
      </c>
    </row>
    <row r="5035" spans="1:16" x14ac:dyDescent="0.25">
      <c r="A5035" s="84" t="s">
        <v>9223</v>
      </c>
      <c r="B5035" t="s">
        <v>9224</v>
      </c>
      <c r="C5035" t="s">
        <v>215</v>
      </c>
      <c r="D5035" s="85">
        <v>23079</v>
      </c>
      <c r="E5035" t="s">
        <v>52</v>
      </c>
      <c r="F5035" s="84" t="s">
        <v>53</v>
      </c>
      <c r="G5035">
        <v>8260</v>
      </c>
      <c r="H5035" t="s">
        <v>9179</v>
      </c>
      <c r="I5035">
        <v>2026</v>
      </c>
      <c r="J5035" t="s">
        <v>63</v>
      </c>
      <c r="K5035">
        <v>0</v>
      </c>
      <c r="L5035" t="s">
        <v>56</v>
      </c>
      <c r="M5035" s="85">
        <v>46023</v>
      </c>
      <c r="P5035" t="str">
        <f t="shared" si="78"/>
        <v>CLERMONTOIS Philippe</v>
      </c>
    </row>
    <row r="5036" spans="1:16" x14ac:dyDescent="0.25">
      <c r="A5036" s="84" t="s">
        <v>9225</v>
      </c>
      <c r="B5036" t="s">
        <v>6438</v>
      </c>
      <c r="C5036" t="s">
        <v>236</v>
      </c>
      <c r="D5036" s="85">
        <v>21258</v>
      </c>
      <c r="E5036" t="s">
        <v>52</v>
      </c>
      <c r="F5036" s="84" t="s">
        <v>53</v>
      </c>
      <c r="G5036">
        <v>8260</v>
      </c>
      <c r="H5036" t="s">
        <v>9179</v>
      </c>
      <c r="I5036">
        <v>2026</v>
      </c>
      <c r="J5036" t="s">
        <v>63</v>
      </c>
      <c r="K5036">
        <v>0</v>
      </c>
      <c r="L5036" t="s">
        <v>56</v>
      </c>
      <c r="M5036" s="85">
        <v>46023</v>
      </c>
      <c r="P5036" t="str">
        <f t="shared" si="78"/>
        <v>BONNEFOY Bernard</v>
      </c>
    </row>
    <row r="5037" spans="1:16" x14ac:dyDescent="0.25">
      <c r="A5037" s="84" t="s">
        <v>9226</v>
      </c>
      <c r="B5037" t="s">
        <v>9227</v>
      </c>
      <c r="C5037" t="s">
        <v>62</v>
      </c>
      <c r="D5037" s="85">
        <v>26835</v>
      </c>
      <c r="E5037" t="s">
        <v>52</v>
      </c>
      <c r="F5037" s="84" t="s">
        <v>53</v>
      </c>
      <c r="G5037">
        <v>8260</v>
      </c>
      <c r="H5037" t="s">
        <v>9179</v>
      </c>
      <c r="I5037">
        <v>2026</v>
      </c>
      <c r="J5037" t="s">
        <v>67</v>
      </c>
      <c r="K5037">
        <v>0</v>
      </c>
      <c r="L5037" t="s">
        <v>56</v>
      </c>
      <c r="M5037" s="85">
        <v>46023</v>
      </c>
      <c r="P5037" t="str">
        <f t="shared" si="78"/>
        <v>LAMBERGER Michel</v>
      </c>
    </row>
    <row r="5038" spans="1:16" x14ac:dyDescent="0.25">
      <c r="A5038" s="84" t="s">
        <v>9228</v>
      </c>
      <c r="B5038" t="s">
        <v>8971</v>
      </c>
      <c r="C5038" t="s">
        <v>119</v>
      </c>
      <c r="D5038" s="85">
        <v>19800</v>
      </c>
      <c r="E5038" t="s">
        <v>52</v>
      </c>
      <c r="F5038" s="84" t="s">
        <v>53</v>
      </c>
      <c r="G5038">
        <v>8260</v>
      </c>
      <c r="H5038" t="s">
        <v>9179</v>
      </c>
      <c r="I5038">
        <v>2026</v>
      </c>
      <c r="J5038" t="s">
        <v>63</v>
      </c>
      <c r="K5038">
        <v>0</v>
      </c>
      <c r="L5038" t="s">
        <v>56</v>
      </c>
      <c r="M5038" s="85">
        <v>46023</v>
      </c>
      <c r="P5038" t="str">
        <f t="shared" si="78"/>
        <v>FONLUPT Daniel</v>
      </c>
    </row>
    <row r="5039" spans="1:16" x14ac:dyDescent="0.25">
      <c r="A5039" s="84" t="s">
        <v>9229</v>
      </c>
      <c r="B5039" t="s">
        <v>9230</v>
      </c>
      <c r="C5039" t="s">
        <v>97</v>
      </c>
      <c r="D5039" s="85">
        <v>21751</v>
      </c>
      <c r="E5039" t="s">
        <v>52</v>
      </c>
      <c r="F5039" s="84" t="s">
        <v>53</v>
      </c>
      <c r="G5039">
        <v>8260</v>
      </c>
      <c r="H5039" t="s">
        <v>9179</v>
      </c>
      <c r="I5039">
        <v>2026</v>
      </c>
      <c r="J5039" t="s">
        <v>67</v>
      </c>
      <c r="K5039">
        <v>0</v>
      </c>
      <c r="L5039" t="s">
        <v>56</v>
      </c>
      <c r="M5039" s="85">
        <v>46023</v>
      </c>
      <c r="P5039" t="str">
        <f t="shared" si="78"/>
        <v>TRAIT Denis</v>
      </c>
    </row>
    <row r="5040" spans="1:16" x14ac:dyDescent="0.25">
      <c r="A5040" s="84" t="s">
        <v>9231</v>
      </c>
      <c r="B5040" t="s">
        <v>9232</v>
      </c>
      <c r="C5040" t="s">
        <v>400</v>
      </c>
      <c r="D5040" s="85">
        <v>22702</v>
      </c>
      <c r="E5040" t="s">
        <v>52</v>
      </c>
      <c r="F5040" s="84" t="s">
        <v>53</v>
      </c>
      <c r="G5040">
        <v>8260</v>
      </c>
      <c r="H5040" t="s">
        <v>9179</v>
      </c>
      <c r="I5040">
        <v>2026</v>
      </c>
      <c r="J5040" t="s">
        <v>67</v>
      </c>
      <c r="K5040">
        <v>0</v>
      </c>
      <c r="L5040" t="s">
        <v>56</v>
      </c>
      <c r="M5040" s="85">
        <v>46023</v>
      </c>
      <c r="P5040" t="str">
        <f t="shared" si="78"/>
        <v>USAI Dominique</v>
      </c>
    </row>
    <row r="5041" spans="1:16" x14ac:dyDescent="0.25">
      <c r="A5041" s="84" t="s">
        <v>9233</v>
      </c>
      <c r="B5041" t="s">
        <v>9234</v>
      </c>
      <c r="C5041" t="s">
        <v>276</v>
      </c>
      <c r="D5041" s="85">
        <v>21704</v>
      </c>
      <c r="E5041" t="s">
        <v>52</v>
      </c>
      <c r="F5041" s="84" t="s">
        <v>53</v>
      </c>
      <c r="G5041">
        <v>8260</v>
      </c>
      <c r="H5041" t="s">
        <v>9179</v>
      </c>
      <c r="I5041">
        <v>2026</v>
      </c>
      <c r="J5041" t="s">
        <v>55</v>
      </c>
      <c r="K5041">
        <v>0</v>
      </c>
      <c r="L5041" t="s">
        <v>56</v>
      </c>
      <c r="M5041" s="85">
        <v>46023</v>
      </c>
      <c r="P5041" t="str">
        <f t="shared" si="78"/>
        <v>CONVERT Gérard</v>
      </c>
    </row>
    <row r="5042" spans="1:16" x14ac:dyDescent="0.25">
      <c r="A5042" s="84" t="s">
        <v>9235</v>
      </c>
      <c r="B5042" t="s">
        <v>9236</v>
      </c>
      <c r="C5042" t="s">
        <v>284</v>
      </c>
      <c r="D5042" s="85">
        <v>28029</v>
      </c>
      <c r="E5042" t="s">
        <v>52</v>
      </c>
      <c r="F5042" s="84" t="s">
        <v>53</v>
      </c>
      <c r="G5042">
        <v>8260</v>
      </c>
      <c r="H5042" t="s">
        <v>9179</v>
      </c>
      <c r="I5042">
        <v>2026</v>
      </c>
      <c r="J5042" t="s">
        <v>63</v>
      </c>
      <c r="K5042">
        <v>0</v>
      </c>
      <c r="L5042" t="s">
        <v>56</v>
      </c>
      <c r="M5042" s="85">
        <v>46023</v>
      </c>
      <c r="P5042" t="str">
        <f t="shared" si="78"/>
        <v>SAVINEL Franck</v>
      </c>
    </row>
    <row r="5043" spans="1:16" x14ac:dyDescent="0.25">
      <c r="A5043" s="84" t="s">
        <v>9237</v>
      </c>
      <c r="B5043" t="s">
        <v>6658</v>
      </c>
      <c r="C5043" t="s">
        <v>85</v>
      </c>
      <c r="D5043" s="85">
        <v>24324</v>
      </c>
      <c r="E5043" t="s">
        <v>52</v>
      </c>
      <c r="F5043" s="84" t="s">
        <v>53</v>
      </c>
      <c r="G5043">
        <v>8260</v>
      </c>
      <c r="H5043" t="s">
        <v>9179</v>
      </c>
      <c r="I5043">
        <v>2026</v>
      </c>
      <c r="J5043" t="s">
        <v>63</v>
      </c>
      <c r="K5043">
        <v>0</v>
      </c>
      <c r="L5043" t="s">
        <v>56</v>
      </c>
      <c r="M5043" s="85">
        <v>46023</v>
      </c>
      <c r="P5043" t="str">
        <f t="shared" si="78"/>
        <v>LOUIT Christophe</v>
      </c>
    </row>
    <row r="5044" spans="1:16" x14ac:dyDescent="0.25">
      <c r="A5044" s="84" t="s">
        <v>9238</v>
      </c>
      <c r="B5044" t="s">
        <v>9239</v>
      </c>
      <c r="C5044" t="s">
        <v>776</v>
      </c>
      <c r="D5044" s="85">
        <v>15485</v>
      </c>
      <c r="E5044" t="s">
        <v>52</v>
      </c>
      <c r="F5044" s="84" t="s">
        <v>53</v>
      </c>
      <c r="G5044">
        <v>8260</v>
      </c>
      <c r="H5044" t="s">
        <v>9179</v>
      </c>
      <c r="I5044">
        <v>2026</v>
      </c>
      <c r="J5044" t="s">
        <v>63</v>
      </c>
      <c r="K5044">
        <v>0</v>
      </c>
      <c r="L5044" t="s">
        <v>56</v>
      </c>
      <c r="M5044" s="85">
        <v>46023</v>
      </c>
      <c r="P5044" t="str">
        <f t="shared" si="78"/>
        <v>ROUVIER Andre</v>
      </c>
    </row>
    <row r="5045" spans="1:16" x14ac:dyDescent="0.25">
      <c r="A5045" s="84" t="s">
        <v>9240</v>
      </c>
      <c r="B5045" t="s">
        <v>9241</v>
      </c>
      <c r="C5045" t="s">
        <v>85</v>
      </c>
      <c r="D5045" s="85">
        <v>27092</v>
      </c>
      <c r="E5045" t="s">
        <v>52</v>
      </c>
      <c r="F5045" s="84" t="s">
        <v>53</v>
      </c>
      <c r="G5045">
        <v>8260</v>
      </c>
      <c r="H5045" t="s">
        <v>9179</v>
      </c>
      <c r="I5045">
        <v>2026</v>
      </c>
      <c r="J5045" t="s">
        <v>63</v>
      </c>
      <c r="K5045">
        <v>0</v>
      </c>
      <c r="L5045" t="s">
        <v>56</v>
      </c>
      <c r="M5045" s="85">
        <v>46023</v>
      </c>
      <c r="P5045" t="str">
        <f t="shared" si="78"/>
        <v>GRANGHOND Christophe</v>
      </c>
    </row>
    <row r="5046" spans="1:16" x14ac:dyDescent="0.25">
      <c r="A5046" s="84" t="s">
        <v>9242</v>
      </c>
      <c r="B5046" t="s">
        <v>2212</v>
      </c>
      <c r="C5046" t="s">
        <v>114</v>
      </c>
      <c r="D5046" s="85">
        <v>23079</v>
      </c>
      <c r="E5046" t="s">
        <v>52</v>
      </c>
      <c r="F5046" s="84" t="s">
        <v>53</v>
      </c>
      <c r="G5046">
        <v>8260</v>
      </c>
      <c r="H5046" t="s">
        <v>9179</v>
      </c>
      <c r="I5046">
        <v>2026</v>
      </c>
      <c r="J5046" t="s">
        <v>63</v>
      </c>
      <c r="K5046">
        <v>0</v>
      </c>
      <c r="L5046" t="s">
        <v>56</v>
      </c>
      <c r="M5046" s="85">
        <v>46023</v>
      </c>
      <c r="P5046" t="str">
        <f t="shared" si="78"/>
        <v>BLANC Pierre</v>
      </c>
    </row>
    <row r="5047" spans="1:16" x14ac:dyDescent="0.25">
      <c r="A5047" s="84" t="s">
        <v>9243</v>
      </c>
      <c r="B5047" t="s">
        <v>9244</v>
      </c>
      <c r="C5047" t="s">
        <v>9245</v>
      </c>
      <c r="D5047" s="85">
        <v>19085</v>
      </c>
      <c r="E5047" t="s">
        <v>52</v>
      </c>
      <c r="F5047" s="84" t="s">
        <v>53</v>
      </c>
      <c r="G5047">
        <v>8260</v>
      </c>
      <c r="H5047" t="s">
        <v>9179</v>
      </c>
      <c r="I5047">
        <v>2026</v>
      </c>
      <c r="J5047" t="s">
        <v>63</v>
      </c>
      <c r="K5047">
        <v>0</v>
      </c>
      <c r="L5047" t="s">
        <v>1167</v>
      </c>
      <c r="M5047" s="85">
        <v>46023</v>
      </c>
      <c r="P5047" t="str">
        <f t="shared" si="78"/>
        <v>MOURA Baltazar</v>
      </c>
    </row>
    <row r="5048" spans="1:16" x14ac:dyDescent="0.25">
      <c r="A5048" s="84" t="s">
        <v>9246</v>
      </c>
      <c r="B5048" t="s">
        <v>9247</v>
      </c>
      <c r="C5048" t="s">
        <v>198</v>
      </c>
      <c r="D5048" s="85">
        <v>21763</v>
      </c>
      <c r="E5048" t="s">
        <v>52</v>
      </c>
      <c r="F5048" s="84" t="s">
        <v>53</v>
      </c>
      <c r="G5048">
        <v>8260</v>
      </c>
      <c r="H5048" t="s">
        <v>9179</v>
      </c>
      <c r="I5048">
        <v>2026</v>
      </c>
      <c r="J5048" t="s">
        <v>55</v>
      </c>
      <c r="K5048">
        <v>0</v>
      </c>
      <c r="L5048" t="s">
        <v>56</v>
      </c>
      <c r="M5048" s="85">
        <v>46023</v>
      </c>
      <c r="P5048" t="str">
        <f t="shared" si="78"/>
        <v>MONNERIE Patrick</v>
      </c>
    </row>
    <row r="5049" spans="1:16" x14ac:dyDescent="0.25">
      <c r="A5049" s="84" t="s">
        <v>9248</v>
      </c>
      <c r="B5049" t="s">
        <v>9249</v>
      </c>
      <c r="C5049" t="s">
        <v>998</v>
      </c>
      <c r="D5049" s="85">
        <v>28446</v>
      </c>
      <c r="E5049" t="s">
        <v>56</v>
      </c>
      <c r="F5049" s="84" t="s">
        <v>53</v>
      </c>
      <c r="G5049">
        <v>8260</v>
      </c>
      <c r="H5049" t="s">
        <v>9179</v>
      </c>
      <c r="I5049">
        <v>2026</v>
      </c>
      <c r="J5049" t="s">
        <v>67</v>
      </c>
      <c r="K5049">
        <v>0</v>
      </c>
      <c r="L5049" t="s">
        <v>56</v>
      </c>
      <c r="M5049" s="85">
        <v>46023</v>
      </c>
      <c r="P5049" t="str">
        <f t="shared" si="78"/>
        <v>CHANTEGREL Corinne</v>
      </c>
    </row>
    <row r="5050" spans="1:16" x14ac:dyDescent="0.25">
      <c r="A5050" s="84" t="s">
        <v>9250</v>
      </c>
      <c r="B5050" t="s">
        <v>5165</v>
      </c>
      <c r="C5050" t="s">
        <v>834</v>
      </c>
      <c r="D5050" s="85">
        <v>33950</v>
      </c>
      <c r="E5050" t="s">
        <v>52</v>
      </c>
      <c r="F5050" s="84" t="s">
        <v>53</v>
      </c>
      <c r="G5050">
        <v>8260</v>
      </c>
      <c r="H5050" t="s">
        <v>9179</v>
      </c>
      <c r="I5050">
        <v>2026</v>
      </c>
      <c r="J5050" t="s">
        <v>1269</v>
      </c>
      <c r="K5050">
        <v>0</v>
      </c>
      <c r="L5050" t="s">
        <v>56</v>
      </c>
      <c r="M5050" s="85">
        <v>46023</v>
      </c>
      <c r="P5050" t="str">
        <f t="shared" si="78"/>
        <v>DAUPHANT William</v>
      </c>
    </row>
    <row r="5051" spans="1:16" x14ac:dyDescent="0.25">
      <c r="A5051" s="84" t="s">
        <v>9251</v>
      </c>
      <c r="B5051" t="s">
        <v>4759</v>
      </c>
      <c r="C5051" t="s">
        <v>233</v>
      </c>
      <c r="D5051" s="85">
        <v>28529</v>
      </c>
      <c r="E5051" t="s">
        <v>52</v>
      </c>
      <c r="F5051" s="84" t="s">
        <v>53</v>
      </c>
      <c r="G5051">
        <v>8260</v>
      </c>
      <c r="H5051" t="s">
        <v>9179</v>
      </c>
      <c r="I5051">
        <v>2026</v>
      </c>
      <c r="J5051" t="s">
        <v>67</v>
      </c>
      <c r="K5051">
        <v>0</v>
      </c>
      <c r="L5051" t="s">
        <v>56</v>
      </c>
      <c r="M5051" s="85">
        <v>46023</v>
      </c>
      <c r="P5051" t="str">
        <f t="shared" si="78"/>
        <v>DUCAT Gilles</v>
      </c>
    </row>
    <row r="5052" spans="1:16" x14ac:dyDescent="0.25">
      <c r="A5052" s="84" t="s">
        <v>9252</v>
      </c>
      <c r="B5052" t="s">
        <v>3548</v>
      </c>
      <c r="C5052" t="s">
        <v>6798</v>
      </c>
      <c r="D5052" s="85">
        <v>20539</v>
      </c>
      <c r="E5052" t="s">
        <v>52</v>
      </c>
      <c r="F5052" s="84" t="s">
        <v>53</v>
      </c>
      <c r="G5052">
        <v>8260</v>
      </c>
      <c r="H5052" t="s">
        <v>9179</v>
      </c>
      <c r="I5052">
        <v>2026</v>
      </c>
      <c r="J5052" t="s">
        <v>63</v>
      </c>
      <c r="K5052">
        <v>0</v>
      </c>
      <c r="L5052" t="s">
        <v>56</v>
      </c>
      <c r="M5052" s="85">
        <v>46023</v>
      </c>
      <c r="P5052" t="str">
        <f t="shared" si="78"/>
        <v>DELORME Raymond</v>
      </c>
    </row>
    <row r="5053" spans="1:16" x14ac:dyDescent="0.25">
      <c r="A5053" s="84" t="s">
        <v>9253</v>
      </c>
      <c r="B5053" t="s">
        <v>9254</v>
      </c>
      <c r="C5053" t="s">
        <v>743</v>
      </c>
      <c r="D5053" s="85">
        <v>35215</v>
      </c>
      <c r="E5053" t="s">
        <v>52</v>
      </c>
      <c r="F5053" s="84" t="s">
        <v>53</v>
      </c>
      <c r="G5053">
        <v>8260</v>
      </c>
      <c r="H5053" t="s">
        <v>9179</v>
      </c>
      <c r="I5053">
        <v>2026</v>
      </c>
      <c r="J5053" t="s">
        <v>63</v>
      </c>
      <c r="K5053">
        <v>0</v>
      </c>
      <c r="L5053" t="s">
        <v>56</v>
      </c>
      <c r="M5053" s="85">
        <v>46023</v>
      </c>
      <c r="P5053" t="str">
        <f t="shared" si="78"/>
        <v>CHAMBON-MEY Baptiste</v>
      </c>
    </row>
    <row r="5054" spans="1:16" x14ac:dyDescent="0.25">
      <c r="A5054" s="84" t="s">
        <v>9255</v>
      </c>
      <c r="B5054" t="s">
        <v>9256</v>
      </c>
      <c r="C5054" t="s">
        <v>663</v>
      </c>
      <c r="D5054" s="85">
        <v>23050</v>
      </c>
      <c r="E5054" t="s">
        <v>52</v>
      </c>
      <c r="F5054" s="84" t="s">
        <v>53</v>
      </c>
      <c r="G5054">
        <v>8260</v>
      </c>
      <c r="H5054" t="s">
        <v>9179</v>
      </c>
      <c r="I5054">
        <v>2026</v>
      </c>
      <c r="J5054" t="s">
        <v>63</v>
      </c>
      <c r="K5054">
        <v>0</v>
      </c>
      <c r="L5054" t="s">
        <v>56</v>
      </c>
      <c r="M5054" s="85">
        <v>46023</v>
      </c>
      <c r="P5054" t="str">
        <f t="shared" si="78"/>
        <v>COMAND Manuel</v>
      </c>
    </row>
    <row r="5055" spans="1:16" x14ac:dyDescent="0.25">
      <c r="A5055" s="84" t="s">
        <v>9257</v>
      </c>
      <c r="B5055" t="s">
        <v>9256</v>
      </c>
      <c r="C5055" t="s">
        <v>100</v>
      </c>
      <c r="D5055" s="85">
        <v>32397</v>
      </c>
      <c r="E5055" t="s">
        <v>52</v>
      </c>
      <c r="F5055" s="84" t="s">
        <v>53</v>
      </c>
      <c r="G5055">
        <v>8260</v>
      </c>
      <c r="H5055" t="s">
        <v>9179</v>
      </c>
      <c r="I5055">
        <v>2026</v>
      </c>
      <c r="J5055" t="s">
        <v>55</v>
      </c>
      <c r="K5055">
        <v>0</v>
      </c>
      <c r="L5055" t="s">
        <v>56</v>
      </c>
      <c r="M5055" s="85">
        <v>46023</v>
      </c>
      <c r="P5055" t="str">
        <f t="shared" si="78"/>
        <v>COMAND Guillaume</v>
      </c>
    </row>
    <row r="5056" spans="1:16" x14ac:dyDescent="0.25">
      <c r="A5056" s="84" t="s">
        <v>9258</v>
      </c>
      <c r="B5056" t="s">
        <v>4229</v>
      </c>
      <c r="C5056" t="s">
        <v>215</v>
      </c>
      <c r="D5056" s="85">
        <v>20870</v>
      </c>
      <c r="E5056" t="s">
        <v>52</v>
      </c>
      <c r="F5056" s="84" t="s">
        <v>53</v>
      </c>
      <c r="G5056">
        <v>8260</v>
      </c>
      <c r="H5056" t="s">
        <v>9179</v>
      </c>
      <c r="I5056">
        <v>2026</v>
      </c>
      <c r="J5056" t="s">
        <v>55</v>
      </c>
      <c r="K5056">
        <v>0</v>
      </c>
      <c r="L5056" t="s">
        <v>56</v>
      </c>
      <c r="M5056" s="85">
        <v>46023</v>
      </c>
      <c r="P5056" t="str">
        <f t="shared" si="78"/>
        <v>STROBEL Philippe</v>
      </c>
    </row>
    <row r="5057" spans="1:16" x14ac:dyDescent="0.25">
      <c r="A5057" s="84" t="s">
        <v>9259</v>
      </c>
      <c r="B5057" t="s">
        <v>9260</v>
      </c>
      <c r="C5057" t="s">
        <v>521</v>
      </c>
      <c r="D5057" s="85">
        <v>23789</v>
      </c>
      <c r="E5057" t="s">
        <v>52</v>
      </c>
      <c r="F5057" s="84" t="s">
        <v>53</v>
      </c>
      <c r="G5057">
        <v>8260</v>
      </c>
      <c r="H5057" t="s">
        <v>9179</v>
      </c>
      <c r="I5057">
        <v>2026</v>
      </c>
      <c r="J5057" t="s">
        <v>63</v>
      </c>
      <c r="K5057">
        <v>0</v>
      </c>
      <c r="L5057" t="s">
        <v>56</v>
      </c>
      <c r="M5057" s="85">
        <v>46023</v>
      </c>
      <c r="P5057" t="str">
        <f t="shared" si="78"/>
        <v>MICHON François</v>
      </c>
    </row>
    <row r="5058" spans="1:16" x14ac:dyDescent="0.25">
      <c r="A5058" s="84" t="s">
        <v>9261</v>
      </c>
      <c r="B5058" t="s">
        <v>9262</v>
      </c>
      <c r="C5058" t="s">
        <v>150</v>
      </c>
      <c r="D5058" s="85">
        <v>33243</v>
      </c>
      <c r="E5058" t="s">
        <v>52</v>
      </c>
      <c r="F5058" s="84" t="s">
        <v>53</v>
      </c>
      <c r="G5058">
        <v>8260</v>
      </c>
      <c r="H5058" t="s">
        <v>9179</v>
      </c>
      <c r="I5058">
        <v>2026</v>
      </c>
      <c r="J5058" t="s">
        <v>1269</v>
      </c>
      <c r="K5058">
        <v>0</v>
      </c>
      <c r="L5058" t="s">
        <v>56</v>
      </c>
      <c r="M5058" s="85">
        <v>46023</v>
      </c>
      <c r="P5058" t="str">
        <f t="shared" si="78"/>
        <v>BEGON Cyril</v>
      </c>
    </row>
    <row r="5059" spans="1:16" x14ac:dyDescent="0.25">
      <c r="A5059" s="84" t="s">
        <v>9263</v>
      </c>
      <c r="B5059" t="s">
        <v>1204</v>
      </c>
      <c r="C5059" t="s">
        <v>8108</v>
      </c>
      <c r="D5059" s="85">
        <v>37010</v>
      </c>
      <c r="E5059" t="s">
        <v>52</v>
      </c>
      <c r="F5059" s="84" t="s">
        <v>53</v>
      </c>
      <c r="G5059">
        <v>8260</v>
      </c>
      <c r="H5059" t="s">
        <v>9179</v>
      </c>
      <c r="I5059">
        <v>2026</v>
      </c>
      <c r="J5059" t="s">
        <v>67</v>
      </c>
      <c r="K5059">
        <v>2</v>
      </c>
      <c r="L5059" t="s">
        <v>56</v>
      </c>
      <c r="M5059" s="85">
        <v>46023</v>
      </c>
      <c r="P5059" t="str">
        <f t="shared" ref="P5059:P5122" si="79">(B5059 &amp; " " &amp; C5059)</f>
        <v>PAPON Marvin</v>
      </c>
    </row>
    <row r="5060" spans="1:16" x14ac:dyDescent="0.25">
      <c r="A5060" s="84" t="s">
        <v>9264</v>
      </c>
      <c r="B5060" t="s">
        <v>4181</v>
      </c>
      <c r="C5060" t="s">
        <v>174</v>
      </c>
      <c r="D5060" s="85">
        <v>18621</v>
      </c>
      <c r="E5060" t="s">
        <v>56</v>
      </c>
      <c r="F5060" s="84" t="s">
        <v>53</v>
      </c>
      <c r="G5060">
        <v>8260</v>
      </c>
      <c r="H5060" t="s">
        <v>9179</v>
      </c>
      <c r="I5060">
        <v>2026</v>
      </c>
      <c r="J5060" t="s">
        <v>63</v>
      </c>
      <c r="K5060">
        <v>0</v>
      </c>
      <c r="L5060" t="s">
        <v>56</v>
      </c>
      <c r="M5060" s="85">
        <v>46023</v>
      </c>
      <c r="P5060" t="str">
        <f t="shared" si="79"/>
        <v>DUCHAMP Annie</v>
      </c>
    </row>
    <row r="5061" spans="1:16" x14ac:dyDescent="0.25">
      <c r="A5061" s="84" t="s">
        <v>9265</v>
      </c>
      <c r="B5061" t="s">
        <v>9212</v>
      </c>
      <c r="C5061" t="s">
        <v>114</v>
      </c>
      <c r="D5061" s="85">
        <v>36250</v>
      </c>
      <c r="E5061" t="s">
        <v>52</v>
      </c>
      <c r="F5061" s="84" t="s">
        <v>53</v>
      </c>
      <c r="G5061">
        <v>8260</v>
      </c>
      <c r="H5061" t="s">
        <v>9179</v>
      </c>
      <c r="I5061">
        <v>2026</v>
      </c>
      <c r="J5061" t="s">
        <v>55</v>
      </c>
      <c r="K5061">
        <v>0</v>
      </c>
      <c r="L5061" t="s">
        <v>56</v>
      </c>
      <c r="M5061" s="85">
        <v>46023</v>
      </c>
      <c r="P5061" t="str">
        <f t="shared" si="79"/>
        <v>BLANCHON Pierre</v>
      </c>
    </row>
    <row r="5062" spans="1:16" x14ac:dyDescent="0.25">
      <c r="A5062" s="84" t="s">
        <v>9266</v>
      </c>
      <c r="B5062" t="s">
        <v>605</v>
      </c>
      <c r="C5062" t="s">
        <v>603</v>
      </c>
      <c r="D5062" s="85">
        <v>24328</v>
      </c>
      <c r="E5062" t="s">
        <v>56</v>
      </c>
      <c r="F5062" s="84" t="s">
        <v>53</v>
      </c>
      <c r="G5062">
        <v>8260</v>
      </c>
      <c r="H5062" t="s">
        <v>9179</v>
      </c>
      <c r="I5062">
        <v>2026</v>
      </c>
      <c r="J5062" t="s">
        <v>63</v>
      </c>
      <c r="K5062">
        <v>0</v>
      </c>
      <c r="L5062" t="s">
        <v>56</v>
      </c>
      <c r="M5062" s="85">
        <v>46023</v>
      </c>
      <c r="P5062" t="str">
        <f t="shared" si="79"/>
        <v>PERROT Isabelle</v>
      </c>
    </row>
    <row r="5063" spans="1:16" x14ac:dyDescent="0.25">
      <c r="A5063" s="84" t="s">
        <v>9267</v>
      </c>
      <c r="B5063" t="s">
        <v>9268</v>
      </c>
      <c r="C5063" t="s">
        <v>9269</v>
      </c>
      <c r="D5063" s="85">
        <v>31303</v>
      </c>
      <c r="E5063" t="s">
        <v>56</v>
      </c>
      <c r="F5063" s="84" t="s">
        <v>53</v>
      </c>
      <c r="G5063">
        <v>8260</v>
      </c>
      <c r="H5063" t="s">
        <v>9179</v>
      </c>
      <c r="I5063">
        <v>2026</v>
      </c>
      <c r="J5063" t="s">
        <v>1269</v>
      </c>
      <c r="K5063">
        <v>0</v>
      </c>
      <c r="L5063" t="s">
        <v>56</v>
      </c>
      <c r="M5063" s="85">
        <v>46023</v>
      </c>
      <c r="P5063" t="str">
        <f t="shared" si="79"/>
        <v>CHASTANET Cynthia</v>
      </c>
    </row>
    <row r="5064" spans="1:16" x14ac:dyDescent="0.25">
      <c r="A5064" s="84" t="s">
        <v>9270</v>
      </c>
      <c r="B5064" t="s">
        <v>9271</v>
      </c>
      <c r="C5064" t="s">
        <v>603</v>
      </c>
      <c r="D5064" s="85">
        <v>24914</v>
      </c>
      <c r="E5064" t="s">
        <v>56</v>
      </c>
      <c r="F5064" s="84" t="s">
        <v>53</v>
      </c>
      <c r="G5064">
        <v>8260</v>
      </c>
      <c r="H5064" t="s">
        <v>9179</v>
      </c>
      <c r="I5064">
        <v>2026</v>
      </c>
      <c r="J5064" t="s">
        <v>63</v>
      </c>
      <c r="K5064">
        <v>0</v>
      </c>
      <c r="L5064" t="s">
        <v>56</v>
      </c>
      <c r="M5064" s="85">
        <v>46023</v>
      </c>
      <c r="P5064" t="str">
        <f t="shared" si="79"/>
        <v>PEYRET Isabelle</v>
      </c>
    </row>
    <row r="5065" spans="1:16" x14ac:dyDescent="0.25">
      <c r="A5065" s="84" t="s">
        <v>9272</v>
      </c>
      <c r="B5065" t="s">
        <v>2956</v>
      </c>
      <c r="C5065" t="s">
        <v>59</v>
      </c>
      <c r="D5065" s="85">
        <v>25744</v>
      </c>
      <c r="E5065" t="s">
        <v>52</v>
      </c>
      <c r="F5065" s="84" t="s">
        <v>53</v>
      </c>
      <c r="G5065">
        <v>8260</v>
      </c>
      <c r="H5065" t="s">
        <v>9179</v>
      </c>
      <c r="I5065">
        <v>2026</v>
      </c>
      <c r="J5065" t="s">
        <v>63</v>
      </c>
      <c r="K5065">
        <v>0</v>
      </c>
      <c r="L5065" t="s">
        <v>56</v>
      </c>
      <c r="M5065" s="85">
        <v>46023</v>
      </c>
      <c r="P5065" t="str">
        <f t="shared" si="79"/>
        <v>CHELLES Didier</v>
      </c>
    </row>
    <row r="5066" spans="1:16" x14ac:dyDescent="0.25">
      <c r="A5066" s="84" t="s">
        <v>9273</v>
      </c>
      <c r="B5066" t="s">
        <v>9274</v>
      </c>
      <c r="C5066" t="s">
        <v>5310</v>
      </c>
      <c r="D5066" s="85">
        <v>23666</v>
      </c>
      <c r="E5066" t="s">
        <v>56</v>
      </c>
      <c r="F5066" s="84" t="s">
        <v>53</v>
      </c>
      <c r="G5066">
        <v>8260</v>
      </c>
      <c r="H5066" t="s">
        <v>9179</v>
      </c>
      <c r="I5066">
        <v>2026</v>
      </c>
      <c r="J5066" t="s">
        <v>63</v>
      </c>
      <c r="K5066">
        <v>0</v>
      </c>
      <c r="L5066" t="s">
        <v>56</v>
      </c>
      <c r="M5066" s="85">
        <v>46023</v>
      </c>
      <c r="P5066" t="str">
        <f t="shared" si="79"/>
        <v>JARRIX Marielle</v>
      </c>
    </row>
    <row r="5067" spans="1:16" x14ac:dyDescent="0.25">
      <c r="A5067" s="84" t="s">
        <v>9275</v>
      </c>
      <c r="B5067" t="s">
        <v>4223</v>
      </c>
      <c r="C5067" t="s">
        <v>62</v>
      </c>
      <c r="D5067" s="85">
        <v>30487</v>
      </c>
      <c r="E5067" t="s">
        <v>52</v>
      </c>
      <c r="F5067" s="84" t="s">
        <v>53</v>
      </c>
      <c r="G5067">
        <v>8260</v>
      </c>
      <c r="H5067" t="s">
        <v>9179</v>
      </c>
      <c r="I5067">
        <v>2026</v>
      </c>
      <c r="J5067" t="s">
        <v>55</v>
      </c>
      <c r="K5067">
        <v>0</v>
      </c>
      <c r="L5067" t="s">
        <v>56</v>
      </c>
      <c r="M5067" s="85">
        <v>46023</v>
      </c>
      <c r="P5067" t="str">
        <f t="shared" si="79"/>
        <v>BONNETON Michel</v>
      </c>
    </row>
    <row r="5068" spans="1:16" x14ac:dyDescent="0.25">
      <c r="A5068" s="84" t="s">
        <v>9276</v>
      </c>
      <c r="B5068" t="s">
        <v>7072</v>
      </c>
      <c r="C5068" t="s">
        <v>2972</v>
      </c>
      <c r="D5068" s="85">
        <v>30667</v>
      </c>
      <c r="E5068" t="s">
        <v>52</v>
      </c>
      <c r="F5068" s="84" t="s">
        <v>53</v>
      </c>
      <c r="G5068">
        <v>8260</v>
      </c>
      <c r="H5068" t="s">
        <v>9179</v>
      </c>
      <c r="I5068">
        <v>2026</v>
      </c>
      <c r="J5068" t="s">
        <v>63</v>
      </c>
      <c r="K5068">
        <v>0</v>
      </c>
      <c r="L5068" t="s">
        <v>56</v>
      </c>
      <c r="M5068" s="85">
        <v>46023</v>
      </c>
      <c r="P5068" t="str">
        <f t="shared" si="79"/>
        <v>TEIXEIRA Romuald</v>
      </c>
    </row>
    <row r="5069" spans="1:16" x14ac:dyDescent="0.25">
      <c r="A5069" s="84" t="s">
        <v>9277</v>
      </c>
      <c r="B5069" t="s">
        <v>9230</v>
      </c>
      <c r="C5069" t="s">
        <v>205</v>
      </c>
      <c r="D5069" s="85">
        <v>20666</v>
      </c>
      <c r="E5069" t="s">
        <v>52</v>
      </c>
      <c r="F5069" s="84" t="s">
        <v>53</v>
      </c>
      <c r="G5069">
        <v>8260</v>
      </c>
      <c r="H5069" t="s">
        <v>9179</v>
      </c>
      <c r="I5069">
        <v>2026</v>
      </c>
      <c r="J5069" t="s">
        <v>63</v>
      </c>
      <c r="K5069">
        <v>0</v>
      </c>
      <c r="L5069" t="s">
        <v>56</v>
      </c>
      <c r="M5069" s="85">
        <v>46023</v>
      </c>
      <c r="P5069" t="str">
        <f t="shared" si="79"/>
        <v>TRAIT Alain</v>
      </c>
    </row>
    <row r="5070" spans="1:16" x14ac:dyDescent="0.25">
      <c r="A5070" s="84" t="s">
        <v>9278</v>
      </c>
      <c r="B5070" t="s">
        <v>7883</v>
      </c>
      <c r="C5070" t="s">
        <v>543</v>
      </c>
      <c r="D5070" s="85">
        <v>31614</v>
      </c>
      <c r="E5070" t="s">
        <v>52</v>
      </c>
      <c r="F5070" s="84" t="s">
        <v>53</v>
      </c>
      <c r="G5070">
        <v>8260</v>
      </c>
      <c r="H5070" t="s">
        <v>9179</v>
      </c>
      <c r="I5070">
        <v>2026</v>
      </c>
      <c r="J5070" t="s">
        <v>67</v>
      </c>
      <c r="K5070">
        <v>0</v>
      </c>
      <c r="L5070" t="s">
        <v>56</v>
      </c>
      <c r="M5070" s="85">
        <v>46023</v>
      </c>
      <c r="P5070" t="str">
        <f t="shared" si="79"/>
        <v>CHAMOUX Yannick</v>
      </c>
    </row>
    <row r="5071" spans="1:16" x14ac:dyDescent="0.25">
      <c r="A5071" s="84" t="s">
        <v>9279</v>
      </c>
      <c r="B5071" t="s">
        <v>9280</v>
      </c>
      <c r="C5071" t="s">
        <v>666</v>
      </c>
      <c r="D5071" s="85">
        <v>27372</v>
      </c>
      <c r="E5071" t="s">
        <v>52</v>
      </c>
      <c r="F5071" s="84" t="s">
        <v>53</v>
      </c>
      <c r="G5071">
        <v>8260</v>
      </c>
      <c r="H5071" t="s">
        <v>9179</v>
      </c>
      <c r="I5071">
        <v>2026</v>
      </c>
      <c r="J5071" t="s">
        <v>63</v>
      </c>
      <c r="K5071">
        <v>0</v>
      </c>
      <c r="L5071" t="s">
        <v>56</v>
      </c>
      <c r="M5071" s="85">
        <v>46023</v>
      </c>
      <c r="P5071" t="str">
        <f t="shared" si="79"/>
        <v>ARCHAMBEAU Joel</v>
      </c>
    </row>
    <row r="5072" spans="1:16" x14ac:dyDescent="0.25">
      <c r="A5072" s="84" t="s">
        <v>9281</v>
      </c>
      <c r="B5072" t="s">
        <v>9282</v>
      </c>
      <c r="C5072" t="s">
        <v>2488</v>
      </c>
      <c r="D5072" s="85">
        <v>29125</v>
      </c>
      <c r="E5072" t="s">
        <v>52</v>
      </c>
      <c r="F5072" s="84" t="s">
        <v>53</v>
      </c>
      <c r="G5072">
        <v>8260</v>
      </c>
      <c r="H5072" t="s">
        <v>9179</v>
      </c>
      <c r="I5072">
        <v>2026</v>
      </c>
      <c r="J5072" t="s">
        <v>55</v>
      </c>
      <c r="K5072">
        <v>0</v>
      </c>
      <c r="L5072" t="s">
        <v>56</v>
      </c>
      <c r="M5072" s="85">
        <v>46023</v>
      </c>
      <c r="P5072" t="str">
        <f t="shared" si="79"/>
        <v>SCHARTIER Joseph</v>
      </c>
    </row>
    <row r="5073" spans="1:16" x14ac:dyDescent="0.25">
      <c r="A5073" s="84" t="s">
        <v>9283</v>
      </c>
      <c r="B5073" t="s">
        <v>9284</v>
      </c>
      <c r="C5073" t="s">
        <v>1318</v>
      </c>
      <c r="D5073" s="85">
        <v>26196</v>
      </c>
      <c r="E5073" t="s">
        <v>56</v>
      </c>
      <c r="F5073" s="84" t="s">
        <v>53</v>
      </c>
      <c r="G5073">
        <v>8260</v>
      </c>
      <c r="H5073" t="s">
        <v>9179</v>
      </c>
      <c r="I5073">
        <v>2026</v>
      </c>
      <c r="J5073" t="s">
        <v>63</v>
      </c>
      <c r="K5073">
        <v>0</v>
      </c>
      <c r="L5073" t="s">
        <v>56</v>
      </c>
      <c r="M5073" s="85">
        <v>46023</v>
      </c>
      <c r="P5073" t="str">
        <f t="shared" si="79"/>
        <v>MACHENAUD Jocelyne</v>
      </c>
    </row>
    <row r="5074" spans="1:16" x14ac:dyDescent="0.25">
      <c r="A5074" s="84" t="s">
        <v>9285</v>
      </c>
      <c r="B5074" t="s">
        <v>1468</v>
      </c>
      <c r="C5074" t="s">
        <v>362</v>
      </c>
      <c r="D5074" s="85">
        <v>19930</v>
      </c>
      <c r="E5074" t="s">
        <v>56</v>
      </c>
      <c r="F5074" s="84" t="s">
        <v>53</v>
      </c>
      <c r="G5074">
        <v>8260</v>
      </c>
      <c r="H5074" t="s">
        <v>9179</v>
      </c>
      <c r="I5074">
        <v>2026</v>
      </c>
      <c r="J5074" t="s">
        <v>63</v>
      </c>
      <c r="K5074">
        <v>0</v>
      </c>
      <c r="L5074" t="s">
        <v>56</v>
      </c>
      <c r="M5074" s="85">
        <v>46023</v>
      </c>
      <c r="P5074" t="str">
        <f t="shared" si="79"/>
        <v>DESGEORGES Brigitte</v>
      </c>
    </row>
    <row r="5075" spans="1:16" x14ac:dyDescent="0.25">
      <c r="A5075" s="84" t="s">
        <v>9286</v>
      </c>
      <c r="B5075" t="s">
        <v>9232</v>
      </c>
      <c r="C5075" t="s">
        <v>434</v>
      </c>
      <c r="D5075" s="85">
        <v>22442</v>
      </c>
      <c r="E5075" t="s">
        <v>52</v>
      </c>
      <c r="F5075" s="84" t="s">
        <v>53</v>
      </c>
      <c r="G5075">
        <v>8260</v>
      </c>
      <c r="H5075" t="s">
        <v>9179</v>
      </c>
      <c r="I5075">
        <v>2026</v>
      </c>
      <c r="J5075" t="s">
        <v>55</v>
      </c>
      <c r="K5075">
        <v>0</v>
      </c>
      <c r="L5075" t="s">
        <v>56</v>
      </c>
      <c r="M5075" s="85">
        <v>46023</v>
      </c>
      <c r="P5075" t="str">
        <f t="shared" si="79"/>
        <v>USAI Thierry</v>
      </c>
    </row>
    <row r="5076" spans="1:16" x14ac:dyDescent="0.25">
      <c r="A5076" s="84" t="s">
        <v>9287</v>
      </c>
      <c r="B5076" t="s">
        <v>9288</v>
      </c>
      <c r="C5076" t="s">
        <v>3602</v>
      </c>
      <c r="D5076" s="85">
        <v>38963</v>
      </c>
      <c r="E5076" t="s">
        <v>52</v>
      </c>
      <c r="F5076" s="84" t="s">
        <v>53</v>
      </c>
      <c r="G5076">
        <v>8260</v>
      </c>
      <c r="H5076" t="s">
        <v>9179</v>
      </c>
      <c r="I5076">
        <v>2026</v>
      </c>
      <c r="J5076" t="s">
        <v>67</v>
      </c>
      <c r="K5076">
        <v>0</v>
      </c>
      <c r="L5076" t="s">
        <v>56</v>
      </c>
      <c r="M5076" s="85">
        <v>46023</v>
      </c>
      <c r="P5076" t="str">
        <f t="shared" si="79"/>
        <v>DRAULT Nolhan</v>
      </c>
    </row>
    <row r="5077" spans="1:16" x14ac:dyDescent="0.25">
      <c r="A5077" s="84" t="s">
        <v>9289</v>
      </c>
      <c r="B5077" t="s">
        <v>2959</v>
      </c>
      <c r="C5077" t="s">
        <v>205</v>
      </c>
      <c r="D5077" s="85">
        <v>21810</v>
      </c>
      <c r="E5077" t="s">
        <v>52</v>
      </c>
      <c r="F5077" s="84" t="s">
        <v>53</v>
      </c>
      <c r="G5077">
        <v>8260</v>
      </c>
      <c r="H5077" t="s">
        <v>9179</v>
      </c>
      <c r="I5077">
        <v>2026</v>
      </c>
      <c r="J5077" t="s">
        <v>67</v>
      </c>
      <c r="K5077">
        <v>0</v>
      </c>
      <c r="L5077" t="s">
        <v>56</v>
      </c>
      <c r="M5077" s="85">
        <v>46023</v>
      </c>
      <c r="P5077" t="str">
        <f t="shared" si="79"/>
        <v>BERTRAND Alain</v>
      </c>
    </row>
    <row r="5078" spans="1:16" x14ac:dyDescent="0.25">
      <c r="A5078" s="84" t="s">
        <v>9290</v>
      </c>
      <c r="B5078" t="s">
        <v>9291</v>
      </c>
      <c r="C5078" t="s">
        <v>198</v>
      </c>
      <c r="D5078" s="85">
        <v>20902</v>
      </c>
      <c r="E5078" t="s">
        <v>52</v>
      </c>
      <c r="F5078" s="84" t="s">
        <v>53</v>
      </c>
      <c r="G5078">
        <v>8260</v>
      </c>
      <c r="H5078" t="s">
        <v>9179</v>
      </c>
      <c r="I5078">
        <v>2026</v>
      </c>
      <c r="J5078" t="s">
        <v>63</v>
      </c>
      <c r="K5078">
        <v>2</v>
      </c>
      <c r="L5078" t="s">
        <v>56</v>
      </c>
      <c r="M5078" s="85">
        <v>46023</v>
      </c>
      <c r="P5078" t="str">
        <f t="shared" si="79"/>
        <v>MIDON Patrick</v>
      </c>
    </row>
    <row r="5079" spans="1:16" x14ac:dyDescent="0.25">
      <c r="A5079" s="84" t="s">
        <v>9292</v>
      </c>
      <c r="B5079" t="s">
        <v>1943</v>
      </c>
      <c r="C5079" t="s">
        <v>116</v>
      </c>
      <c r="D5079" s="85">
        <v>24358</v>
      </c>
      <c r="E5079" t="s">
        <v>52</v>
      </c>
      <c r="F5079" s="84" t="s">
        <v>53</v>
      </c>
      <c r="G5079">
        <v>8260</v>
      </c>
      <c r="H5079" t="s">
        <v>9179</v>
      </c>
      <c r="I5079">
        <v>2026</v>
      </c>
      <c r="J5079" t="s">
        <v>63</v>
      </c>
      <c r="K5079">
        <v>0</v>
      </c>
      <c r="L5079" t="s">
        <v>56</v>
      </c>
      <c r="M5079" s="85">
        <v>46023</v>
      </c>
      <c r="P5079" t="str">
        <f t="shared" si="79"/>
        <v>SIMON Gerard</v>
      </c>
    </row>
    <row r="5080" spans="1:16" x14ac:dyDescent="0.25">
      <c r="A5080" s="84" t="s">
        <v>9293</v>
      </c>
      <c r="B5080" t="s">
        <v>9294</v>
      </c>
      <c r="C5080" t="s">
        <v>9295</v>
      </c>
      <c r="D5080" s="85">
        <v>29869</v>
      </c>
      <c r="E5080" t="s">
        <v>52</v>
      </c>
      <c r="F5080" s="84" t="s">
        <v>53</v>
      </c>
      <c r="G5080">
        <v>8260</v>
      </c>
      <c r="H5080" t="s">
        <v>9179</v>
      </c>
      <c r="I5080">
        <v>2026</v>
      </c>
      <c r="J5080" t="s">
        <v>55</v>
      </c>
      <c r="K5080">
        <v>0</v>
      </c>
      <c r="L5080" t="s">
        <v>56</v>
      </c>
      <c r="M5080" s="85">
        <v>46023</v>
      </c>
      <c r="P5080" t="str">
        <f t="shared" si="79"/>
        <v>BOUTEILLER Sylvère</v>
      </c>
    </row>
    <row r="5081" spans="1:16" x14ac:dyDescent="0.25">
      <c r="A5081" s="84" t="s">
        <v>9296</v>
      </c>
      <c r="B5081" t="s">
        <v>918</v>
      </c>
      <c r="C5081" t="s">
        <v>139</v>
      </c>
      <c r="D5081" s="85">
        <v>25028</v>
      </c>
      <c r="E5081" t="s">
        <v>52</v>
      </c>
      <c r="F5081" s="84" t="s">
        <v>53</v>
      </c>
      <c r="G5081">
        <v>8260</v>
      </c>
      <c r="H5081" t="s">
        <v>9179</v>
      </c>
      <c r="I5081">
        <v>2026</v>
      </c>
      <c r="J5081" t="s">
        <v>63</v>
      </c>
      <c r="K5081">
        <v>0</v>
      </c>
      <c r="L5081" t="s">
        <v>56</v>
      </c>
      <c r="M5081" s="85">
        <v>46023</v>
      </c>
      <c r="P5081" t="str">
        <f t="shared" si="79"/>
        <v>THOMAS David</v>
      </c>
    </row>
    <row r="5082" spans="1:16" x14ac:dyDescent="0.25">
      <c r="A5082" s="84" t="s">
        <v>9297</v>
      </c>
      <c r="B5082" t="s">
        <v>9298</v>
      </c>
      <c r="C5082" t="s">
        <v>4423</v>
      </c>
      <c r="D5082" s="85">
        <v>24361</v>
      </c>
      <c r="E5082" t="s">
        <v>56</v>
      </c>
      <c r="F5082" s="84" t="s">
        <v>53</v>
      </c>
      <c r="G5082">
        <v>8260</v>
      </c>
      <c r="H5082" t="s">
        <v>9179</v>
      </c>
      <c r="I5082">
        <v>2026</v>
      </c>
      <c r="J5082" t="s">
        <v>55</v>
      </c>
      <c r="K5082">
        <v>0</v>
      </c>
      <c r="L5082" t="s">
        <v>56</v>
      </c>
      <c r="M5082" s="85">
        <v>46023</v>
      </c>
      <c r="P5082" t="str">
        <f t="shared" si="79"/>
        <v>MEGAIN Cécile</v>
      </c>
    </row>
    <row r="5083" spans="1:16" x14ac:dyDescent="0.25">
      <c r="A5083" s="84" t="s">
        <v>9299</v>
      </c>
      <c r="B5083" t="s">
        <v>6180</v>
      </c>
      <c r="C5083" t="s">
        <v>322</v>
      </c>
      <c r="D5083" s="85">
        <v>21258</v>
      </c>
      <c r="E5083" t="s">
        <v>52</v>
      </c>
      <c r="F5083" s="84" t="s">
        <v>53</v>
      </c>
      <c r="G5083">
        <v>8260</v>
      </c>
      <c r="H5083" t="s">
        <v>9179</v>
      </c>
      <c r="I5083">
        <v>2026</v>
      </c>
      <c r="J5083" t="s">
        <v>63</v>
      </c>
      <c r="K5083">
        <v>0</v>
      </c>
      <c r="L5083" t="s">
        <v>56</v>
      </c>
      <c r="M5083" s="85">
        <v>46023</v>
      </c>
      <c r="P5083" t="str">
        <f t="shared" si="79"/>
        <v>POURRAT Claude</v>
      </c>
    </row>
    <row r="5084" spans="1:16" x14ac:dyDescent="0.25">
      <c r="A5084" s="84" t="s">
        <v>9300</v>
      </c>
      <c r="B5084" t="s">
        <v>9301</v>
      </c>
      <c r="C5084" t="s">
        <v>460</v>
      </c>
      <c r="D5084" s="85">
        <v>22721</v>
      </c>
      <c r="E5084" t="s">
        <v>52</v>
      </c>
      <c r="F5084" s="84" t="s">
        <v>53</v>
      </c>
      <c r="G5084">
        <v>8260</v>
      </c>
      <c r="H5084" t="s">
        <v>9179</v>
      </c>
      <c r="I5084">
        <v>2026</v>
      </c>
      <c r="J5084" t="s">
        <v>63</v>
      </c>
      <c r="K5084">
        <v>0</v>
      </c>
      <c r="L5084" t="s">
        <v>56</v>
      </c>
      <c r="M5084" s="85">
        <v>46023</v>
      </c>
      <c r="P5084" t="str">
        <f t="shared" si="79"/>
        <v>JOSENCI Francois</v>
      </c>
    </row>
    <row r="5085" spans="1:16" x14ac:dyDescent="0.25">
      <c r="A5085" s="84" t="s">
        <v>9302</v>
      </c>
      <c r="B5085" t="s">
        <v>9303</v>
      </c>
      <c r="C5085" t="s">
        <v>738</v>
      </c>
      <c r="D5085" s="85">
        <v>30326</v>
      </c>
      <c r="E5085" t="s">
        <v>52</v>
      </c>
      <c r="F5085" s="84" t="s">
        <v>53</v>
      </c>
      <c r="G5085">
        <v>8260</v>
      </c>
      <c r="H5085" t="s">
        <v>9179</v>
      </c>
      <c r="I5085">
        <v>2026</v>
      </c>
      <c r="J5085" t="s">
        <v>63</v>
      </c>
      <c r="K5085">
        <v>0</v>
      </c>
      <c r="L5085" t="s">
        <v>56</v>
      </c>
      <c r="M5085" s="85">
        <v>46023</v>
      </c>
      <c r="P5085" t="str">
        <f t="shared" si="79"/>
        <v>ROMERO Paul</v>
      </c>
    </row>
    <row r="5086" spans="1:16" x14ac:dyDescent="0.25">
      <c r="A5086" s="84" t="s">
        <v>9304</v>
      </c>
      <c r="B5086" t="s">
        <v>2666</v>
      </c>
      <c r="C5086" t="s">
        <v>460</v>
      </c>
      <c r="D5086" s="85">
        <v>21711</v>
      </c>
      <c r="E5086" t="s">
        <v>52</v>
      </c>
      <c r="F5086" s="84" t="s">
        <v>53</v>
      </c>
      <c r="G5086">
        <v>8260</v>
      </c>
      <c r="H5086" t="s">
        <v>9179</v>
      </c>
      <c r="I5086">
        <v>2026</v>
      </c>
      <c r="J5086" t="s">
        <v>67</v>
      </c>
      <c r="K5086">
        <v>0</v>
      </c>
      <c r="L5086" t="s">
        <v>56</v>
      </c>
      <c r="M5086" s="85">
        <v>46023</v>
      </c>
      <c r="P5086" t="str">
        <f t="shared" si="79"/>
        <v>BEAL Francois</v>
      </c>
    </row>
    <row r="5087" spans="1:16" x14ac:dyDescent="0.25">
      <c r="A5087" s="84" t="s">
        <v>9305</v>
      </c>
      <c r="B5087" t="s">
        <v>9306</v>
      </c>
      <c r="C5087" t="s">
        <v>59</v>
      </c>
      <c r="D5087" s="85">
        <v>22728</v>
      </c>
      <c r="E5087" t="s">
        <v>52</v>
      </c>
      <c r="F5087" s="84" t="s">
        <v>53</v>
      </c>
      <c r="G5087">
        <v>8260</v>
      </c>
      <c r="H5087" t="s">
        <v>9179</v>
      </c>
      <c r="I5087">
        <v>2026</v>
      </c>
      <c r="J5087" t="s">
        <v>55</v>
      </c>
      <c r="K5087">
        <v>2</v>
      </c>
      <c r="L5087" t="s">
        <v>56</v>
      </c>
      <c r="M5087" s="85">
        <v>46023</v>
      </c>
      <c r="P5087" t="str">
        <f t="shared" si="79"/>
        <v>DEPUYDT Didier</v>
      </c>
    </row>
    <row r="5088" spans="1:16" x14ac:dyDescent="0.25">
      <c r="A5088" s="84" t="s">
        <v>9307</v>
      </c>
      <c r="B5088" t="s">
        <v>2155</v>
      </c>
      <c r="C5088" t="s">
        <v>1389</v>
      </c>
      <c r="D5088" s="85">
        <v>33986</v>
      </c>
      <c r="E5088" t="s">
        <v>52</v>
      </c>
      <c r="F5088" s="84" t="s">
        <v>53</v>
      </c>
      <c r="G5088">
        <v>8260</v>
      </c>
      <c r="H5088" t="s">
        <v>9179</v>
      </c>
      <c r="I5088">
        <v>2026</v>
      </c>
      <c r="J5088" t="s">
        <v>67</v>
      </c>
      <c r="K5088">
        <v>0</v>
      </c>
      <c r="L5088" t="s">
        <v>56</v>
      </c>
      <c r="M5088" s="85">
        <v>46023</v>
      </c>
      <c r="P5088" t="str">
        <f t="shared" si="79"/>
        <v>BARRI Moise</v>
      </c>
    </row>
    <row r="5089" spans="1:16" x14ac:dyDescent="0.25">
      <c r="A5089" s="84" t="s">
        <v>9308</v>
      </c>
      <c r="B5089" t="s">
        <v>4587</v>
      </c>
      <c r="C5089" t="s">
        <v>400</v>
      </c>
      <c r="D5089" s="85">
        <v>23844</v>
      </c>
      <c r="E5089" t="s">
        <v>52</v>
      </c>
      <c r="F5089" s="84" t="s">
        <v>53</v>
      </c>
      <c r="G5089">
        <v>8260</v>
      </c>
      <c r="H5089" t="s">
        <v>9179</v>
      </c>
      <c r="I5089">
        <v>2026</v>
      </c>
      <c r="J5089" t="s">
        <v>63</v>
      </c>
      <c r="K5089">
        <v>0</v>
      </c>
      <c r="L5089" t="s">
        <v>56</v>
      </c>
      <c r="M5089" s="85">
        <v>46023</v>
      </c>
      <c r="P5089" t="str">
        <f t="shared" si="79"/>
        <v>MATHEY Dominique</v>
      </c>
    </row>
    <row r="5090" spans="1:16" x14ac:dyDescent="0.25">
      <c r="A5090" s="84" t="s">
        <v>9309</v>
      </c>
      <c r="B5090" t="s">
        <v>9310</v>
      </c>
      <c r="C5090" t="s">
        <v>4570</v>
      </c>
      <c r="D5090" s="85">
        <v>25671</v>
      </c>
      <c r="E5090" t="s">
        <v>56</v>
      </c>
      <c r="F5090" s="84" t="s">
        <v>53</v>
      </c>
      <c r="G5090">
        <v>8260</v>
      </c>
      <c r="H5090" t="s">
        <v>9179</v>
      </c>
      <c r="I5090">
        <v>2026</v>
      </c>
      <c r="J5090" t="s">
        <v>1269</v>
      </c>
      <c r="K5090">
        <v>0</v>
      </c>
      <c r="L5090" t="s">
        <v>1167</v>
      </c>
      <c r="M5090" s="85">
        <v>46023</v>
      </c>
      <c r="P5090" t="str">
        <f t="shared" si="79"/>
        <v>BLAZQUEZ-RUIZ Aurelia</v>
      </c>
    </row>
    <row r="5091" spans="1:16" x14ac:dyDescent="0.25">
      <c r="A5091" s="84" t="s">
        <v>9311</v>
      </c>
      <c r="B5091" t="s">
        <v>9312</v>
      </c>
      <c r="C5091" t="s">
        <v>215</v>
      </c>
      <c r="D5091" s="85">
        <v>19554</v>
      </c>
      <c r="E5091" t="s">
        <v>52</v>
      </c>
      <c r="F5091" s="84" t="s">
        <v>53</v>
      </c>
      <c r="G5091">
        <v>8260</v>
      </c>
      <c r="H5091" t="s">
        <v>9179</v>
      </c>
      <c r="I5091">
        <v>2026</v>
      </c>
      <c r="J5091" t="s">
        <v>63</v>
      </c>
      <c r="K5091">
        <v>0</v>
      </c>
      <c r="L5091" t="s">
        <v>56</v>
      </c>
      <c r="M5091" s="85">
        <v>46023</v>
      </c>
      <c r="P5091" t="str">
        <f t="shared" si="79"/>
        <v>NAUX Philippe</v>
      </c>
    </row>
    <row r="5092" spans="1:16" x14ac:dyDescent="0.25">
      <c r="A5092" s="84" t="s">
        <v>9313</v>
      </c>
      <c r="B5092" t="s">
        <v>9232</v>
      </c>
      <c r="C5092" t="s">
        <v>1522</v>
      </c>
      <c r="D5092" s="85">
        <v>23536</v>
      </c>
      <c r="E5092" t="s">
        <v>56</v>
      </c>
      <c r="F5092" s="84" t="s">
        <v>53</v>
      </c>
      <c r="G5092">
        <v>8260</v>
      </c>
      <c r="H5092" t="s">
        <v>9179</v>
      </c>
      <c r="I5092">
        <v>2026</v>
      </c>
      <c r="J5092" t="s">
        <v>55</v>
      </c>
      <c r="K5092">
        <v>0</v>
      </c>
      <c r="L5092" t="s">
        <v>56</v>
      </c>
      <c r="M5092" s="85">
        <v>46023</v>
      </c>
      <c r="P5092" t="str">
        <f t="shared" si="79"/>
        <v>USAI Fabienne</v>
      </c>
    </row>
    <row r="5093" spans="1:16" x14ac:dyDescent="0.25">
      <c r="A5093" s="84" t="s">
        <v>9314</v>
      </c>
      <c r="B5093" t="s">
        <v>9315</v>
      </c>
      <c r="C5093" t="s">
        <v>124</v>
      </c>
      <c r="D5093" s="85">
        <v>26280</v>
      </c>
      <c r="E5093" t="s">
        <v>52</v>
      </c>
      <c r="F5093" s="84" t="s">
        <v>53</v>
      </c>
      <c r="G5093">
        <v>8260</v>
      </c>
      <c r="H5093" t="s">
        <v>9179</v>
      </c>
      <c r="I5093">
        <v>2026</v>
      </c>
      <c r="J5093" t="s">
        <v>63</v>
      </c>
      <c r="K5093">
        <v>0</v>
      </c>
      <c r="L5093" t="s">
        <v>56</v>
      </c>
      <c r="M5093" s="85">
        <v>46023</v>
      </c>
      <c r="P5093" t="str">
        <f t="shared" si="79"/>
        <v>CUBIZOLLES Frederic</v>
      </c>
    </row>
    <row r="5094" spans="1:16" x14ac:dyDescent="0.25">
      <c r="A5094" s="84" t="s">
        <v>9316</v>
      </c>
      <c r="B5094" t="s">
        <v>9241</v>
      </c>
      <c r="C5094" t="s">
        <v>9317</v>
      </c>
      <c r="D5094" s="85">
        <v>41319</v>
      </c>
      <c r="E5094" t="s">
        <v>56</v>
      </c>
      <c r="F5094" s="84" t="s">
        <v>53</v>
      </c>
      <c r="G5094">
        <v>8260</v>
      </c>
      <c r="H5094" t="s">
        <v>9179</v>
      </c>
      <c r="I5094">
        <v>2026</v>
      </c>
      <c r="J5094" t="s">
        <v>63</v>
      </c>
      <c r="K5094">
        <v>0</v>
      </c>
      <c r="L5094" t="s">
        <v>56</v>
      </c>
      <c r="M5094" s="85">
        <v>46023</v>
      </c>
      <c r="P5094" t="str">
        <f t="shared" si="79"/>
        <v>GRANGHOND Lena</v>
      </c>
    </row>
    <row r="5095" spans="1:16" x14ac:dyDescent="0.25">
      <c r="A5095" s="84" t="s">
        <v>9318</v>
      </c>
      <c r="B5095" t="s">
        <v>9319</v>
      </c>
      <c r="C5095" t="s">
        <v>313</v>
      </c>
      <c r="D5095" s="85">
        <v>31499</v>
      </c>
      <c r="E5095" t="s">
        <v>52</v>
      </c>
      <c r="F5095" s="84" t="s">
        <v>53</v>
      </c>
      <c r="G5095">
        <v>8260</v>
      </c>
      <c r="H5095" t="s">
        <v>9179</v>
      </c>
      <c r="I5095">
        <v>2026</v>
      </c>
      <c r="J5095" t="s">
        <v>55</v>
      </c>
      <c r="K5095">
        <v>0</v>
      </c>
      <c r="L5095" t="s">
        <v>56</v>
      </c>
      <c r="M5095" s="85">
        <v>46023</v>
      </c>
      <c r="P5095" t="str">
        <f t="shared" si="79"/>
        <v>GRAS Mickael</v>
      </c>
    </row>
    <row r="5096" spans="1:16" x14ac:dyDescent="0.25">
      <c r="A5096" s="84" t="s">
        <v>9320</v>
      </c>
      <c r="B5096" t="s">
        <v>9303</v>
      </c>
      <c r="C5096" t="s">
        <v>8293</v>
      </c>
      <c r="D5096" s="85">
        <v>39852</v>
      </c>
      <c r="E5096" t="s">
        <v>52</v>
      </c>
      <c r="F5096" s="84" t="s">
        <v>53</v>
      </c>
      <c r="G5096">
        <v>8260</v>
      </c>
      <c r="H5096" t="s">
        <v>9179</v>
      </c>
      <c r="I5096">
        <v>2026</v>
      </c>
      <c r="J5096" t="s">
        <v>63</v>
      </c>
      <c r="K5096">
        <v>0</v>
      </c>
      <c r="L5096" t="s">
        <v>56</v>
      </c>
      <c r="M5096" s="85">
        <v>46023</v>
      </c>
      <c r="P5096" t="str">
        <f t="shared" si="79"/>
        <v>ROMERO Matheo</v>
      </c>
    </row>
    <row r="5097" spans="1:16" x14ac:dyDescent="0.25">
      <c r="A5097" s="84" t="s">
        <v>9321</v>
      </c>
      <c r="B5097" t="s">
        <v>9234</v>
      </c>
      <c r="C5097" t="s">
        <v>452</v>
      </c>
      <c r="D5097" s="85">
        <v>29137</v>
      </c>
      <c r="E5097" t="s">
        <v>56</v>
      </c>
      <c r="F5097" s="84" t="s">
        <v>53</v>
      </c>
      <c r="G5097">
        <v>8260</v>
      </c>
      <c r="H5097" t="s">
        <v>9179</v>
      </c>
      <c r="I5097">
        <v>2026</v>
      </c>
      <c r="J5097" t="s">
        <v>55</v>
      </c>
      <c r="K5097">
        <v>2</v>
      </c>
      <c r="L5097" t="s">
        <v>56</v>
      </c>
      <c r="M5097" s="85">
        <v>46023</v>
      </c>
      <c r="P5097" t="str">
        <f t="shared" si="79"/>
        <v>CONVERT Sophie</v>
      </c>
    </row>
    <row r="5098" spans="1:16" x14ac:dyDescent="0.25">
      <c r="A5098" s="84" t="s">
        <v>9322</v>
      </c>
      <c r="B5098" t="s">
        <v>6065</v>
      </c>
      <c r="C5098" t="s">
        <v>1379</v>
      </c>
      <c r="D5098" s="85">
        <v>33348</v>
      </c>
      <c r="E5098" t="s">
        <v>52</v>
      </c>
      <c r="F5098" s="84" t="s">
        <v>53</v>
      </c>
      <c r="G5098">
        <v>8260</v>
      </c>
      <c r="H5098" t="s">
        <v>9179</v>
      </c>
      <c r="I5098">
        <v>2026</v>
      </c>
      <c r="J5098" t="s">
        <v>63</v>
      </c>
      <c r="K5098">
        <v>0</v>
      </c>
      <c r="L5098" t="s">
        <v>56</v>
      </c>
      <c r="M5098" s="85">
        <v>46023</v>
      </c>
      <c r="P5098" t="str">
        <f t="shared" si="79"/>
        <v>DORKELD Billy</v>
      </c>
    </row>
    <row r="5099" spans="1:16" x14ac:dyDescent="0.25">
      <c r="A5099" s="84" t="s">
        <v>9323</v>
      </c>
      <c r="B5099" t="s">
        <v>6065</v>
      </c>
      <c r="C5099" t="s">
        <v>9324</v>
      </c>
      <c r="D5099" s="85">
        <v>41168</v>
      </c>
      <c r="E5099" t="s">
        <v>52</v>
      </c>
      <c r="F5099" s="84" t="s">
        <v>53</v>
      </c>
      <c r="G5099">
        <v>8260</v>
      </c>
      <c r="H5099" t="s">
        <v>9179</v>
      </c>
      <c r="I5099">
        <v>2026</v>
      </c>
      <c r="J5099" t="s">
        <v>63</v>
      </c>
      <c r="K5099">
        <v>0</v>
      </c>
      <c r="L5099" t="s">
        <v>56</v>
      </c>
      <c r="M5099" s="85">
        <v>46023</v>
      </c>
      <c r="P5099" t="str">
        <f t="shared" si="79"/>
        <v>DORKELD Timeo</v>
      </c>
    </row>
    <row r="5100" spans="1:16" x14ac:dyDescent="0.25">
      <c r="A5100" s="84" t="s">
        <v>9325</v>
      </c>
      <c r="B5100" t="s">
        <v>9230</v>
      </c>
      <c r="C5100" t="s">
        <v>9326</v>
      </c>
      <c r="D5100" s="85">
        <v>26905</v>
      </c>
      <c r="E5100" t="s">
        <v>56</v>
      </c>
      <c r="F5100" s="84" t="s">
        <v>53</v>
      </c>
      <c r="G5100">
        <v>8260</v>
      </c>
      <c r="H5100" t="s">
        <v>9179</v>
      </c>
      <c r="I5100">
        <v>2026</v>
      </c>
      <c r="J5100" t="s">
        <v>63</v>
      </c>
      <c r="K5100">
        <v>0</v>
      </c>
      <c r="L5100" t="s">
        <v>56</v>
      </c>
      <c r="M5100" s="85">
        <v>46023</v>
      </c>
      <c r="P5100" t="str">
        <f t="shared" si="79"/>
        <v>TRAIT Gabrielle</v>
      </c>
    </row>
    <row r="5101" spans="1:16" x14ac:dyDescent="0.25">
      <c r="A5101" s="84" t="s">
        <v>9327</v>
      </c>
      <c r="B5101" t="s">
        <v>9328</v>
      </c>
      <c r="C5101" t="s">
        <v>236</v>
      </c>
      <c r="D5101" s="85">
        <v>23259</v>
      </c>
      <c r="E5101" t="s">
        <v>52</v>
      </c>
      <c r="F5101" s="84" t="s">
        <v>53</v>
      </c>
      <c r="G5101">
        <v>8260</v>
      </c>
      <c r="H5101" t="s">
        <v>9179</v>
      </c>
      <c r="I5101">
        <v>2026</v>
      </c>
      <c r="J5101" t="s">
        <v>63</v>
      </c>
      <c r="K5101">
        <v>0</v>
      </c>
      <c r="L5101" t="s">
        <v>56</v>
      </c>
      <c r="M5101" s="85">
        <v>46023</v>
      </c>
      <c r="P5101" t="str">
        <f t="shared" si="79"/>
        <v>SEVILLA Bernard</v>
      </c>
    </row>
    <row r="5102" spans="1:16" x14ac:dyDescent="0.25">
      <c r="A5102" s="84" t="s">
        <v>9329</v>
      </c>
      <c r="B5102" t="s">
        <v>6065</v>
      </c>
      <c r="C5102" t="s">
        <v>215</v>
      </c>
      <c r="D5102" s="85">
        <v>33946</v>
      </c>
      <c r="E5102" t="s">
        <v>52</v>
      </c>
      <c r="F5102" s="84" t="s">
        <v>53</v>
      </c>
      <c r="G5102">
        <v>8260</v>
      </c>
      <c r="H5102" t="s">
        <v>9179</v>
      </c>
      <c r="I5102">
        <v>2026</v>
      </c>
      <c r="J5102" t="s">
        <v>63</v>
      </c>
      <c r="K5102">
        <v>0</v>
      </c>
      <c r="L5102" t="s">
        <v>56</v>
      </c>
      <c r="M5102" s="85">
        <v>46023</v>
      </c>
      <c r="P5102" t="str">
        <f t="shared" si="79"/>
        <v>DORKELD Philippe</v>
      </c>
    </row>
    <row r="5103" spans="1:16" x14ac:dyDescent="0.25">
      <c r="A5103" s="84" t="s">
        <v>9330</v>
      </c>
      <c r="B5103" t="s">
        <v>9178</v>
      </c>
      <c r="C5103" t="s">
        <v>51</v>
      </c>
      <c r="D5103" s="85">
        <v>36076</v>
      </c>
      <c r="E5103" t="s">
        <v>52</v>
      </c>
      <c r="F5103" s="84" t="s">
        <v>53</v>
      </c>
      <c r="G5103">
        <v>8260</v>
      </c>
      <c r="H5103" t="s">
        <v>9179</v>
      </c>
      <c r="I5103">
        <v>2026</v>
      </c>
      <c r="J5103" t="s">
        <v>55</v>
      </c>
      <c r="K5103">
        <v>0</v>
      </c>
      <c r="L5103" t="s">
        <v>56</v>
      </c>
      <c r="M5103" s="85">
        <v>46023</v>
      </c>
      <c r="P5103" t="str">
        <f t="shared" si="79"/>
        <v>SUCHAUD Jonathan</v>
      </c>
    </row>
    <row r="5104" spans="1:16" x14ac:dyDescent="0.25">
      <c r="A5104" s="84" t="s">
        <v>9331</v>
      </c>
      <c r="B5104" t="s">
        <v>9232</v>
      </c>
      <c r="C5104" t="s">
        <v>9332</v>
      </c>
      <c r="D5104" s="85">
        <v>25075</v>
      </c>
      <c r="E5104" t="s">
        <v>56</v>
      </c>
      <c r="F5104" s="84" t="s">
        <v>53</v>
      </c>
      <c r="G5104">
        <v>8260</v>
      </c>
      <c r="H5104" t="s">
        <v>9179</v>
      </c>
      <c r="I5104">
        <v>2026</v>
      </c>
      <c r="J5104" t="s">
        <v>63</v>
      </c>
      <c r="K5104">
        <v>0</v>
      </c>
      <c r="L5104" t="s">
        <v>56</v>
      </c>
      <c r="M5104" s="85">
        <v>46023</v>
      </c>
      <c r="P5104" t="str">
        <f t="shared" si="79"/>
        <v>USAI Clarisse</v>
      </c>
    </row>
    <row r="5105" spans="1:16" x14ac:dyDescent="0.25">
      <c r="A5105" s="84" t="s">
        <v>9333</v>
      </c>
      <c r="B5105" t="s">
        <v>5563</v>
      </c>
      <c r="C5105" t="s">
        <v>4051</v>
      </c>
      <c r="D5105" s="85">
        <v>41078</v>
      </c>
      <c r="E5105" t="s">
        <v>52</v>
      </c>
      <c r="F5105" s="84" t="s">
        <v>53</v>
      </c>
      <c r="G5105">
        <v>8260</v>
      </c>
      <c r="H5105" t="s">
        <v>9179</v>
      </c>
      <c r="I5105">
        <v>2026</v>
      </c>
      <c r="J5105" t="s">
        <v>63</v>
      </c>
      <c r="K5105">
        <v>0</v>
      </c>
      <c r="L5105" t="s">
        <v>56</v>
      </c>
      <c r="M5105" s="85">
        <v>46023</v>
      </c>
      <c r="P5105" t="str">
        <f t="shared" si="79"/>
        <v>CHAUTARD Axel</v>
      </c>
    </row>
    <row r="5106" spans="1:16" x14ac:dyDescent="0.25">
      <c r="A5106" s="84" t="s">
        <v>9334</v>
      </c>
      <c r="B5106" t="s">
        <v>9335</v>
      </c>
      <c r="C5106" t="s">
        <v>9336</v>
      </c>
      <c r="D5106" s="85">
        <v>35781</v>
      </c>
      <c r="E5106" t="s">
        <v>52</v>
      </c>
      <c r="F5106" s="84" t="s">
        <v>53</v>
      </c>
      <c r="G5106">
        <v>8260</v>
      </c>
      <c r="H5106" t="s">
        <v>9179</v>
      </c>
      <c r="I5106">
        <v>2026</v>
      </c>
      <c r="J5106" t="s">
        <v>63</v>
      </c>
      <c r="K5106">
        <v>0</v>
      </c>
      <c r="L5106" t="s">
        <v>56</v>
      </c>
      <c r="M5106" s="85">
        <v>46023</v>
      </c>
      <c r="P5106" t="str">
        <f t="shared" si="79"/>
        <v>AFZALI Razeq</v>
      </c>
    </row>
    <row r="5107" spans="1:16" x14ac:dyDescent="0.25">
      <c r="A5107" s="84" t="s">
        <v>9337</v>
      </c>
      <c r="B5107" t="s">
        <v>9338</v>
      </c>
      <c r="C5107" t="s">
        <v>1240</v>
      </c>
      <c r="D5107" s="85">
        <v>41233</v>
      </c>
      <c r="E5107" t="s">
        <v>52</v>
      </c>
      <c r="F5107" s="84" t="s">
        <v>53</v>
      </c>
      <c r="G5107">
        <v>8260</v>
      </c>
      <c r="H5107" t="s">
        <v>9179</v>
      </c>
      <c r="I5107">
        <v>2026</v>
      </c>
      <c r="J5107" t="s">
        <v>63</v>
      </c>
      <c r="K5107">
        <v>0</v>
      </c>
      <c r="L5107" t="s">
        <v>56</v>
      </c>
      <c r="M5107" s="85">
        <v>46023</v>
      </c>
      <c r="P5107" t="str">
        <f t="shared" si="79"/>
        <v>CARTIER Yanis</v>
      </c>
    </row>
    <row r="5108" spans="1:16" x14ac:dyDescent="0.25">
      <c r="A5108" s="84" t="s">
        <v>9339</v>
      </c>
      <c r="B5108" t="s">
        <v>1118</v>
      </c>
      <c r="C5108" t="s">
        <v>265</v>
      </c>
      <c r="D5108" s="85">
        <v>40846</v>
      </c>
      <c r="E5108" t="s">
        <v>52</v>
      </c>
      <c r="F5108" s="84" t="s">
        <v>53</v>
      </c>
      <c r="G5108">
        <v>8260</v>
      </c>
      <c r="H5108" t="s">
        <v>9179</v>
      </c>
      <c r="I5108">
        <v>2026</v>
      </c>
      <c r="J5108" t="s">
        <v>63</v>
      </c>
      <c r="K5108">
        <v>0</v>
      </c>
      <c r="L5108" t="s">
        <v>56</v>
      </c>
      <c r="M5108" s="85">
        <v>46023</v>
      </c>
      <c r="P5108" t="str">
        <f t="shared" si="79"/>
        <v>FOURNIER Loan</v>
      </c>
    </row>
    <row r="5109" spans="1:16" x14ac:dyDescent="0.25">
      <c r="A5109" s="84" t="s">
        <v>9340</v>
      </c>
      <c r="B5109" t="s">
        <v>7072</v>
      </c>
      <c r="C5109" t="s">
        <v>3353</v>
      </c>
      <c r="D5109" s="85">
        <v>40106</v>
      </c>
      <c r="E5109" t="s">
        <v>52</v>
      </c>
      <c r="F5109" s="84" t="s">
        <v>53</v>
      </c>
      <c r="G5109">
        <v>8260</v>
      </c>
      <c r="H5109" t="s">
        <v>9179</v>
      </c>
      <c r="I5109">
        <v>2026</v>
      </c>
      <c r="J5109" t="s">
        <v>63</v>
      </c>
      <c r="K5109">
        <v>0</v>
      </c>
      <c r="L5109" t="s">
        <v>56</v>
      </c>
      <c r="M5109" t="s">
        <v>178</v>
      </c>
      <c r="P5109" t="str">
        <f t="shared" si="79"/>
        <v>TEIXEIRA Bryan</v>
      </c>
    </row>
    <row r="5110" spans="1:16" x14ac:dyDescent="0.25">
      <c r="A5110" s="84" t="s">
        <v>9341</v>
      </c>
      <c r="B5110" t="s">
        <v>9342</v>
      </c>
      <c r="C5110" t="s">
        <v>6140</v>
      </c>
      <c r="D5110" s="85">
        <v>28578</v>
      </c>
      <c r="E5110" t="s">
        <v>56</v>
      </c>
      <c r="F5110" s="84" t="s">
        <v>53</v>
      </c>
      <c r="G5110">
        <v>8260</v>
      </c>
      <c r="H5110" t="s">
        <v>9179</v>
      </c>
      <c r="I5110">
        <v>2026</v>
      </c>
      <c r="J5110" t="s">
        <v>63</v>
      </c>
      <c r="K5110">
        <v>0</v>
      </c>
      <c r="L5110" t="s">
        <v>56</v>
      </c>
      <c r="M5110" t="s">
        <v>178</v>
      </c>
      <c r="P5110" t="str">
        <f t="shared" si="79"/>
        <v>GRASLAND Jennifer</v>
      </c>
    </row>
    <row r="5111" spans="1:16" x14ac:dyDescent="0.25">
      <c r="A5111" s="84" t="s">
        <v>9343</v>
      </c>
      <c r="B5111" t="s">
        <v>9344</v>
      </c>
      <c r="C5111" t="s">
        <v>419</v>
      </c>
      <c r="D5111" s="85">
        <v>23542</v>
      </c>
      <c r="E5111" t="s">
        <v>52</v>
      </c>
      <c r="F5111" s="84" t="s">
        <v>53</v>
      </c>
      <c r="G5111">
        <v>8260</v>
      </c>
      <c r="H5111" t="s">
        <v>9179</v>
      </c>
      <c r="I5111">
        <v>2026</v>
      </c>
      <c r="J5111" t="s">
        <v>63</v>
      </c>
      <c r="K5111">
        <v>0</v>
      </c>
      <c r="L5111" t="s">
        <v>56</v>
      </c>
      <c r="M5111" t="s">
        <v>178</v>
      </c>
      <c r="P5111" t="str">
        <f t="shared" si="79"/>
        <v>COLLION Marc</v>
      </c>
    </row>
    <row r="5112" spans="1:16" x14ac:dyDescent="0.25">
      <c r="A5112" s="84" t="s">
        <v>9345</v>
      </c>
      <c r="B5112" t="s">
        <v>9346</v>
      </c>
      <c r="C5112" t="s">
        <v>743</v>
      </c>
      <c r="D5112" s="85">
        <v>41460</v>
      </c>
      <c r="E5112" t="s">
        <v>52</v>
      </c>
      <c r="F5112" s="84" t="s">
        <v>53</v>
      </c>
      <c r="G5112">
        <v>8260</v>
      </c>
      <c r="H5112" t="s">
        <v>9179</v>
      </c>
      <c r="I5112">
        <v>2026</v>
      </c>
      <c r="J5112" t="s">
        <v>63</v>
      </c>
      <c r="K5112">
        <v>0</v>
      </c>
      <c r="L5112" t="s">
        <v>56</v>
      </c>
      <c r="M5112" t="s">
        <v>178</v>
      </c>
      <c r="P5112" t="str">
        <f t="shared" si="79"/>
        <v>BACHELERIE Baptiste</v>
      </c>
    </row>
    <row r="5113" spans="1:16" x14ac:dyDescent="0.25">
      <c r="A5113" s="84" t="s">
        <v>9347</v>
      </c>
      <c r="B5113" t="s">
        <v>5885</v>
      </c>
      <c r="C5113" t="s">
        <v>1189</v>
      </c>
      <c r="D5113" s="85">
        <v>23349</v>
      </c>
      <c r="E5113" t="s">
        <v>52</v>
      </c>
      <c r="F5113" s="84" t="s">
        <v>53</v>
      </c>
      <c r="G5113">
        <v>8264</v>
      </c>
      <c r="H5113" t="s">
        <v>9348</v>
      </c>
      <c r="I5113">
        <v>2026</v>
      </c>
      <c r="J5113" t="s">
        <v>63</v>
      </c>
      <c r="K5113">
        <v>0</v>
      </c>
      <c r="L5113" t="s">
        <v>56</v>
      </c>
      <c r="M5113" s="85">
        <v>46023</v>
      </c>
      <c r="P5113" t="str">
        <f t="shared" si="79"/>
        <v>TOURNEBIZE Martial</v>
      </c>
    </row>
    <row r="5114" spans="1:16" x14ac:dyDescent="0.25">
      <c r="A5114" s="84" t="s">
        <v>9349</v>
      </c>
      <c r="B5114" t="s">
        <v>2653</v>
      </c>
      <c r="C5114" t="s">
        <v>382</v>
      </c>
      <c r="D5114" s="85">
        <v>22815</v>
      </c>
      <c r="E5114" t="s">
        <v>52</v>
      </c>
      <c r="F5114" s="84" t="s">
        <v>53</v>
      </c>
      <c r="G5114">
        <v>8264</v>
      </c>
      <c r="H5114" t="s">
        <v>9348</v>
      </c>
      <c r="I5114">
        <v>2026</v>
      </c>
      <c r="J5114" t="s">
        <v>63</v>
      </c>
      <c r="K5114">
        <v>0</v>
      </c>
      <c r="L5114" t="s">
        <v>56</v>
      </c>
      <c r="M5114" s="85">
        <v>46023</v>
      </c>
      <c r="P5114" t="str">
        <f t="shared" si="79"/>
        <v>GIBERT Patrice</v>
      </c>
    </row>
    <row r="5115" spans="1:16" x14ac:dyDescent="0.25">
      <c r="A5115" s="84" t="s">
        <v>9350</v>
      </c>
      <c r="B5115" t="s">
        <v>8498</v>
      </c>
      <c r="C5115" t="s">
        <v>434</v>
      </c>
      <c r="D5115" s="85">
        <v>23793</v>
      </c>
      <c r="E5115" t="s">
        <v>52</v>
      </c>
      <c r="F5115" s="84" t="s">
        <v>53</v>
      </c>
      <c r="G5115">
        <v>8264</v>
      </c>
      <c r="H5115" t="s">
        <v>9348</v>
      </c>
      <c r="I5115">
        <v>2026</v>
      </c>
      <c r="J5115" t="s">
        <v>63</v>
      </c>
      <c r="K5115">
        <v>0</v>
      </c>
      <c r="L5115" t="s">
        <v>56</v>
      </c>
      <c r="M5115" s="85">
        <v>46023</v>
      </c>
      <c r="P5115" t="str">
        <f t="shared" si="79"/>
        <v>LAVET Thierry</v>
      </c>
    </row>
    <row r="5116" spans="1:16" x14ac:dyDescent="0.25">
      <c r="A5116" s="84" t="s">
        <v>9351</v>
      </c>
      <c r="B5116" t="s">
        <v>5885</v>
      </c>
      <c r="C5116" t="s">
        <v>260</v>
      </c>
      <c r="D5116" s="85">
        <v>23473</v>
      </c>
      <c r="E5116" t="s">
        <v>56</v>
      </c>
      <c r="F5116" s="84" t="s">
        <v>53</v>
      </c>
      <c r="G5116">
        <v>8264</v>
      </c>
      <c r="H5116" t="s">
        <v>9348</v>
      </c>
      <c r="I5116">
        <v>2026</v>
      </c>
      <c r="J5116" t="s">
        <v>63</v>
      </c>
      <c r="K5116">
        <v>0</v>
      </c>
      <c r="L5116" t="s">
        <v>56</v>
      </c>
      <c r="M5116" s="85">
        <v>46023</v>
      </c>
      <c r="P5116" t="str">
        <f t="shared" si="79"/>
        <v>TOURNEBIZE Sylvie</v>
      </c>
    </row>
    <row r="5117" spans="1:16" x14ac:dyDescent="0.25">
      <c r="A5117" s="84" t="s">
        <v>9352</v>
      </c>
      <c r="B5117" t="s">
        <v>4535</v>
      </c>
      <c r="C5117" t="s">
        <v>892</v>
      </c>
      <c r="D5117" s="85">
        <v>31310</v>
      </c>
      <c r="E5117" t="s">
        <v>52</v>
      </c>
      <c r="F5117" s="84" t="s">
        <v>53</v>
      </c>
      <c r="G5117">
        <v>8264</v>
      </c>
      <c r="H5117" t="s">
        <v>9348</v>
      </c>
      <c r="I5117">
        <v>2026</v>
      </c>
      <c r="J5117" t="s">
        <v>63</v>
      </c>
      <c r="K5117">
        <v>0</v>
      </c>
      <c r="L5117" t="s">
        <v>56</v>
      </c>
      <c r="M5117" s="85">
        <v>46023</v>
      </c>
      <c r="P5117" t="str">
        <f t="shared" si="79"/>
        <v>PARIS Damien</v>
      </c>
    </row>
    <row r="5118" spans="1:16" x14ac:dyDescent="0.25">
      <c r="A5118" s="84" t="s">
        <v>9353</v>
      </c>
      <c r="B5118" t="s">
        <v>4535</v>
      </c>
      <c r="C5118" t="s">
        <v>2087</v>
      </c>
      <c r="D5118" s="85">
        <v>33486</v>
      </c>
      <c r="E5118" t="s">
        <v>56</v>
      </c>
      <c r="F5118" s="84" t="s">
        <v>53</v>
      </c>
      <c r="G5118">
        <v>8264</v>
      </c>
      <c r="H5118" t="s">
        <v>9348</v>
      </c>
      <c r="I5118">
        <v>2026</v>
      </c>
      <c r="J5118" t="s">
        <v>63</v>
      </c>
      <c r="K5118">
        <v>0</v>
      </c>
      <c r="L5118" t="s">
        <v>56</v>
      </c>
      <c r="M5118" s="85">
        <v>46023</v>
      </c>
      <c r="P5118" t="str">
        <f t="shared" si="79"/>
        <v>PARIS Celine</v>
      </c>
    </row>
    <row r="5119" spans="1:16" x14ac:dyDescent="0.25">
      <c r="A5119" s="84" t="s">
        <v>9354</v>
      </c>
      <c r="B5119" t="s">
        <v>9355</v>
      </c>
      <c r="C5119" t="s">
        <v>205</v>
      </c>
      <c r="D5119" s="85">
        <v>24707</v>
      </c>
      <c r="E5119" t="s">
        <v>52</v>
      </c>
      <c r="F5119" s="84" t="s">
        <v>53</v>
      </c>
      <c r="G5119">
        <v>8283</v>
      </c>
      <c r="H5119" t="s">
        <v>9356</v>
      </c>
      <c r="I5119">
        <v>2026</v>
      </c>
      <c r="J5119" t="s">
        <v>63</v>
      </c>
      <c r="K5119">
        <v>0</v>
      </c>
      <c r="L5119" t="s">
        <v>56</v>
      </c>
      <c r="M5119" s="85">
        <v>46023</v>
      </c>
      <c r="P5119" t="str">
        <f t="shared" si="79"/>
        <v>GUILLON Alain</v>
      </c>
    </row>
    <row r="5120" spans="1:16" x14ac:dyDescent="0.25">
      <c r="A5120" s="84" t="s">
        <v>9357</v>
      </c>
      <c r="B5120" t="s">
        <v>5106</v>
      </c>
      <c r="C5120" t="s">
        <v>419</v>
      </c>
      <c r="D5120" s="85">
        <v>22046</v>
      </c>
      <c r="E5120" t="s">
        <v>52</v>
      </c>
      <c r="F5120" s="84" t="s">
        <v>53</v>
      </c>
      <c r="G5120">
        <v>8283</v>
      </c>
      <c r="H5120" t="s">
        <v>9356</v>
      </c>
      <c r="I5120">
        <v>2026</v>
      </c>
      <c r="J5120" t="s">
        <v>63</v>
      </c>
      <c r="K5120">
        <v>0</v>
      </c>
      <c r="L5120" t="s">
        <v>56</v>
      </c>
      <c r="M5120" s="85">
        <v>46023</v>
      </c>
      <c r="P5120" t="str">
        <f t="shared" si="79"/>
        <v>GIRONDE Marc</v>
      </c>
    </row>
    <row r="5121" spans="1:16" x14ac:dyDescent="0.25">
      <c r="A5121" s="84" t="s">
        <v>9358</v>
      </c>
      <c r="B5121" t="s">
        <v>9359</v>
      </c>
      <c r="C5121" t="s">
        <v>114</v>
      </c>
      <c r="D5121" s="85">
        <v>23118</v>
      </c>
      <c r="E5121" t="s">
        <v>52</v>
      </c>
      <c r="F5121" s="84" t="s">
        <v>53</v>
      </c>
      <c r="G5121">
        <v>8283</v>
      </c>
      <c r="H5121" t="s">
        <v>9356</v>
      </c>
      <c r="I5121">
        <v>2026</v>
      </c>
      <c r="J5121" t="s">
        <v>63</v>
      </c>
      <c r="K5121">
        <v>0</v>
      </c>
      <c r="L5121" t="s">
        <v>56</v>
      </c>
      <c r="M5121" s="85">
        <v>46023</v>
      </c>
      <c r="P5121" t="str">
        <f t="shared" si="79"/>
        <v>ARAUJO Pierre</v>
      </c>
    </row>
    <row r="5122" spans="1:16" x14ac:dyDescent="0.25">
      <c r="A5122" s="84" t="s">
        <v>9360</v>
      </c>
      <c r="B5122" t="s">
        <v>8711</v>
      </c>
      <c r="C5122" t="s">
        <v>1662</v>
      </c>
      <c r="D5122" s="85">
        <v>21254</v>
      </c>
      <c r="E5122" t="s">
        <v>52</v>
      </c>
      <c r="F5122" s="84" t="s">
        <v>53</v>
      </c>
      <c r="G5122">
        <v>8283</v>
      </c>
      <c r="H5122" t="s">
        <v>9356</v>
      </c>
      <c r="I5122">
        <v>2026</v>
      </c>
      <c r="J5122" t="s">
        <v>63</v>
      </c>
      <c r="K5122">
        <v>0</v>
      </c>
      <c r="L5122" t="s">
        <v>56</v>
      </c>
      <c r="M5122" s="85">
        <v>46023</v>
      </c>
      <c r="P5122" t="str">
        <f t="shared" si="79"/>
        <v>CHEVALERIAS Rene</v>
      </c>
    </row>
    <row r="5123" spans="1:16" x14ac:dyDescent="0.25">
      <c r="A5123" s="84" t="s">
        <v>9361</v>
      </c>
      <c r="B5123" t="s">
        <v>9359</v>
      </c>
      <c r="C5123" t="s">
        <v>1318</v>
      </c>
      <c r="D5123" s="85">
        <v>23569</v>
      </c>
      <c r="E5123" t="s">
        <v>56</v>
      </c>
      <c r="F5123" s="84" t="s">
        <v>53</v>
      </c>
      <c r="G5123">
        <v>8283</v>
      </c>
      <c r="H5123" t="s">
        <v>9356</v>
      </c>
      <c r="I5123">
        <v>2026</v>
      </c>
      <c r="J5123" t="s">
        <v>63</v>
      </c>
      <c r="K5123">
        <v>0</v>
      </c>
      <c r="L5123" t="s">
        <v>56</v>
      </c>
      <c r="M5123" s="85">
        <v>46023</v>
      </c>
      <c r="P5123" t="str">
        <f t="shared" ref="P5123:P5186" si="80">(B5123 &amp; " " &amp; C5123)</f>
        <v>ARAUJO Jocelyne</v>
      </c>
    </row>
    <row r="5124" spans="1:16" x14ac:dyDescent="0.25">
      <c r="A5124" s="84" t="s">
        <v>9362</v>
      </c>
      <c r="B5124" t="s">
        <v>9363</v>
      </c>
      <c r="C5124" t="s">
        <v>325</v>
      </c>
      <c r="D5124" s="85">
        <v>27120</v>
      </c>
      <c r="E5124" t="s">
        <v>52</v>
      </c>
      <c r="F5124" s="84" t="s">
        <v>53</v>
      </c>
      <c r="G5124">
        <v>8283</v>
      </c>
      <c r="H5124" t="s">
        <v>9356</v>
      </c>
      <c r="I5124">
        <v>2026</v>
      </c>
      <c r="J5124" t="s">
        <v>63</v>
      </c>
      <c r="K5124">
        <v>0</v>
      </c>
      <c r="L5124" t="s">
        <v>56</v>
      </c>
      <c r="M5124" s="85">
        <v>46023</v>
      </c>
      <c r="P5124" t="str">
        <f t="shared" si="80"/>
        <v>BARLAND Eric</v>
      </c>
    </row>
    <row r="5125" spans="1:16" x14ac:dyDescent="0.25">
      <c r="A5125" s="84" t="s">
        <v>9364</v>
      </c>
      <c r="B5125" t="s">
        <v>5110</v>
      </c>
      <c r="C5125" t="s">
        <v>400</v>
      </c>
      <c r="D5125" s="85">
        <v>24137</v>
      </c>
      <c r="E5125" t="s">
        <v>52</v>
      </c>
      <c r="F5125" s="84" t="s">
        <v>53</v>
      </c>
      <c r="G5125">
        <v>8283</v>
      </c>
      <c r="H5125" t="s">
        <v>9356</v>
      </c>
      <c r="I5125">
        <v>2026</v>
      </c>
      <c r="J5125" t="s">
        <v>55</v>
      </c>
      <c r="K5125">
        <v>2</v>
      </c>
      <c r="L5125" t="s">
        <v>56</v>
      </c>
      <c r="M5125" s="85">
        <v>46023</v>
      </c>
      <c r="P5125" t="str">
        <f t="shared" si="80"/>
        <v>VIAL Dominique</v>
      </c>
    </row>
    <row r="5126" spans="1:16" x14ac:dyDescent="0.25">
      <c r="A5126" s="84" t="s">
        <v>9365</v>
      </c>
      <c r="B5126" t="s">
        <v>3976</v>
      </c>
      <c r="C5126" t="s">
        <v>2709</v>
      </c>
      <c r="D5126" s="85">
        <v>23114</v>
      </c>
      <c r="E5126" t="s">
        <v>56</v>
      </c>
      <c r="F5126" s="84" t="s">
        <v>53</v>
      </c>
      <c r="G5126">
        <v>8283</v>
      </c>
      <c r="H5126" t="s">
        <v>9356</v>
      </c>
      <c r="I5126">
        <v>2026</v>
      </c>
      <c r="J5126" t="s">
        <v>67</v>
      </c>
      <c r="K5126">
        <v>0</v>
      </c>
      <c r="L5126" t="s">
        <v>56</v>
      </c>
      <c r="M5126" s="85">
        <v>46023</v>
      </c>
      <c r="P5126" t="str">
        <f t="shared" si="80"/>
        <v>PLANCHE Michelle</v>
      </c>
    </row>
    <row r="5127" spans="1:16" x14ac:dyDescent="0.25">
      <c r="A5127" s="84" t="s">
        <v>9366</v>
      </c>
      <c r="B5127" t="s">
        <v>2705</v>
      </c>
      <c r="C5127" t="s">
        <v>325</v>
      </c>
      <c r="D5127" s="85">
        <v>26166</v>
      </c>
      <c r="E5127" t="s">
        <v>52</v>
      </c>
      <c r="F5127" s="84" t="s">
        <v>53</v>
      </c>
      <c r="G5127">
        <v>8283</v>
      </c>
      <c r="H5127" t="s">
        <v>9356</v>
      </c>
      <c r="I5127">
        <v>2026</v>
      </c>
      <c r="J5127" t="s">
        <v>63</v>
      </c>
      <c r="K5127">
        <v>0</v>
      </c>
      <c r="L5127" t="s">
        <v>56</v>
      </c>
      <c r="M5127" s="85">
        <v>46023</v>
      </c>
      <c r="P5127" t="str">
        <f t="shared" si="80"/>
        <v>CORNET Eric</v>
      </c>
    </row>
    <row r="5128" spans="1:16" x14ac:dyDescent="0.25">
      <c r="A5128" s="84" t="s">
        <v>9367</v>
      </c>
      <c r="B5128" t="s">
        <v>9368</v>
      </c>
      <c r="C5128" t="s">
        <v>846</v>
      </c>
      <c r="D5128" s="85">
        <v>30066</v>
      </c>
      <c r="E5128" t="s">
        <v>52</v>
      </c>
      <c r="F5128" s="84" t="s">
        <v>53</v>
      </c>
      <c r="G5128">
        <v>8283</v>
      </c>
      <c r="H5128" t="s">
        <v>9356</v>
      </c>
      <c r="I5128">
        <v>2026</v>
      </c>
      <c r="J5128" t="s">
        <v>55</v>
      </c>
      <c r="K5128">
        <v>0</v>
      </c>
      <c r="L5128" t="s">
        <v>56</v>
      </c>
      <c r="M5128" s="85">
        <v>46023</v>
      </c>
      <c r="P5128" t="str">
        <f t="shared" si="80"/>
        <v>FORTIAS Anthony</v>
      </c>
    </row>
    <row r="5129" spans="1:16" x14ac:dyDescent="0.25">
      <c r="A5129" s="84" t="s">
        <v>9369</v>
      </c>
      <c r="B5129" t="s">
        <v>9370</v>
      </c>
      <c r="C5129" t="s">
        <v>1386</v>
      </c>
      <c r="D5129" s="85">
        <v>32900</v>
      </c>
      <c r="E5129" t="s">
        <v>52</v>
      </c>
      <c r="F5129" s="84" t="s">
        <v>53</v>
      </c>
      <c r="G5129">
        <v>8283</v>
      </c>
      <c r="H5129" t="s">
        <v>9356</v>
      </c>
      <c r="I5129">
        <v>2026</v>
      </c>
      <c r="J5129" t="s">
        <v>63</v>
      </c>
      <c r="K5129">
        <v>0</v>
      </c>
      <c r="L5129" t="s">
        <v>56</v>
      </c>
      <c r="M5129" s="85">
        <v>46023</v>
      </c>
      <c r="P5129" t="str">
        <f t="shared" si="80"/>
        <v>VILLENEUVE Tony</v>
      </c>
    </row>
    <row r="5130" spans="1:16" x14ac:dyDescent="0.25">
      <c r="A5130" s="84" t="s">
        <v>9371</v>
      </c>
      <c r="B5130" t="s">
        <v>9372</v>
      </c>
      <c r="C5130" t="s">
        <v>567</v>
      </c>
      <c r="D5130" s="85">
        <v>33272</v>
      </c>
      <c r="E5130" t="s">
        <v>52</v>
      </c>
      <c r="F5130" s="84" t="s">
        <v>53</v>
      </c>
      <c r="G5130">
        <v>8283</v>
      </c>
      <c r="H5130" t="s">
        <v>9356</v>
      </c>
      <c r="I5130">
        <v>2026</v>
      </c>
      <c r="J5130" t="s">
        <v>63</v>
      </c>
      <c r="K5130">
        <v>0</v>
      </c>
      <c r="L5130" t="s">
        <v>56</v>
      </c>
      <c r="M5130" s="85">
        <v>46023</v>
      </c>
      <c r="P5130" t="str">
        <f t="shared" si="80"/>
        <v>SAINT-ANDRE Alexis</v>
      </c>
    </row>
    <row r="5131" spans="1:16" x14ac:dyDescent="0.25">
      <c r="A5131" s="84" t="s">
        <v>9373</v>
      </c>
      <c r="B5131" t="s">
        <v>3976</v>
      </c>
      <c r="C5131" t="s">
        <v>192</v>
      </c>
      <c r="D5131" s="85">
        <v>21234</v>
      </c>
      <c r="E5131" t="s">
        <v>52</v>
      </c>
      <c r="F5131" s="84" t="s">
        <v>53</v>
      </c>
      <c r="G5131">
        <v>8283</v>
      </c>
      <c r="H5131" t="s">
        <v>9356</v>
      </c>
      <c r="I5131">
        <v>2026</v>
      </c>
      <c r="J5131" t="s">
        <v>63</v>
      </c>
      <c r="K5131">
        <v>0</v>
      </c>
      <c r="L5131" t="s">
        <v>56</v>
      </c>
      <c r="M5131" s="85">
        <v>46023</v>
      </c>
      <c r="P5131" t="str">
        <f t="shared" si="80"/>
        <v>PLANCHE Henri</v>
      </c>
    </row>
    <row r="5132" spans="1:16" x14ac:dyDescent="0.25">
      <c r="A5132" s="84" t="s">
        <v>9374</v>
      </c>
      <c r="B5132" t="s">
        <v>9359</v>
      </c>
      <c r="C5132" t="s">
        <v>611</v>
      </c>
      <c r="D5132" s="85">
        <v>31747</v>
      </c>
      <c r="E5132" t="s">
        <v>56</v>
      </c>
      <c r="F5132" s="84" t="s">
        <v>53</v>
      </c>
      <c r="G5132">
        <v>8283</v>
      </c>
      <c r="H5132" t="s">
        <v>9356</v>
      </c>
      <c r="I5132">
        <v>2026</v>
      </c>
      <c r="J5132" t="s">
        <v>63</v>
      </c>
      <c r="K5132">
        <v>0</v>
      </c>
      <c r="L5132" t="s">
        <v>56</v>
      </c>
      <c r="M5132" s="85">
        <v>46023</v>
      </c>
      <c r="P5132" t="str">
        <f t="shared" si="80"/>
        <v>ARAUJO Laetitia</v>
      </c>
    </row>
    <row r="5133" spans="1:16" x14ac:dyDescent="0.25">
      <c r="A5133" s="84" t="s">
        <v>9375</v>
      </c>
      <c r="B5133" t="s">
        <v>9359</v>
      </c>
      <c r="C5133" t="s">
        <v>497</v>
      </c>
      <c r="D5133" s="85">
        <v>33458</v>
      </c>
      <c r="E5133" t="s">
        <v>52</v>
      </c>
      <c r="F5133" s="84" t="s">
        <v>53</v>
      </c>
      <c r="G5133">
        <v>8283</v>
      </c>
      <c r="H5133" t="s">
        <v>9356</v>
      </c>
      <c r="I5133">
        <v>2026</v>
      </c>
      <c r="J5133" t="s">
        <v>63</v>
      </c>
      <c r="K5133">
        <v>0</v>
      </c>
      <c r="L5133" t="s">
        <v>56</v>
      </c>
      <c r="M5133" s="85">
        <v>46023</v>
      </c>
      <c r="P5133" t="str">
        <f t="shared" si="80"/>
        <v>ARAUJO Yoan</v>
      </c>
    </row>
    <row r="5134" spans="1:16" x14ac:dyDescent="0.25">
      <c r="A5134" s="84" t="s">
        <v>9376</v>
      </c>
      <c r="B5134" t="s">
        <v>9368</v>
      </c>
      <c r="C5134" t="s">
        <v>6522</v>
      </c>
      <c r="D5134" s="85">
        <v>39772</v>
      </c>
      <c r="E5134" t="s">
        <v>52</v>
      </c>
      <c r="F5134" s="84" t="s">
        <v>53</v>
      </c>
      <c r="G5134">
        <v>8283</v>
      </c>
      <c r="H5134" t="s">
        <v>9356</v>
      </c>
      <c r="I5134">
        <v>2026</v>
      </c>
      <c r="J5134" t="s">
        <v>63</v>
      </c>
      <c r="K5134">
        <v>0</v>
      </c>
      <c r="L5134" t="s">
        <v>56</v>
      </c>
      <c r="M5134" s="85">
        <v>46023</v>
      </c>
      <c r="P5134" t="str">
        <f t="shared" si="80"/>
        <v>FORTIAS Nolann</v>
      </c>
    </row>
    <row r="5135" spans="1:16" x14ac:dyDescent="0.25">
      <c r="A5135" s="84" t="s">
        <v>9377</v>
      </c>
      <c r="B5135" t="s">
        <v>8722</v>
      </c>
      <c r="C5135" t="s">
        <v>7590</v>
      </c>
      <c r="D5135" s="85">
        <v>31813</v>
      </c>
      <c r="E5135" t="s">
        <v>52</v>
      </c>
      <c r="F5135" s="84" t="s">
        <v>53</v>
      </c>
      <c r="G5135">
        <v>8283</v>
      </c>
      <c r="H5135" t="s">
        <v>9356</v>
      </c>
      <c r="I5135">
        <v>2026</v>
      </c>
      <c r="J5135" t="s">
        <v>55</v>
      </c>
      <c r="K5135">
        <v>0</v>
      </c>
      <c r="L5135" t="s">
        <v>56</v>
      </c>
      <c r="M5135" s="85">
        <v>46023</v>
      </c>
      <c r="P5135" t="str">
        <f t="shared" si="80"/>
        <v>CHASTEL Rodolphe</v>
      </c>
    </row>
    <row r="5136" spans="1:16" x14ac:dyDescent="0.25">
      <c r="A5136" s="84" t="s">
        <v>9378</v>
      </c>
      <c r="B5136" t="s">
        <v>9142</v>
      </c>
      <c r="C5136" t="s">
        <v>271</v>
      </c>
      <c r="D5136" s="85">
        <v>24206</v>
      </c>
      <c r="E5136" t="s">
        <v>52</v>
      </c>
      <c r="F5136" s="84" t="s">
        <v>53</v>
      </c>
      <c r="G5136">
        <v>8283</v>
      </c>
      <c r="H5136" t="s">
        <v>9356</v>
      </c>
      <c r="I5136">
        <v>2026</v>
      </c>
      <c r="J5136" t="s">
        <v>55</v>
      </c>
      <c r="K5136">
        <v>0</v>
      </c>
      <c r="L5136" t="s">
        <v>56</v>
      </c>
      <c r="M5136" s="85">
        <v>46023</v>
      </c>
      <c r="P5136" t="str">
        <f t="shared" si="80"/>
        <v>IGONIN Christian</v>
      </c>
    </row>
    <row r="5137" spans="1:16" x14ac:dyDescent="0.25">
      <c r="A5137" s="84" t="s">
        <v>9379</v>
      </c>
      <c r="B5137" t="s">
        <v>9063</v>
      </c>
      <c r="C5137" t="s">
        <v>9380</v>
      </c>
      <c r="D5137" s="85">
        <v>20397</v>
      </c>
      <c r="E5137" t="s">
        <v>56</v>
      </c>
      <c r="F5137" s="84" t="s">
        <v>53</v>
      </c>
      <c r="G5137">
        <v>8283</v>
      </c>
      <c r="H5137" t="s">
        <v>9356</v>
      </c>
      <c r="I5137">
        <v>2026</v>
      </c>
      <c r="J5137" t="s">
        <v>63</v>
      </c>
      <c r="K5137">
        <v>0</v>
      </c>
      <c r="L5137" t="s">
        <v>56</v>
      </c>
      <c r="M5137" s="85">
        <v>46023</v>
      </c>
      <c r="P5137" t="str">
        <f t="shared" si="80"/>
        <v>DEZULIER Annie-Chantal</v>
      </c>
    </row>
    <row r="5138" spans="1:16" x14ac:dyDescent="0.25">
      <c r="A5138" s="84" t="s">
        <v>9381</v>
      </c>
      <c r="B5138" t="s">
        <v>4981</v>
      </c>
      <c r="C5138" t="s">
        <v>1769</v>
      </c>
      <c r="D5138" s="85">
        <v>39449</v>
      </c>
      <c r="E5138" t="s">
        <v>52</v>
      </c>
      <c r="F5138" s="84" t="s">
        <v>53</v>
      </c>
      <c r="G5138">
        <v>8283</v>
      </c>
      <c r="H5138" t="s">
        <v>9356</v>
      </c>
      <c r="I5138">
        <v>2026</v>
      </c>
      <c r="J5138" t="s">
        <v>55</v>
      </c>
      <c r="K5138">
        <v>0</v>
      </c>
      <c r="L5138" t="s">
        <v>56</v>
      </c>
      <c r="M5138" s="85">
        <v>46023</v>
      </c>
      <c r="P5138" t="str">
        <f t="shared" si="80"/>
        <v>CAILLOT Marius</v>
      </c>
    </row>
    <row r="5139" spans="1:16" x14ac:dyDescent="0.25">
      <c r="A5139" s="84" t="s">
        <v>9382</v>
      </c>
      <c r="B5139" t="s">
        <v>9132</v>
      </c>
      <c r="C5139" t="s">
        <v>776</v>
      </c>
      <c r="D5139" s="85">
        <v>20789</v>
      </c>
      <c r="E5139" t="s">
        <v>52</v>
      </c>
      <c r="F5139" s="84" t="s">
        <v>53</v>
      </c>
      <c r="G5139">
        <v>8283</v>
      </c>
      <c r="H5139" t="s">
        <v>9356</v>
      </c>
      <c r="I5139">
        <v>2026</v>
      </c>
      <c r="J5139" t="s">
        <v>63</v>
      </c>
      <c r="K5139">
        <v>0</v>
      </c>
      <c r="L5139" t="s">
        <v>56</v>
      </c>
      <c r="M5139" s="85">
        <v>46023</v>
      </c>
      <c r="P5139" t="str">
        <f t="shared" si="80"/>
        <v>ZAMBONI Andre</v>
      </c>
    </row>
    <row r="5140" spans="1:16" x14ac:dyDescent="0.25">
      <c r="A5140" s="84" t="s">
        <v>9383</v>
      </c>
      <c r="B5140" t="s">
        <v>1160</v>
      </c>
      <c r="C5140" t="s">
        <v>198</v>
      </c>
      <c r="D5140" s="85">
        <v>22340</v>
      </c>
      <c r="E5140" t="s">
        <v>52</v>
      </c>
      <c r="F5140" s="84" t="s">
        <v>53</v>
      </c>
      <c r="G5140">
        <v>8283</v>
      </c>
      <c r="H5140" t="s">
        <v>9356</v>
      </c>
      <c r="I5140">
        <v>2026</v>
      </c>
      <c r="J5140" t="s">
        <v>55</v>
      </c>
      <c r="K5140">
        <v>0</v>
      </c>
      <c r="L5140" t="s">
        <v>56</v>
      </c>
      <c r="M5140" s="85">
        <v>46023</v>
      </c>
      <c r="P5140" t="str">
        <f t="shared" si="80"/>
        <v>BOUSSET Patrick</v>
      </c>
    </row>
    <row r="5141" spans="1:16" x14ac:dyDescent="0.25">
      <c r="A5141" s="84" t="s">
        <v>9384</v>
      </c>
      <c r="B5141" t="s">
        <v>8711</v>
      </c>
      <c r="C5141" t="s">
        <v>560</v>
      </c>
      <c r="D5141" s="85">
        <v>33702</v>
      </c>
      <c r="E5141" t="s">
        <v>52</v>
      </c>
      <c r="F5141" s="84" t="s">
        <v>53</v>
      </c>
      <c r="G5141">
        <v>8283</v>
      </c>
      <c r="H5141" t="s">
        <v>9356</v>
      </c>
      <c r="I5141">
        <v>2026</v>
      </c>
      <c r="J5141" t="s">
        <v>63</v>
      </c>
      <c r="K5141">
        <v>0</v>
      </c>
      <c r="L5141" t="s">
        <v>56</v>
      </c>
      <c r="M5141" s="85">
        <v>46023</v>
      </c>
      <c r="P5141" t="str">
        <f t="shared" si="80"/>
        <v>CHEVALERIAS Aurelien</v>
      </c>
    </row>
    <row r="5142" spans="1:16" x14ac:dyDescent="0.25">
      <c r="A5142" s="84" t="s">
        <v>9385</v>
      </c>
      <c r="B5142" t="s">
        <v>1140</v>
      </c>
      <c r="C5142" t="s">
        <v>160</v>
      </c>
      <c r="D5142" s="85">
        <v>26649</v>
      </c>
      <c r="E5142" t="s">
        <v>52</v>
      </c>
      <c r="F5142" s="84" t="s">
        <v>53</v>
      </c>
      <c r="G5142">
        <v>8283</v>
      </c>
      <c r="H5142" t="s">
        <v>9356</v>
      </c>
      <c r="I5142">
        <v>2026</v>
      </c>
      <c r="J5142" t="s">
        <v>63</v>
      </c>
      <c r="K5142">
        <v>2</v>
      </c>
      <c r="L5142" t="s">
        <v>56</v>
      </c>
      <c r="M5142" s="85">
        <v>46023</v>
      </c>
      <c r="P5142" t="str">
        <f t="shared" si="80"/>
        <v>COSTE Jean-Francois</v>
      </c>
    </row>
    <row r="5143" spans="1:16" x14ac:dyDescent="0.25">
      <c r="A5143" s="84" t="s">
        <v>9386</v>
      </c>
      <c r="B5143" t="s">
        <v>1160</v>
      </c>
      <c r="C5143" t="s">
        <v>263</v>
      </c>
      <c r="D5143" s="85">
        <v>20221</v>
      </c>
      <c r="E5143" t="s">
        <v>52</v>
      </c>
      <c r="F5143" s="84" t="s">
        <v>53</v>
      </c>
      <c r="G5143">
        <v>8283</v>
      </c>
      <c r="H5143" t="s">
        <v>9356</v>
      </c>
      <c r="I5143">
        <v>2026</v>
      </c>
      <c r="J5143" t="s">
        <v>67</v>
      </c>
      <c r="K5143">
        <v>2</v>
      </c>
      <c r="L5143" t="s">
        <v>56</v>
      </c>
      <c r="M5143" s="85">
        <v>46023</v>
      </c>
      <c r="P5143" t="str">
        <f t="shared" si="80"/>
        <v>BOUSSET Jean-Pierre</v>
      </c>
    </row>
    <row r="5144" spans="1:16" x14ac:dyDescent="0.25">
      <c r="A5144" s="84" t="s">
        <v>9387</v>
      </c>
      <c r="B5144" t="s">
        <v>8450</v>
      </c>
      <c r="C5144" t="s">
        <v>233</v>
      </c>
      <c r="D5144" s="85">
        <v>22198</v>
      </c>
      <c r="E5144" t="s">
        <v>52</v>
      </c>
      <c r="F5144" s="84" t="s">
        <v>53</v>
      </c>
      <c r="G5144">
        <v>8283</v>
      </c>
      <c r="H5144" t="s">
        <v>9356</v>
      </c>
      <c r="I5144">
        <v>2026</v>
      </c>
      <c r="J5144" t="s">
        <v>63</v>
      </c>
      <c r="K5144">
        <v>0</v>
      </c>
      <c r="L5144" t="s">
        <v>56</v>
      </c>
      <c r="M5144" s="85">
        <v>46023</v>
      </c>
      <c r="P5144" t="str">
        <f t="shared" si="80"/>
        <v>VACHIAS Gilles</v>
      </c>
    </row>
    <row r="5145" spans="1:16" x14ac:dyDescent="0.25">
      <c r="A5145" s="84" t="s">
        <v>9388</v>
      </c>
      <c r="B5145" t="s">
        <v>8711</v>
      </c>
      <c r="C5145" t="s">
        <v>3200</v>
      </c>
      <c r="D5145" s="85">
        <v>19038</v>
      </c>
      <c r="E5145" t="s">
        <v>56</v>
      </c>
      <c r="F5145" s="84" t="s">
        <v>53</v>
      </c>
      <c r="G5145">
        <v>8283</v>
      </c>
      <c r="H5145" t="s">
        <v>9356</v>
      </c>
      <c r="I5145">
        <v>2026</v>
      </c>
      <c r="J5145" t="s">
        <v>63</v>
      </c>
      <c r="K5145">
        <v>0</v>
      </c>
      <c r="L5145" t="s">
        <v>56</v>
      </c>
      <c r="M5145" s="85">
        <v>46023</v>
      </c>
      <c r="P5145" t="str">
        <f t="shared" si="80"/>
        <v>CHEVALERIAS Bernadette</v>
      </c>
    </row>
    <row r="5146" spans="1:16" x14ac:dyDescent="0.25">
      <c r="A5146" s="84" t="s">
        <v>9389</v>
      </c>
      <c r="B5146" t="s">
        <v>1160</v>
      </c>
      <c r="C5146" t="s">
        <v>119</v>
      </c>
      <c r="D5146" s="85">
        <v>23839</v>
      </c>
      <c r="E5146" t="s">
        <v>52</v>
      </c>
      <c r="F5146" s="84" t="s">
        <v>53</v>
      </c>
      <c r="G5146">
        <v>8283</v>
      </c>
      <c r="H5146" t="s">
        <v>9356</v>
      </c>
      <c r="I5146">
        <v>2026</v>
      </c>
      <c r="J5146" t="s">
        <v>55</v>
      </c>
      <c r="K5146">
        <v>0</v>
      </c>
      <c r="L5146" t="s">
        <v>56</v>
      </c>
      <c r="M5146" s="85">
        <v>46023</v>
      </c>
      <c r="P5146" t="str">
        <f t="shared" si="80"/>
        <v>BOUSSET Daniel</v>
      </c>
    </row>
    <row r="5147" spans="1:16" x14ac:dyDescent="0.25">
      <c r="A5147" s="84" t="s">
        <v>9390</v>
      </c>
      <c r="B5147" t="s">
        <v>1160</v>
      </c>
      <c r="C5147" t="s">
        <v>242</v>
      </c>
      <c r="D5147" s="85">
        <v>24577</v>
      </c>
      <c r="E5147" t="s">
        <v>52</v>
      </c>
      <c r="F5147" s="84" t="s">
        <v>53</v>
      </c>
      <c r="G5147">
        <v>8283</v>
      </c>
      <c r="H5147" t="s">
        <v>9356</v>
      </c>
      <c r="I5147">
        <v>2026</v>
      </c>
      <c r="J5147" t="s">
        <v>63</v>
      </c>
      <c r="K5147">
        <v>2</v>
      </c>
      <c r="L5147" t="s">
        <v>56</v>
      </c>
      <c r="M5147" s="85">
        <v>46023</v>
      </c>
      <c r="P5147" t="str">
        <f t="shared" si="80"/>
        <v>BOUSSET Pascal</v>
      </c>
    </row>
    <row r="5148" spans="1:16" x14ac:dyDescent="0.25">
      <c r="A5148" s="84" t="s">
        <v>9391</v>
      </c>
      <c r="B5148" t="s">
        <v>9142</v>
      </c>
      <c r="C5148" t="s">
        <v>533</v>
      </c>
      <c r="D5148" s="85">
        <v>34389</v>
      </c>
      <c r="E5148" t="s">
        <v>52</v>
      </c>
      <c r="F5148" s="84" t="s">
        <v>53</v>
      </c>
      <c r="G5148">
        <v>8283</v>
      </c>
      <c r="H5148" t="s">
        <v>9356</v>
      </c>
      <c r="I5148">
        <v>2026</v>
      </c>
      <c r="J5148" t="s">
        <v>63</v>
      </c>
      <c r="K5148">
        <v>0</v>
      </c>
      <c r="L5148" t="s">
        <v>56</v>
      </c>
      <c r="M5148" s="85">
        <v>46023</v>
      </c>
      <c r="P5148" t="str">
        <f t="shared" si="80"/>
        <v>IGONIN Jordan</v>
      </c>
    </row>
    <row r="5149" spans="1:16" x14ac:dyDescent="0.25">
      <c r="A5149" s="84" t="s">
        <v>9392</v>
      </c>
      <c r="B5149" t="s">
        <v>8711</v>
      </c>
      <c r="C5149" t="s">
        <v>215</v>
      </c>
      <c r="D5149" s="85">
        <v>34221</v>
      </c>
      <c r="E5149" t="s">
        <v>52</v>
      </c>
      <c r="F5149" s="84" t="s">
        <v>53</v>
      </c>
      <c r="G5149">
        <v>8283</v>
      </c>
      <c r="H5149" t="s">
        <v>9356</v>
      </c>
      <c r="I5149">
        <v>2026</v>
      </c>
      <c r="J5149" t="s">
        <v>55</v>
      </c>
      <c r="K5149">
        <v>0</v>
      </c>
      <c r="L5149" t="s">
        <v>56</v>
      </c>
      <c r="M5149" s="85">
        <v>46023</v>
      </c>
      <c r="P5149" t="str">
        <f t="shared" si="80"/>
        <v>CHEVALERIAS Philippe</v>
      </c>
    </row>
    <row r="5150" spans="1:16" x14ac:dyDescent="0.25">
      <c r="A5150" s="84" t="s">
        <v>9393</v>
      </c>
      <c r="B5150" t="s">
        <v>9145</v>
      </c>
      <c r="C5150" t="s">
        <v>603</v>
      </c>
      <c r="D5150" s="85">
        <v>26951</v>
      </c>
      <c r="E5150" t="s">
        <v>56</v>
      </c>
      <c r="F5150" s="84" t="s">
        <v>53</v>
      </c>
      <c r="G5150">
        <v>8283</v>
      </c>
      <c r="H5150" t="s">
        <v>9356</v>
      </c>
      <c r="I5150">
        <v>2026</v>
      </c>
      <c r="J5150" t="s">
        <v>63</v>
      </c>
      <c r="K5150">
        <v>0</v>
      </c>
      <c r="L5150" t="s">
        <v>56</v>
      </c>
      <c r="M5150" s="85">
        <v>46023</v>
      </c>
      <c r="P5150" t="str">
        <f t="shared" si="80"/>
        <v>EPISSE Isabelle</v>
      </c>
    </row>
    <row r="5151" spans="1:16" x14ac:dyDescent="0.25">
      <c r="A5151" s="84" t="s">
        <v>9394</v>
      </c>
      <c r="B5151" t="s">
        <v>9372</v>
      </c>
      <c r="C5151" t="s">
        <v>5875</v>
      </c>
      <c r="D5151" s="85">
        <v>42936</v>
      </c>
      <c r="E5151" t="s">
        <v>56</v>
      </c>
      <c r="F5151" s="84" t="s">
        <v>53</v>
      </c>
      <c r="G5151">
        <v>8283</v>
      </c>
      <c r="H5151" t="s">
        <v>9356</v>
      </c>
      <c r="I5151">
        <v>2026</v>
      </c>
      <c r="J5151" t="s">
        <v>63</v>
      </c>
      <c r="K5151">
        <v>0</v>
      </c>
      <c r="L5151" t="s">
        <v>56</v>
      </c>
      <c r="M5151" s="85">
        <v>46023</v>
      </c>
      <c r="P5151" t="str">
        <f t="shared" si="80"/>
        <v>SAINT-ANDRE Anais</v>
      </c>
    </row>
    <row r="5152" spans="1:16" x14ac:dyDescent="0.25">
      <c r="A5152" s="84" t="s">
        <v>9395</v>
      </c>
      <c r="B5152" t="s">
        <v>431</v>
      </c>
      <c r="C5152" t="s">
        <v>9396</v>
      </c>
      <c r="D5152" s="85">
        <v>39674</v>
      </c>
      <c r="E5152" t="s">
        <v>56</v>
      </c>
      <c r="F5152" s="84" t="s">
        <v>53</v>
      </c>
      <c r="G5152">
        <v>8283</v>
      </c>
      <c r="H5152" t="s">
        <v>9356</v>
      </c>
      <c r="I5152">
        <v>2026</v>
      </c>
      <c r="J5152" t="s">
        <v>63</v>
      </c>
      <c r="K5152">
        <v>0</v>
      </c>
      <c r="L5152" t="s">
        <v>56</v>
      </c>
      <c r="M5152" s="85">
        <v>46023</v>
      </c>
      <c r="P5152" t="str">
        <f t="shared" si="80"/>
        <v>MOREL Auxane</v>
      </c>
    </row>
    <row r="5153" spans="1:16" x14ac:dyDescent="0.25">
      <c r="A5153" s="84" t="s">
        <v>9397</v>
      </c>
      <c r="B5153" t="s">
        <v>9398</v>
      </c>
      <c r="C5153" t="s">
        <v>325</v>
      </c>
      <c r="D5153" s="85">
        <v>21827</v>
      </c>
      <c r="E5153" t="s">
        <v>52</v>
      </c>
      <c r="F5153" s="84" t="s">
        <v>53</v>
      </c>
      <c r="G5153">
        <v>8283</v>
      </c>
      <c r="H5153" t="s">
        <v>9356</v>
      </c>
      <c r="I5153">
        <v>2026</v>
      </c>
      <c r="J5153" t="s">
        <v>63</v>
      </c>
      <c r="K5153">
        <v>0</v>
      </c>
      <c r="L5153" t="s">
        <v>56</v>
      </c>
      <c r="M5153" s="85">
        <v>46023</v>
      </c>
      <c r="P5153" t="str">
        <f t="shared" si="80"/>
        <v>BERTEN Eric</v>
      </c>
    </row>
    <row r="5154" spans="1:16" x14ac:dyDescent="0.25">
      <c r="A5154" s="84" t="s">
        <v>9399</v>
      </c>
      <c r="B5154" t="s">
        <v>5428</v>
      </c>
      <c r="C5154" t="s">
        <v>524</v>
      </c>
      <c r="D5154" s="85">
        <v>32875</v>
      </c>
      <c r="E5154" t="s">
        <v>52</v>
      </c>
      <c r="F5154" s="84" t="s">
        <v>53</v>
      </c>
      <c r="G5154">
        <v>8283</v>
      </c>
      <c r="H5154" t="s">
        <v>9356</v>
      </c>
      <c r="I5154">
        <v>2026</v>
      </c>
      <c r="J5154" t="s">
        <v>63</v>
      </c>
      <c r="K5154">
        <v>0</v>
      </c>
      <c r="L5154" t="s">
        <v>56</v>
      </c>
      <c r="M5154" s="85">
        <v>46023</v>
      </c>
      <c r="P5154" t="str">
        <f t="shared" si="80"/>
        <v>IMBERT Florian</v>
      </c>
    </row>
    <row r="5155" spans="1:16" x14ac:dyDescent="0.25">
      <c r="A5155" s="84" t="s">
        <v>9400</v>
      </c>
      <c r="B5155" t="s">
        <v>9363</v>
      </c>
      <c r="C5155" t="s">
        <v>746</v>
      </c>
      <c r="D5155" s="85">
        <v>40143</v>
      </c>
      <c r="E5155" t="s">
        <v>52</v>
      </c>
      <c r="F5155" s="84" t="s">
        <v>53</v>
      </c>
      <c r="G5155">
        <v>8283</v>
      </c>
      <c r="H5155" t="s">
        <v>9356</v>
      </c>
      <c r="I5155">
        <v>2026</v>
      </c>
      <c r="J5155" t="s">
        <v>63</v>
      </c>
      <c r="K5155">
        <v>0</v>
      </c>
      <c r="L5155" t="s">
        <v>56</v>
      </c>
      <c r="M5155" s="85">
        <v>46023</v>
      </c>
      <c r="P5155" t="str">
        <f t="shared" si="80"/>
        <v>BARLAND Adrien</v>
      </c>
    </row>
    <row r="5156" spans="1:16" x14ac:dyDescent="0.25">
      <c r="A5156" s="84" t="s">
        <v>9401</v>
      </c>
      <c r="B5156" t="s">
        <v>8722</v>
      </c>
      <c r="C5156" t="s">
        <v>9402</v>
      </c>
      <c r="D5156" s="85">
        <v>40737</v>
      </c>
      <c r="E5156" t="s">
        <v>52</v>
      </c>
      <c r="F5156" s="84" t="s">
        <v>53</v>
      </c>
      <c r="G5156">
        <v>8283</v>
      </c>
      <c r="H5156" t="s">
        <v>9356</v>
      </c>
      <c r="I5156">
        <v>2026</v>
      </c>
      <c r="J5156" t="s">
        <v>63</v>
      </c>
      <c r="K5156">
        <v>0</v>
      </c>
      <c r="L5156" t="s">
        <v>56</v>
      </c>
      <c r="M5156" s="85">
        <v>46023</v>
      </c>
      <c r="P5156" t="str">
        <f t="shared" si="80"/>
        <v>CHASTEL Jonas</v>
      </c>
    </row>
    <row r="5157" spans="1:16" x14ac:dyDescent="0.25">
      <c r="A5157" s="84" t="s">
        <v>9403</v>
      </c>
      <c r="B5157" t="s">
        <v>9404</v>
      </c>
      <c r="C5157" t="s">
        <v>313</v>
      </c>
      <c r="D5157" s="85">
        <v>36771</v>
      </c>
      <c r="E5157" t="s">
        <v>52</v>
      </c>
      <c r="F5157" s="84" t="s">
        <v>53</v>
      </c>
      <c r="G5157">
        <v>8283</v>
      </c>
      <c r="H5157" t="s">
        <v>9356</v>
      </c>
      <c r="I5157">
        <v>2026</v>
      </c>
      <c r="J5157" t="s">
        <v>63</v>
      </c>
      <c r="K5157">
        <v>0</v>
      </c>
      <c r="L5157" t="s">
        <v>56</v>
      </c>
      <c r="M5157" s="85">
        <v>46023</v>
      </c>
      <c r="P5157" t="str">
        <f t="shared" si="80"/>
        <v>DESCHAMPT Mickael</v>
      </c>
    </row>
    <row r="5158" spans="1:16" x14ac:dyDescent="0.25">
      <c r="A5158" s="84" t="s">
        <v>9405</v>
      </c>
      <c r="B5158" t="s">
        <v>9406</v>
      </c>
      <c r="C5158" t="s">
        <v>8165</v>
      </c>
      <c r="D5158" s="85">
        <v>35544</v>
      </c>
      <c r="E5158" t="s">
        <v>52</v>
      </c>
      <c r="F5158" s="84" t="s">
        <v>53</v>
      </c>
      <c r="G5158">
        <v>8283</v>
      </c>
      <c r="H5158" t="s">
        <v>9356</v>
      </c>
      <c r="I5158">
        <v>2026</v>
      </c>
      <c r="J5158" t="s">
        <v>63</v>
      </c>
      <c r="K5158">
        <v>0</v>
      </c>
      <c r="L5158" t="s">
        <v>56</v>
      </c>
      <c r="M5158" s="85">
        <v>46023</v>
      </c>
      <c r="P5158" t="str">
        <f t="shared" si="80"/>
        <v>VERET Jason</v>
      </c>
    </row>
    <row r="5159" spans="1:16" x14ac:dyDescent="0.25">
      <c r="A5159" s="84" t="s">
        <v>9407</v>
      </c>
      <c r="B5159" t="s">
        <v>5885</v>
      </c>
      <c r="C5159" t="s">
        <v>62</v>
      </c>
      <c r="D5159" s="85">
        <v>19641</v>
      </c>
      <c r="E5159" t="s">
        <v>52</v>
      </c>
      <c r="F5159" s="84" t="s">
        <v>53</v>
      </c>
      <c r="G5159">
        <v>8287</v>
      </c>
      <c r="H5159" t="s">
        <v>9408</v>
      </c>
      <c r="I5159">
        <v>2026</v>
      </c>
      <c r="J5159" t="s">
        <v>63</v>
      </c>
      <c r="K5159">
        <v>0</v>
      </c>
      <c r="L5159" t="s">
        <v>56</v>
      </c>
      <c r="M5159" s="85">
        <v>46023</v>
      </c>
      <c r="P5159" t="str">
        <f t="shared" si="80"/>
        <v>TOURNEBIZE Michel</v>
      </c>
    </row>
    <row r="5160" spans="1:16" x14ac:dyDescent="0.25">
      <c r="A5160" s="84" t="s">
        <v>9409</v>
      </c>
      <c r="B5160" t="s">
        <v>9410</v>
      </c>
      <c r="C5160" t="s">
        <v>1595</v>
      </c>
      <c r="D5160" s="85">
        <v>20719</v>
      </c>
      <c r="E5160" t="s">
        <v>52</v>
      </c>
      <c r="F5160" s="84" t="s">
        <v>53</v>
      </c>
      <c r="G5160">
        <v>8287</v>
      </c>
      <c r="H5160" t="s">
        <v>9408</v>
      </c>
      <c r="I5160">
        <v>2026</v>
      </c>
      <c r="J5160" t="s">
        <v>63</v>
      </c>
      <c r="K5160">
        <v>0</v>
      </c>
      <c r="L5160" t="s">
        <v>56</v>
      </c>
      <c r="M5160" s="85">
        <v>46023</v>
      </c>
      <c r="P5160" t="str">
        <f t="shared" si="80"/>
        <v>VALENCON Maurice</v>
      </c>
    </row>
    <row r="5161" spans="1:16" x14ac:dyDescent="0.25">
      <c r="A5161" s="84" t="s">
        <v>9411</v>
      </c>
      <c r="B5161" t="s">
        <v>6954</v>
      </c>
      <c r="C5161" t="s">
        <v>198</v>
      </c>
      <c r="D5161" s="85">
        <v>23102</v>
      </c>
      <c r="E5161" t="s">
        <v>52</v>
      </c>
      <c r="F5161" s="84" t="s">
        <v>53</v>
      </c>
      <c r="G5161">
        <v>8287</v>
      </c>
      <c r="H5161" t="s">
        <v>9408</v>
      </c>
      <c r="I5161">
        <v>2026</v>
      </c>
      <c r="J5161" t="s">
        <v>55</v>
      </c>
      <c r="K5161">
        <v>0</v>
      </c>
      <c r="L5161" t="s">
        <v>56</v>
      </c>
      <c r="M5161" s="85">
        <v>46023</v>
      </c>
      <c r="P5161" t="str">
        <f t="shared" si="80"/>
        <v>ROCHER Patrick</v>
      </c>
    </row>
    <row r="5162" spans="1:16" x14ac:dyDescent="0.25">
      <c r="A5162" s="84" t="s">
        <v>9412</v>
      </c>
      <c r="B5162" t="s">
        <v>8795</v>
      </c>
      <c r="C5162" t="s">
        <v>1022</v>
      </c>
      <c r="D5162" s="85">
        <v>25407</v>
      </c>
      <c r="E5162" t="s">
        <v>52</v>
      </c>
      <c r="F5162" s="84" t="s">
        <v>53</v>
      </c>
      <c r="G5162">
        <v>8287</v>
      </c>
      <c r="H5162" t="s">
        <v>9408</v>
      </c>
      <c r="I5162">
        <v>2026</v>
      </c>
      <c r="J5162" t="s">
        <v>63</v>
      </c>
      <c r="K5162">
        <v>0</v>
      </c>
      <c r="L5162" t="s">
        <v>56</v>
      </c>
      <c r="M5162" s="85">
        <v>46023</v>
      </c>
      <c r="P5162" t="str">
        <f t="shared" si="80"/>
        <v>MATHEVON Emmanuel</v>
      </c>
    </row>
    <row r="5163" spans="1:16" x14ac:dyDescent="0.25">
      <c r="A5163" s="84" t="s">
        <v>9413</v>
      </c>
      <c r="B5163" t="s">
        <v>9414</v>
      </c>
      <c r="C5163" t="s">
        <v>447</v>
      </c>
      <c r="D5163" s="85">
        <v>18298</v>
      </c>
      <c r="E5163" t="s">
        <v>52</v>
      </c>
      <c r="F5163" s="84" t="s">
        <v>53</v>
      </c>
      <c r="G5163">
        <v>8287</v>
      </c>
      <c r="H5163" t="s">
        <v>9408</v>
      </c>
      <c r="I5163">
        <v>2026</v>
      </c>
      <c r="J5163" t="s">
        <v>55</v>
      </c>
      <c r="K5163">
        <v>0</v>
      </c>
      <c r="L5163" t="s">
        <v>56</v>
      </c>
      <c r="M5163" s="85">
        <v>46023</v>
      </c>
      <c r="P5163" t="str">
        <f t="shared" si="80"/>
        <v>CAMBRAY Jean-Paul</v>
      </c>
    </row>
    <row r="5164" spans="1:16" x14ac:dyDescent="0.25">
      <c r="A5164" s="84" t="s">
        <v>9415</v>
      </c>
      <c r="B5164" t="s">
        <v>8374</v>
      </c>
      <c r="C5164" t="s">
        <v>400</v>
      </c>
      <c r="D5164" s="85">
        <v>22369</v>
      </c>
      <c r="E5164" t="s">
        <v>52</v>
      </c>
      <c r="F5164" s="84" t="s">
        <v>53</v>
      </c>
      <c r="G5164">
        <v>8287</v>
      </c>
      <c r="H5164" t="s">
        <v>9408</v>
      </c>
      <c r="I5164">
        <v>2026</v>
      </c>
      <c r="J5164" t="s">
        <v>55</v>
      </c>
      <c r="K5164">
        <v>0</v>
      </c>
      <c r="L5164" t="s">
        <v>56</v>
      </c>
      <c r="M5164" s="85">
        <v>46023</v>
      </c>
      <c r="P5164" t="str">
        <f t="shared" si="80"/>
        <v>DUCROS Dominique</v>
      </c>
    </row>
    <row r="5165" spans="1:16" x14ac:dyDescent="0.25">
      <c r="A5165" s="84" t="s">
        <v>9416</v>
      </c>
      <c r="B5165" t="s">
        <v>4242</v>
      </c>
      <c r="C5165" t="s">
        <v>434</v>
      </c>
      <c r="D5165" s="85">
        <v>22173</v>
      </c>
      <c r="E5165" t="s">
        <v>52</v>
      </c>
      <c r="F5165" s="84" t="s">
        <v>53</v>
      </c>
      <c r="G5165">
        <v>8287</v>
      </c>
      <c r="H5165" t="s">
        <v>9408</v>
      </c>
      <c r="I5165">
        <v>2026</v>
      </c>
      <c r="J5165" t="s">
        <v>55</v>
      </c>
      <c r="K5165">
        <v>0</v>
      </c>
      <c r="L5165" t="s">
        <v>56</v>
      </c>
      <c r="M5165" s="85">
        <v>46023</v>
      </c>
      <c r="P5165" t="str">
        <f t="shared" si="80"/>
        <v>POUTIGNAT Thierry</v>
      </c>
    </row>
    <row r="5166" spans="1:16" x14ac:dyDescent="0.25">
      <c r="A5166" s="84" t="s">
        <v>9417</v>
      </c>
      <c r="B5166" t="s">
        <v>8374</v>
      </c>
      <c r="C5166" t="s">
        <v>1327</v>
      </c>
      <c r="D5166" s="85">
        <v>23764</v>
      </c>
      <c r="E5166" t="s">
        <v>56</v>
      </c>
      <c r="F5166" s="84" t="s">
        <v>53</v>
      </c>
      <c r="G5166">
        <v>8287</v>
      </c>
      <c r="H5166" t="s">
        <v>9408</v>
      </c>
      <c r="I5166">
        <v>2026</v>
      </c>
      <c r="J5166" t="s">
        <v>55</v>
      </c>
      <c r="K5166">
        <v>0</v>
      </c>
      <c r="L5166" t="s">
        <v>56</v>
      </c>
      <c r="M5166" s="85">
        <v>46023</v>
      </c>
      <c r="P5166" t="str">
        <f t="shared" si="80"/>
        <v>DUCROS Nicole</v>
      </c>
    </row>
    <row r="5167" spans="1:16" x14ac:dyDescent="0.25">
      <c r="A5167" s="84" t="s">
        <v>9418</v>
      </c>
      <c r="B5167" t="s">
        <v>6954</v>
      </c>
      <c r="C5167" t="s">
        <v>236</v>
      </c>
      <c r="D5167" s="85">
        <v>21776</v>
      </c>
      <c r="E5167" t="s">
        <v>52</v>
      </c>
      <c r="F5167" s="84" t="s">
        <v>53</v>
      </c>
      <c r="G5167">
        <v>8287</v>
      </c>
      <c r="H5167" t="s">
        <v>9408</v>
      </c>
      <c r="I5167">
        <v>2026</v>
      </c>
      <c r="J5167" t="s">
        <v>63</v>
      </c>
      <c r="K5167">
        <v>0</v>
      </c>
      <c r="L5167" t="s">
        <v>56</v>
      </c>
      <c r="M5167" s="85">
        <v>46023</v>
      </c>
      <c r="P5167" t="str">
        <f t="shared" si="80"/>
        <v>ROCHER Bernard</v>
      </c>
    </row>
    <row r="5168" spans="1:16" x14ac:dyDescent="0.25">
      <c r="A5168" s="84" t="s">
        <v>9419</v>
      </c>
      <c r="B5168" t="s">
        <v>9420</v>
      </c>
      <c r="C5168" t="s">
        <v>205</v>
      </c>
      <c r="D5168" s="85">
        <v>17369</v>
      </c>
      <c r="E5168" t="s">
        <v>52</v>
      </c>
      <c r="F5168" s="84" t="s">
        <v>53</v>
      </c>
      <c r="G5168">
        <v>8287</v>
      </c>
      <c r="H5168" t="s">
        <v>9408</v>
      </c>
      <c r="I5168">
        <v>2026</v>
      </c>
      <c r="J5168" t="s">
        <v>63</v>
      </c>
      <c r="K5168">
        <v>0</v>
      </c>
      <c r="L5168" t="s">
        <v>56</v>
      </c>
      <c r="M5168" s="85">
        <v>46023</v>
      </c>
      <c r="P5168" t="str">
        <f t="shared" si="80"/>
        <v>BERLANDE Alain</v>
      </c>
    </row>
    <row r="5169" spans="1:16" x14ac:dyDescent="0.25">
      <c r="A5169" s="84" t="s">
        <v>9421</v>
      </c>
      <c r="B5169" t="s">
        <v>9422</v>
      </c>
      <c r="C5169" t="s">
        <v>350</v>
      </c>
      <c r="D5169" s="85">
        <v>17465</v>
      </c>
      <c r="E5169" t="s">
        <v>52</v>
      </c>
      <c r="F5169" s="84" t="s">
        <v>53</v>
      </c>
      <c r="G5169">
        <v>8287</v>
      </c>
      <c r="H5169" t="s">
        <v>9408</v>
      </c>
      <c r="I5169">
        <v>2026</v>
      </c>
      <c r="J5169" t="s">
        <v>63</v>
      </c>
      <c r="K5169">
        <v>0</v>
      </c>
      <c r="L5169" t="s">
        <v>56</v>
      </c>
      <c r="M5169" s="85">
        <v>46023</v>
      </c>
      <c r="P5169" t="str">
        <f t="shared" si="80"/>
        <v>BOST-DE-CHIER Robert</v>
      </c>
    </row>
    <row r="5170" spans="1:16" x14ac:dyDescent="0.25">
      <c r="A5170" s="84" t="s">
        <v>9423</v>
      </c>
      <c r="B5170" t="s">
        <v>9424</v>
      </c>
      <c r="C5170" t="s">
        <v>271</v>
      </c>
      <c r="D5170" s="85">
        <v>16946</v>
      </c>
      <c r="E5170" t="s">
        <v>52</v>
      </c>
      <c r="F5170" s="84" t="s">
        <v>53</v>
      </c>
      <c r="G5170">
        <v>8287</v>
      </c>
      <c r="H5170" t="s">
        <v>9408</v>
      </c>
      <c r="I5170">
        <v>2026</v>
      </c>
      <c r="J5170" t="s">
        <v>63</v>
      </c>
      <c r="K5170">
        <v>0</v>
      </c>
      <c r="L5170" t="s">
        <v>56</v>
      </c>
      <c r="M5170" s="85">
        <v>46023</v>
      </c>
      <c r="P5170" t="str">
        <f t="shared" si="80"/>
        <v>RIEBER Christian</v>
      </c>
    </row>
    <row r="5171" spans="1:16" x14ac:dyDescent="0.25">
      <c r="A5171" s="84" t="s">
        <v>9425</v>
      </c>
      <c r="B5171" t="s">
        <v>5428</v>
      </c>
      <c r="C5171" t="s">
        <v>205</v>
      </c>
      <c r="D5171" s="85">
        <v>22965</v>
      </c>
      <c r="E5171" t="s">
        <v>52</v>
      </c>
      <c r="F5171" s="84" t="s">
        <v>53</v>
      </c>
      <c r="G5171">
        <v>8287</v>
      </c>
      <c r="H5171" t="s">
        <v>9408</v>
      </c>
      <c r="I5171">
        <v>2026</v>
      </c>
      <c r="J5171" t="s">
        <v>63</v>
      </c>
      <c r="K5171">
        <v>0</v>
      </c>
      <c r="L5171" t="s">
        <v>56</v>
      </c>
      <c r="M5171" s="85">
        <v>46023</v>
      </c>
      <c r="P5171" t="str">
        <f t="shared" si="80"/>
        <v>IMBERT Alain</v>
      </c>
    </row>
    <row r="5172" spans="1:16" x14ac:dyDescent="0.25">
      <c r="A5172" s="84" t="s">
        <v>9426</v>
      </c>
      <c r="B5172" t="s">
        <v>1628</v>
      </c>
      <c r="C5172" t="s">
        <v>119</v>
      </c>
      <c r="D5172" s="85">
        <v>24661</v>
      </c>
      <c r="E5172" t="s">
        <v>52</v>
      </c>
      <c r="F5172" s="84" t="s">
        <v>53</v>
      </c>
      <c r="G5172">
        <v>8287</v>
      </c>
      <c r="H5172" t="s">
        <v>9408</v>
      </c>
      <c r="I5172">
        <v>2026</v>
      </c>
      <c r="J5172" t="s">
        <v>67</v>
      </c>
      <c r="K5172">
        <v>0</v>
      </c>
      <c r="L5172" t="s">
        <v>56</v>
      </c>
      <c r="M5172" s="85">
        <v>46023</v>
      </c>
      <c r="P5172" t="str">
        <f t="shared" si="80"/>
        <v>FERREIRA Daniel</v>
      </c>
    </row>
    <row r="5173" spans="1:16" x14ac:dyDescent="0.25">
      <c r="A5173" s="84" t="s">
        <v>9427</v>
      </c>
      <c r="B5173" t="s">
        <v>9428</v>
      </c>
      <c r="C5173" t="s">
        <v>242</v>
      </c>
      <c r="D5173" s="85">
        <v>24841</v>
      </c>
      <c r="E5173" t="s">
        <v>52</v>
      </c>
      <c r="F5173" s="84" t="s">
        <v>53</v>
      </c>
      <c r="G5173">
        <v>8287</v>
      </c>
      <c r="H5173" t="s">
        <v>9408</v>
      </c>
      <c r="I5173">
        <v>2026</v>
      </c>
      <c r="J5173" t="s">
        <v>63</v>
      </c>
      <c r="K5173">
        <v>0</v>
      </c>
      <c r="L5173" t="s">
        <v>56</v>
      </c>
      <c r="M5173" s="85">
        <v>46023</v>
      </c>
      <c r="P5173" t="str">
        <f t="shared" si="80"/>
        <v>DESROCHES Pascal</v>
      </c>
    </row>
    <row r="5174" spans="1:16" x14ac:dyDescent="0.25">
      <c r="A5174" s="84" t="s">
        <v>9429</v>
      </c>
      <c r="B5174" t="s">
        <v>5885</v>
      </c>
      <c r="C5174" t="s">
        <v>400</v>
      </c>
      <c r="D5174" s="85">
        <v>25695</v>
      </c>
      <c r="E5174" t="s">
        <v>52</v>
      </c>
      <c r="F5174" s="84" t="s">
        <v>53</v>
      </c>
      <c r="G5174">
        <v>8287</v>
      </c>
      <c r="H5174" t="s">
        <v>9408</v>
      </c>
      <c r="I5174">
        <v>2026</v>
      </c>
      <c r="J5174" t="s">
        <v>55</v>
      </c>
      <c r="K5174">
        <v>0</v>
      </c>
      <c r="L5174" t="s">
        <v>56</v>
      </c>
      <c r="M5174" s="85">
        <v>46023</v>
      </c>
      <c r="P5174" t="str">
        <f t="shared" si="80"/>
        <v>TOURNEBIZE Dominique</v>
      </c>
    </row>
    <row r="5175" spans="1:16" x14ac:dyDescent="0.25">
      <c r="A5175" s="84" t="s">
        <v>9430</v>
      </c>
      <c r="B5175" t="s">
        <v>9431</v>
      </c>
      <c r="C5175" t="s">
        <v>341</v>
      </c>
      <c r="D5175" s="85">
        <v>21222</v>
      </c>
      <c r="E5175" t="s">
        <v>52</v>
      </c>
      <c r="F5175" s="84" t="s">
        <v>53</v>
      </c>
      <c r="G5175">
        <v>8287</v>
      </c>
      <c r="H5175" t="s">
        <v>9408</v>
      </c>
      <c r="I5175">
        <v>2026</v>
      </c>
      <c r="J5175" t="s">
        <v>55</v>
      </c>
      <c r="K5175">
        <v>0</v>
      </c>
      <c r="L5175" t="s">
        <v>1167</v>
      </c>
      <c r="M5175" s="85">
        <v>46023</v>
      </c>
      <c r="P5175" t="str">
        <f t="shared" si="80"/>
        <v>DA-COSTA-ALVES Joaquim</v>
      </c>
    </row>
    <row r="5176" spans="1:16" x14ac:dyDescent="0.25">
      <c r="A5176" s="84" t="s">
        <v>9432</v>
      </c>
      <c r="B5176" t="s">
        <v>6180</v>
      </c>
      <c r="C5176" t="s">
        <v>62</v>
      </c>
      <c r="D5176" s="85">
        <v>22483</v>
      </c>
      <c r="E5176" t="s">
        <v>52</v>
      </c>
      <c r="F5176" s="84" t="s">
        <v>53</v>
      </c>
      <c r="G5176">
        <v>8287</v>
      </c>
      <c r="H5176" t="s">
        <v>9408</v>
      </c>
      <c r="I5176">
        <v>2026</v>
      </c>
      <c r="J5176" t="s">
        <v>63</v>
      </c>
      <c r="K5176">
        <v>0</v>
      </c>
      <c r="L5176" t="s">
        <v>56</v>
      </c>
      <c r="M5176" s="85">
        <v>46023</v>
      </c>
      <c r="P5176" t="str">
        <f t="shared" si="80"/>
        <v>POURRAT Michel</v>
      </c>
    </row>
    <row r="5177" spans="1:16" x14ac:dyDescent="0.25">
      <c r="A5177" s="84" t="s">
        <v>9433</v>
      </c>
      <c r="B5177" t="s">
        <v>110</v>
      </c>
      <c r="C5177" t="s">
        <v>88</v>
      </c>
      <c r="D5177" s="85">
        <v>21235</v>
      </c>
      <c r="E5177" t="s">
        <v>52</v>
      </c>
      <c r="F5177" s="84" t="s">
        <v>53</v>
      </c>
      <c r="G5177">
        <v>8287</v>
      </c>
      <c r="H5177" t="s">
        <v>9408</v>
      </c>
      <c r="I5177">
        <v>2026</v>
      </c>
      <c r="J5177" t="s">
        <v>63</v>
      </c>
      <c r="K5177">
        <v>0</v>
      </c>
      <c r="L5177" t="s">
        <v>56</v>
      </c>
      <c r="M5177" s="85">
        <v>46023</v>
      </c>
      <c r="P5177" t="str">
        <f t="shared" si="80"/>
        <v>TIXIER Guy</v>
      </c>
    </row>
    <row r="5178" spans="1:16" x14ac:dyDescent="0.25">
      <c r="A5178" s="84" t="s">
        <v>9434</v>
      </c>
      <c r="B5178" t="s">
        <v>5428</v>
      </c>
      <c r="C5178" t="s">
        <v>1412</v>
      </c>
      <c r="D5178" s="85">
        <v>35086</v>
      </c>
      <c r="E5178" t="s">
        <v>56</v>
      </c>
      <c r="F5178" s="84" t="s">
        <v>53</v>
      </c>
      <c r="G5178">
        <v>8287</v>
      </c>
      <c r="H5178" t="s">
        <v>9408</v>
      </c>
      <c r="I5178">
        <v>2026</v>
      </c>
      <c r="J5178" t="s">
        <v>55</v>
      </c>
      <c r="K5178">
        <v>0</v>
      </c>
      <c r="L5178" t="s">
        <v>56</v>
      </c>
      <c r="M5178" s="85">
        <v>46023</v>
      </c>
      <c r="P5178" t="str">
        <f t="shared" si="80"/>
        <v>IMBERT Justine</v>
      </c>
    </row>
    <row r="5179" spans="1:16" x14ac:dyDescent="0.25">
      <c r="A5179" s="84" t="s">
        <v>9435</v>
      </c>
      <c r="B5179" t="s">
        <v>7025</v>
      </c>
      <c r="C5179" t="s">
        <v>62</v>
      </c>
      <c r="D5179" s="85">
        <v>21759</v>
      </c>
      <c r="E5179" t="s">
        <v>52</v>
      </c>
      <c r="F5179" s="84" t="s">
        <v>53</v>
      </c>
      <c r="G5179">
        <v>8287</v>
      </c>
      <c r="H5179" t="s">
        <v>9408</v>
      </c>
      <c r="I5179">
        <v>2026</v>
      </c>
      <c r="J5179" t="s">
        <v>63</v>
      </c>
      <c r="K5179">
        <v>0</v>
      </c>
      <c r="L5179" t="s">
        <v>56</v>
      </c>
      <c r="M5179" s="85">
        <v>46023</v>
      </c>
      <c r="P5179" t="str">
        <f t="shared" si="80"/>
        <v>PAULET Michel</v>
      </c>
    </row>
    <row r="5180" spans="1:16" x14ac:dyDescent="0.25">
      <c r="A5180" s="84" t="s">
        <v>9436</v>
      </c>
      <c r="B5180" t="s">
        <v>5885</v>
      </c>
      <c r="C5180" t="s">
        <v>9437</v>
      </c>
      <c r="D5180" s="85">
        <v>37861</v>
      </c>
      <c r="E5180" t="s">
        <v>56</v>
      </c>
      <c r="F5180" s="84" t="s">
        <v>53</v>
      </c>
      <c r="G5180">
        <v>8287</v>
      </c>
      <c r="H5180" t="s">
        <v>9408</v>
      </c>
      <c r="I5180">
        <v>2026</v>
      </c>
      <c r="J5180" t="s">
        <v>63</v>
      </c>
      <c r="K5180">
        <v>0</v>
      </c>
      <c r="L5180" t="s">
        <v>56</v>
      </c>
      <c r="M5180" s="85">
        <v>46023</v>
      </c>
      <c r="P5180" t="str">
        <f t="shared" si="80"/>
        <v>TOURNEBIZE Alizee</v>
      </c>
    </row>
    <row r="5181" spans="1:16" x14ac:dyDescent="0.25">
      <c r="A5181" s="84" t="s">
        <v>9438</v>
      </c>
      <c r="B5181" t="s">
        <v>5885</v>
      </c>
      <c r="C5181" t="s">
        <v>3448</v>
      </c>
      <c r="D5181" s="85">
        <v>37861</v>
      </c>
      <c r="E5181" t="s">
        <v>56</v>
      </c>
      <c r="F5181" s="84" t="s">
        <v>53</v>
      </c>
      <c r="G5181">
        <v>8287</v>
      </c>
      <c r="H5181" t="s">
        <v>9408</v>
      </c>
      <c r="I5181">
        <v>2026</v>
      </c>
      <c r="J5181" t="s">
        <v>63</v>
      </c>
      <c r="K5181">
        <v>0</v>
      </c>
      <c r="L5181" t="s">
        <v>56</v>
      </c>
      <c r="M5181" s="85">
        <v>46023</v>
      </c>
      <c r="P5181" t="str">
        <f t="shared" si="80"/>
        <v>TOURNEBIZE Melanie</v>
      </c>
    </row>
    <row r="5182" spans="1:16" x14ac:dyDescent="0.25">
      <c r="A5182" s="84" t="s">
        <v>9439</v>
      </c>
      <c r="B5182" t="s">
        <v>9440</v>
      </c>
      <c r="C5182" t="s">
        <v>242</v>
      </c>
      <c r="D5182" s="85">
        <v>20802</v>
      </c>
      <c r="E5182" t="s">
        <v>52</v>
      </c>
      <c r="F5182" s="84" t="s">
        <v>53</v>
      </c>
      <c r="G5182">
        <v>8287</v>
      </c>
      <c r="H5182" t="s">
        <v>9408</v>
      </c>
      <c r="I5182">
        <v>2026</v>
      </c>
      <c r="J5182" t="s">
        <v>63</v>
      </c>
      <c r="K5182">
        <v>0</v>
      </c>
      <c r="L5182" t="s">
        <v>56</v>
      </c>
      <c r="M5182" s="85">
        <v>46023</v>
      </c>
      <c r="P5182" t="str">
        <f t="shared" si="80"/>
        <v>GOUBERT Pascal</v>
      </c>
    </row>
    <row r="5183" spans="1:16" x14ac:dyDescent="0.25">
      <c r="A5183" s="84" t="s">
        <v>9441</v>
      </c>
      <c r="B5183" t="s">
        <v>4649</v>
      </c>
      <c r="C5183" t="s">
        <v>2488</v>
      </c>
      <c r="D5183" s="85">
        <v>17669</v>
      </c>
      <c r="E5183" t="s">
        <v>52</v>
      </c>
      <c r="F5183" s="84" t="s">
        <v>53</v>
      </c>
      <c r="G5183">
        <v>8287</v>
      </c>
      <c r="H5183" t="s">
        <v>9408</v>
      </c>
      <c r="I5183">
        <v>2026</v>
      </c>
      <c r="J5183" t="s">
        <v>63</v>
      </c>
      <c r="K5183">
        <v>0</v>
      </c>
      <c r="L5183" t="s">
        <v>56</v>
      </c>
      <c r="M5183" s="85">
        <v>46023</v>
      </c>
      <c r="P5183" t="str">
        <f t="shared" si="80"/>
        <v>FUEYO Joseph</v>
      </c>
    </row>
    <row r="5184" spans="1:16" x14ac:dyDescent="0.25">
      <c r="A5184" s="84" t="s">
        <v>9442</v>
      </c>
      <c r="B5184" t="s">
        <v>9443</v>
      </c>
      <c r="C5184" t="s">
        <v>205</v>
      </c>
      <c r="D5184" s="85">
        <v>20942</v>
      </c>
      <c r="E5184" t="s">
        <v>52</v>
      </c>
      <c r="F5184" s="84" t="s">
        <v>53</v>
      </c>
      <c r="G5184">
        <v>8287</v>
      </c>
      <c r="H5184" t="s">
        <v>9408</v>
      </c>
      <c r="I5184">
        <v>2026</v>
      </c>
      <c r="J5184" t="s">
        <v>63</v>
      </c>
      <c r="K5184">
        <v>0</v>
      </c>
      <c r="L5184" t="s">
        <v>56</v>
      </c>
      <c r="M5184" s="85">
        <v>46023</v>
      </c>
      <c r="P5184" t="str">
        <f t="shared" si="80"/>
        <v>BARREAU Alain</v>
      </c>
    </row>
    <row r="5185" spans="1:16" x14ac:dyDescent="0.25">
      <c r="A5185" s="84" t="s">
        <v>9444</v>
      </c>
      <c r="B5185" t="s">
        <v>9445</v>
      </c>
      <c r="C5185" t="s">
        <v>619</v>
      </c>
      <c r="D5185" s="85">
        <v>20826</v>
      </c>
      <c r="E5185" t="s">
        <v>52</v>
      </c>
      <c r="F5185" s="84" t="s">
        <v>53</v>
      </c>
      <c r="G5185">
        <v>8287</v>
      </c>
      <c r="H5185" t="s">
        <v>9408</v>
      </c>
      <c r="I5185">
        <v>2026</v>
      </c>
      <c r="J5185" t="s">
        <v>63</v>
      </c>
      <c r="K5185">
        <v>0</v>
      </c>
      <c r="L5185" t="s">
        <v>56</v>
      </c>
      <c r="M5185" s="85">
        <v>46023</v>
      </c>
      <c r="P5185" t="str">
        <f t="shared" si="80"/>
        <v>SOUCHON Lucien</v>
      </c>
    </row>
    <row r="5186" spans="1:16" x14ac:dyDescent="0.25">
      <c r="A5186" s="84" t="s">
        <v>9446</v>
      </c>
      <c r="B5186" t="s">
        <v>9447</v>
      </c>
      <c r="C5186" t="s">
        <v>1662</v>
      </c>
      <c r="D5186" s="85">
        <v>21393</v>
      </c>
      <c r="E5186" t="s">
        <v>52</v>
      </c>
      <c r="F5186" s="84" t="s">
        <v>53</v>
      </c>
      <c r="G5186">
        <v>8287</v>
      </c>
      <c r="H5186" t="s">
        <v>9408</v>
      </c>
      <c r="I5186">
        <v>2026</v>
      </c>
      <c r="J5186" t="s">
        <v>63</v>
      </c>
      <c r="K5186">
        <v>0</v>
      </c>
      <c r="L5186" t="s">
        <v>56</v>
      </c>
      <c r="M5186" s="85">
        <v>46023</v>
      </c>
      <c r="P5186" t="str">
        <f t="shared" si="80"/>
        <v>CALMARD Rene</v>
      </c>
    </row>
    <row r="5187" spans="1:16" x14ac:dyDescent="0.25">
      <c r="A5187" s="84" t="s">
        <v>9448</v>
      </c>
      <c r="B5187" t="s">
        <v>9449</v>
      </c>
      <c r="C5187" t="s">
        <v>900</v>
      </c>
      <c r="D5187" s="85">
        <v>23833</v>
      </c>
      <c r="E5187" t="s">
        <v>52</v>
      </c>
      <c r="F5187" s="84" t="s">
        <v>53</v>
      </c>
      <c r="G5187">
        <v>8287</v>
      </c>
      <c r="H5187" t="s">
        <v>9408</v>
      </c>
      <c r="I5187">
        <v>2026</v>
      </c>
      <c r="J5187" t="s">
        <v>63</v>
      </c>
      <c r="K5187">
        <v>0</v>
      </c>
      <c r="L5187" t="s">
        <v>56</v>
      </c>
      <c r="M5187" s="85">
        <v>46023</v>
      </c>
      <c r="P5187" t="str">
        <f t="shared" ref="P5187:P5250" si="81">(B5187 &amp; " " &amp; C5187)</f>
        <v>MARLAUD Bruno</v>
      </c>
    </row>
    <row r="5188" spans="1:16" x14ac:dyDescent="0.25">
      <c r="A5188" s="84" t="s">
        <v>9450</v>
      </c>
      <c r="B5188" t="s">
        <v>9451</v>
      </c>
      <c r="C5188" t="s">
        <v>636</v>
      </c>
      <c r="D5188" s="85">
        <v>27508</v>
      </c>
      <c r="E5188" t="s">
        <v>52</v>
      </c>
      <c r="F5188" s="84" t="s">
        <v>53</v>
      </c>
      <c r="G5188">
        <v>8287</v>
      </c>
      <c r="H5188" t="s">
        <v>9408</v>
      </c>
      <c r="I5188">
        <v>2026</v>
      </c>
      <c r="J5188" t="s">
        <v>67</v>
      </c>
      <c r="K5188">
        <v>0</v>
      </c>
      <c r="L5188" t="s">
        <v>56</v>
      </c>
      <c r="M5188" s="85">
        <v>46023</v>
      </c>
      <c r="P5188" t="str">
        <f t="shared" si="81"/>
        <v>PAILLOUX Stephane</v>
      </c>
    </row>
    <row r="5189" spans="1:16" x14ac:dyDescent="0.25">
      <c r="A5189" s="84" t="s">
        <v>9452</v>
      </c>
      <c r="B5189" t="s">
        <v>9451</v>
      </c>
      <c r="C5189" t="s">
        <v>2743</v>
      </c>
      <c r="D5189" s="85">
        <v>28636</v>
      </c>
      <c r="E5189" t="s">
        <v>56</v>
      </c>
      <c r="F5189" s="84" t="s">
        <v>53</v>
      </c>
      <c r="G5189">
        <v>8287</v>
      </c>
      <c r="H5189" t="s">
        <v>9408</v>
      </c>
      <c r="I5189">
        <v>2026</v>
      </c>
      <c r="J5189" t="s">
        <v>55</v>
      </c>
      <c r="K5189">
        <v>0</v>
      </c>
      <c r="L5189" t="s">
        <v>56</v>
      </c>
      <c r="M5189" s="85">
        <v>46023</v>
      </c>
      <c r="P5189" t="str">
        <f t="shared" si="81"/>
        <v>PAILLOUX Alexandra</v>
      </c>
    </row>
    <row r="5190" spans="1:16" x14ac:dyDescent="0.25">
      <c r="A5190" s="84" t="s">
        <v>9453</v>
      </c>
      <c r="B5190" t="s">
        <v>9454</v>
      </c>
      <c r="C5190" t="s">
        <v>455</v>
      </c>
      <c r="D5190" s="85">
        <v>29711</v>
      </c>
      <c r="E5190" t="s">
        <v>52</v>
      </c>
      <c r="F5190" s="84" t="s">
        <v>53</v>
      </c>
      <c r="G5190">
        <v>8287</v>
      </c>
      <c r="H5190" t="s">
        <v>9408</v>
      </c>
      <c r="I5190">
        <v>2026</v>
      </c>
      <c r="J5190" t="s">
        <v>55</v>
      </c>
      <c r="K5190">
        <v>0</v>
      </c>
      <c r="L5190" t="s">
        <v>56</v>
      </c>
      <c r="M5190" s="85">
        <v>46023</v>
      </c>
      <c r="P5190" t="str">
        <f t="shared" si="81"/>
        <v>JASMIN Alexandre</v>
      </c>
    </row>
    <row r="5191" spans="1:16" x14ac:dyDescent="0.25">
      <c r="A5191" s="84" t="s">
        <v>9455</v>
      </c>
      <c r="B5191" t="s">
        <v>9456</v>
      </c>
      <c r="C5191" t="s">
        <v>1555</v>
      </c>
      <c r="D5191" s="85">
        <v>35013</v>
      </c>
      <c r="E5191" t="s">
        <v>52</v>
      </c>
      <c r="F5191" s="84" t="s">
        <v>53</v>
      </c>
      <c r="G5191">
        <v>8287</v>
      </c>
      <c r="H5191" t="s">
        <v>9408</v>
      </c>
      <c r="I5191">
        <v>2026</v>
      </c>
      <c r="J5191" t="s">
        <v>55</v>
      </c>
      <c r="K5191">
        <v>0</v>
      </c>
      <c r="L5191" t="s">
        <v>56</v>
      </c>
      <c r="M5191" s="85">
        <v>46023</v>
      </c>
      <c r="P5191" t="str">
        <f t="shared" si="81"/>
        <v>RIBEYRON Benoit</v>
      </c>
    </row>
    <row r="5192" spans="1:16" x14ac:dyDescent="0.25">
      <c r="A5192" s="84" t="s">
        <v>9457</v>
      </c>
      <c r="B5192" t="s">
        <v>6180</v>
      </c>
      <c r="C5192" t="s">
        <v>813</v>
      </c>
      <c r="D5192" s="85">
        <v>34380</v>
      </c>
      <c r="E5192" t="s">
        <v>52</v>
      </c>
      <c r="F5192" s="84" t="s">
        <v>53</v>
      </c>
      <c r="G5192">
        <v>8287</v>
      </c>
      <c r="H5192" t="s">
        <v>9408</v>
      </c>
      <c r="I5192">
        <v>2026</v>
      </c>
      <c r="J5192" t="s">
        <v>67</v>
      </c>
      <c r="K5192">
        <v>0</v>
      </c>
      <c r="L5192" t="s">
        <v>56</v>
      </c>
      <c r="M5192" s="85">
        <v>46023</v>
      </c>
      <c r="P5192" t="str">
        <f t="shared" si="81"/>
        <v>POURRAT Arnaud</v>
      </c>
    </row>
    <row r="5193" spans="1:16" x14ac:dyDescent="0.25">
      <c r="A5193" s="84" t="s">
        <v>9458</v>
      </c>
      <c r="B5193" t="s">
        <v>9230</v>
      </c>
      <c r="C5193" t="s">
        <v>59</v>
      </c>
      <c r="D5193" s="85">
        <v>21270</v>
      </c>
      <c r="E5193" t="s">
        <v>52</v>
      </c>
      <c r="F5193" s="84" t="s">
        <v>53</v>
      </c>
      <c r="G5193">
        <v>8287</v>
      </c>
      <c r="H5193" t="s">
        <v>9408</v>
      </c>
      <c r="I5193">
        <v>2026</v>
      </c>
      <c r="J5193" t="s">
        <v>63</v>
      </c>
      <c r="K5193">
        <v>0</v>
      </c>
      <c r="L5193" t="s">
        <v>56</v>
      </c>
      <c r="M5193" s="85">
        <v>46023</v>
      </c>
      <c r="P5193" t="str">
        <f t="shared" si="81"/>
        <v>TRAIT Didier</v>
      </c>
    </row>
    <row r="5194" spans="1:16" x14ac:dyDescent="0.25">
      <c r="A5194" s="84" t="s">
        <v>9459</v>
      </c>
      <c r="B5194" t="s">
        <v>9460</v>
      </c>
      <c r="C5194" t="s">
        <v>9461</v>
      </c>
      <c r="D5194" s="85">
        <v>23946</v>
      </c>
      <c r="E5194" t="s">
        <v>52</v>
      </c>
      <c r="F5194" s="84" t="s">
        <v>53</v>
      </c>
      <c r="G5194">
        <v>8287</v>
      </c>
      <c r="H5194" t="s">
        <v>9408</v>
      </c>
      <c r="I5194">
        <v>2026</v>
      </c>
      <c r="J5194" t="s">
        <v>63</v>
      </c>
      <c r="K5194">
        <v>0</v>
      </c>
      <c r="L5194" t="s">
        <v>1167</v>
      </c>
      <c r="M5194" s="85">
        <v>46023</v>
      </c>
      <c r="P5194" t="str">
        <f t="shared" si="81"/>
        <v>EMMITT Colin</v>
      </c>
    </row>
    <row r="5195" spans="1:16" x14ac:dyDescent="0.25">
      <c r="A5195" s="84" t="s">
        <v>9462</v>
      </c>
      <c r="B5195" t="s">
        <v>2865</v>
      </c>
      <c r="C5195" t="s">
        <v>9463</v>
      </c>
      <c r="D5195" s="85">
        <v>22170</v>
      </c>
      <c r="E5195" t="s">
        <v>56</v>
      </c>
      <c r="F5195" s="84" t="s">
        <v>53</v>
      </c>
      <c r="G5195">
        <v>8287</v>
      </c>
      <c r="H5195" t="s">
        <v>9408</v>
      </c>
      <c r="I5195">
        <v>2026</v>
      </c>
      <c r="J5195" t="s">
        <v>63</v>
      </c>
      <c r="K5195">
        <v>0</v>
      </c>
      <c r="L5195" t="s">
        <v>56</v>
      </c>
      <c r="M5195" s="85">
        <v>46023</v>
      </c>
      <c r="P5195" t="str">
        <f t="shared" si="81"/>
        <v>DUBOIS Francine</v>
      </c>
    </row>
    <row r="5196" spans="1:16" x14ac:dyDescent="0.25">
      <c r="A5196" s="84" t="s">
        <v>9464</v>
      </c>
      <c r="B5196" t="s">
        <v>9465</v>
      </c>
      <c r="C5196" t="s">
        <v>1519</v>
      </c>
      <c r="D5196" s="85">
        <v>34437</v>
      </c>
      <c r="E5196" t="s">
        <v>52</v>
      </c>
      <c r="F5196" s="84" t="s">
        <v>53</v>
      </c>
      <c r="G5196">
        <v>8287</v>
      </c>
      <c r="H5196" t="s">
        <v>9408</v>
      </c>
      <c r="I5196">
        <v>2026</v>
      </c>
      <c r="J5196" t="s">
        <v>63</v>
      </c>
      <c r="K5196">
        <v>0</v>
      </c>
      <c r="L5196" t="s">
        <v>56</v>
      </c>
      <c r="M5196" s="85">
        <v>46023</v>
      </c>
      <c r="P5196" t="str">
        <f t="shared" si="81"/>
        <v>CAYRE Bastien</v>
      </c>
    </row>
    <row r="5197" spans="1:16" x14ac:dyDescent="0.25">
      <c r="A5197" s="84" t="s">
        <v>9466</v>
      </c>
      <c r="B5197" t="s">
        <v>9456</v>
      </c>
      <c r="C5197" t="s">
        <v>776</v>
      </c>
      <c r="D5197" s="85">
        <v>21698</v>
      </c>
      <c r="E5197" t="s">
        <v>52</v>
      </c>
      <c r="F5197" s="84" t="s">
        <v>53</v>
      </c>
      <c r="G5197">
        <v>8287</v>
      </c>
      <c r="H5197" t="s">
        <v>9408</v>
      </c>
      <c r="I5197">
        <v>2026</v>
      </c>
      <c r="J5197" t="s">
        <v>63</v>
      </c>
      <c r="K5197">
        <v>0</v>
      </c>
      <c r="L5197" t="s">
        <v>56</v>
      </c>
      <c r="M5197" s="85">
        <v>46023</v>
      </c>
      <c r="P5197" t="str">
        <f t="shared" si="81"/>
        <v>RIBEYRON Andre</v>
      </c>
    </row>
    <row r="5198" spans="1:16" x14ac:dyDescent="0.25">
      <c r="A5198" s="84" t="s">
        <v>9467</v>
      </c>
      <c r="B5198" t="s">
        <v>1173</v>
      </c>
      <c r="C5198" t="s">
        <v>636</v>
      </c>
      <c r="D5198" s="85">
        <v>27177</v>
      </c>
      <c r="E5198" t="s">
        <v>52</v>
      </c>
      <c r="F5198" s="84" t="s">
        <v>53</v>
      </c>
      <c r="G5198">
        <v>8287</v>
      </c>
      <c r="H5198" t="s">
        <v>9408</v>
      </c>
      <c r="I5198">
        <v>2026</v>
      </c>
      <c r="J5198" t="s">
        <v>63</v>
      </c>
      <c r="K5198">
        <v>0</v>
      </c>
      <c r="L5198" t="s">
        <v>56</v>
      </c>
      <c r="M5198" s="85">
        <v>46023</v>
      </c>
      <c r="P5198" t="str">
        <f t="shared" si="81"/>
        <v>MERLE Stephane</v>
      </c>
    </row>
    <row r="5199" spans="1:16" x14ac:dyDescent="0.25">
      <c r="A5199" s="84" t="s">
        <v>9468</v>
      </c>
      <c r="B5199" t="s">
        <v>1173</v>
      </c>
      <c r="C5199" t="s">
        <v>9469</v>
      </c>
      <c r="D5199" s="85">
        <v>39360</v>
      </c>
      <c r="E5199" t="s">
        <v>52</v>
      </c>
      <c r="F5199" s="84" t="s">
        <v>53</v>
      </c>
      <c r="G5199">
        <v>8287</v>
      </c>
      <c r="H5199" t="s">
        <v>9408</v>
      </c>
      <c r="I5199">
        <v>2026</v>
      </c>
      <c r="J5199" t="s">
        <v>55</v>
      </c>
      <c r="K5199">
        <v>0</v>
      </c>
      <c r="L5199" t="s">
        <v>56</v>
      </c>
      <c r="M5199" s="85">
        <v>46023</v>
      </c>
      <c r="P5199" t="str">
        <f t="shared" si="81"/>
        <v>MERLE Mateo</v>
      </c>
    </row>
    <row r="5200" spans="1:16" x14ac:dyDescent="0.25">
      <c r="A5200" s="84" t="s">
        <v>9470</v>
      </c>
      <c r="B5200" t="s">
        <v>9471</v>
      </c>
      <c r="C5200" t="s">
        <v>9472</v>
      </c>
      <c r="D5200" s="85">
        <v>29351</v>
      </c>
      <c r="E5200" t="s">
        <v>52</v>
      </c>
      <c r="F5200" s="84" t="s">
        <v>53</v>
      </c>
      <c r="G5200">
        <v>8287</v>
      </c>
      <c r="H5200" t="s">
        <v>9408</v>
      </c>
      <c r="I5200">
        <v>2026</v>
      </c>
      <c r="J5200" t="s">
        <v>55</v>
      </c>
      <c r="K5200">
        <v>0</v>
      </c>
      <c r="L5200" t="s">
        <v>56</v>
      </c>
      <c r="M5200" s="85">
        <v>46023</v>
      </c>
      <c r="P5200" t="str">
        <f t="shared" si="81"/>
        <v>OULAD-MBAREK Achraf</v>
      </c>
    </row>
    <row r="5201" spans="1:16" x14ac:dyDescent="0.25">
      <c r="A5201" s="84" t="s">
        <v>9473</v>
      </c>
      <c r="B5201" t="s">
        <v>9451</v>
      </c>
      <c r="C5201" t="s">
        <v>9474</v>
      </c>
      <c r="D5201" s="85">
        <v>41518</v>
      </c>
      <c r="E5201" t="s">
        <v>56</v>
      </c>
      <c r="F5201" s="84" t="s">
        <v>53</v>
      </c>
      <c r="G5201">
        <v>8287</v>
      </c>
      <c r="H5201" t="s">
        <v>9408</v>
      </c>
      <c r="I5201">
        <v>2026</v>
      </c>
      <c r="J5201" t="s">
        <v>63</v>
      </c>
      <c r="K5201">
        <v>2</v>
      </c>
      <c r="L5201" t="s">
        <v>56</v>
      </c>
      <c r="M5201" s="85">
        <v>46023</v>
      </c>
      <c r="P5201" t="str">
        <f t="shared" si="81"/>
        <v>PAILLOUX Cassy</v>
      </c>
    </row>
    <row r="5202" spans="1:16" x14ac:dyDescent="0.25">
      <c r="A5202" s="84" t="s">
        <v>9475</v>
      </c>
      <c r="B5202" t="s">
        <v>2245</v>
      </c>
      <c r="C5202" t="s">
        <v>4299</v>
      </c>
      <c r="D5202" s="85">
        <v>34201</v>
      </c>
      <c r="E5202" t="s">
        <v>56</v>
      </c>
      <c r="F5202" s="84" t="s">
        <v>53</v>
      </c>
      <c r="G5202">
        <v>8287</v>
      </c>
      <c r="H5202" t="s">
        <v>9408</v>
      </c>
      <c r="I5202">
        <v>2026</v>
      </c>
      <c r="J5202" t="s">
        <v>63</v>
      </c>
      <c r="K5202">
        <v>0</v>
      </c>
      <c r="L5202" t="s">
        <v>56</v>
      </c>
      <c r="M5202" s="85">
        <v>46023</v>
      </c>
      <c r="P5202" t="str">
        <f t="shared" si="81"/>
        <v>BONNET Morgane</v>
      </c>
    </row>
    <row r="5203" spans="1:16" x14ac:dyDescent="0.25">
      <c r="A5203" s="84" t="s">
        <v>9476</v>
      </c>
      <c r="B5203" t="s">
        <v>3713</v>
      </c>
      <c r="C5203" t="s">
        <v>2122</v>
      </c>
      <c r="D5203" s="85">
        <v>33425</v>
      </c>
      <c r="E5203" t="s">
        <v>56</v>
      </c>
      <c r="F5203" s="84" t="s">
        <v>53</v>
      </c>
      <c r="G5203">
        <v>8287</v>
      </c>
      <c r="H5203" t="s">
        <v>9408</v>
      </c>
      <c r="I5203">
        <v>2026</v>
      </c>
      <c r="J5203" t="s">
        <v>63</v>
      </c>
      <c r="K5203">
        <v>0</v>
      </c>
      <c r="L5203" t="s">
        <v>56</v>
      </c>
      <c r="M5203" s="85">
        <v>46023</v>
      </c>
      <c r="P5203" t="str">
        <f t="shared" si="81"/>
        <v>BOURGNE Elodie</v>
      </c>
    </row>
    <row r="5204" spans="1:16" x14ac:dyDescent="0.25">
      <c r="A5204" s="84" t="s">
        <v>9477</v>
      </c>
      <c r="B5204" t="s">
        <v>3180</v>
      </c>
      <c r="C5204" t="s">
        <v>205</v>
      </c>
      <c r="D5204" s="85">
        <v>20168</v>
      </c>
      <c r="E5204" t="s">
        <v>52</v>
      </c>
      <c r="F5204" s="84" t="s">
        <v>53</v>
      </c>
      <c r="G5204">
        <v>8287</v>
      </c>
      <c r="H5204" t="s">
        <v>9408</v>
      </c>
      <c r="I5204">
        <v>2026</v>
      </c>
      <c r="J5204" t="s">
        <v>63</v>
      </c>
      <c r="K5204">
        <v>0</v>
      </c>
      <c r="L5204" t="s">
        <v>56</v>
      </c>
      <c r="M5204" s="85">
        <v>46023</v>
      </c>
      <c r="P5204" t="str">
        <f t="shared" si="81"/>
        <v>BAYLE Alain</v>
      </c>
    </row>
    <row r="5205" spans="1:16" x14ac:dyDescent="0.25">
      <c r="A5205" s="84" t="s">
        <v>9478</v>
      </c>
      <c r="B5205" t="s">
        <v>9479</v>
      </c>
      <c r="C5205" t="s">
        <v>9480</v>
      </c>
      <c r="D5205" s="85">
        <v>26761</v>
      </c>
      <c r="E5205" t="s">
        <v>52</v>
      </c>
      <c r="F5205" s="84" t="s">
        <v>53</v>
      </c>
      <c r="G5205">
        <v>8287</v>
      </c>
      <c r="H5205" t="s">
        <v>9408</v>
      </c>
      <c r="I5205">
        <v>2026</v>
      </c>
      <c r="J5205" t="s">
        <v>63</v>
      </c>
      <c r="K5205">
        <v>0</v>
      </c>
      <c r="L5205" t="s">
        <v>56</v>
      </c>
      <c r="M5205" s="85">
        <v>46023</v>
      </c>
      <c r="P5205" t="str">
        <f t="shared" si="81"/>
        <v>MOUTET Steve</v>
      </c>
    </row>
    <row r="5206" spans="1:16" x14ac:dyDescent="0.25">
      <c r="A5206" s="84" t="s">
        <v>9481</v>
      </c>
      <c r="B5206" t="s">
        <v>5885</v>
      </c>
      <c r="C5206" t="s">
        <v>218</v>
      </c>
      <c r="D5206" s="85">
        <v>26774</v>
      </c>
      <c r="E5206" t="s">
        <v>52</v>
      </c>
      <c r="F5206" s="84" t="s">
        <v>53</v>
      </c>
      <c r="G5206">
        <v>8287</v>
      </c>
      <c r="H5206" t="s">
        <v>9408</v>
      </c>
      <c r="I5206">
        <v>2026</v>
      </c>
      <c r="J5206" t="s">
        <v>55</v>
      </c>
      <c r="K5206">
        <v>0</v>
      </c>
      <c r="L5206" t="s">
        <v>56</v>
      </c>
      <c r="M5206" s="85">
        <v>46023</v>
      </c>
      <c r="P5206" t="str">
        <f t="shared" si="81"/>
        <v>TOURNEBIZE Sylvain</v>
      </c>
    </row>
    <row r="5207" spans="1:16" x14ac:dyDescent="0.25">
      <c r="A5207" s="84" t="s">
        <v>9482</v>
      </c>
      <c r="B5207" t="s">
        <v>9483</v>
      </c>
      <c r="C5207" t="s">
        <v>325</v>
      </c>
      <c r="D5207" s="85">
        <v>23994</v>
      </c>
      <c r="E5207" t="s">
        <v>52</v>
      </c>
      <c r="F5207" s="84" t="s">
        <v>53</v>
      </c>
      <c r="G5207">
        <v>8287</v>
      </c>
      <c r="H5207" t="s">
        <v>9408</v>
      </c>
      <c r="I5207">
        <v>2026</v>
      </c>
      <c r="J5207" t="s">
        <v>63</v>
      </c>
      <c r="K5207">
        <v>0</v>
      </c>
      <c r="L5207" t="s">
        <v>56</v>
      </c>
      <c r="M5207" s="85">
        <v>46023</v>
      </c>
      <c r="P5207" t="str">
        <f t="shared" si="81"/>
        <v>MANGUINE Eric</v>
      </c>
    </row>
    <row r="5208" spans="1:16" x14ac:dyDescent="0.25">
      <c r="A5208" s="84" t="s">
        <v>9484</v>
      </c>
      <c r="B5208" t="s">
        <v>2956</v>
      </c>
      <c r="C5208" t="s">
        <v>1061</v>
      </c>
      <c r="D5208" s="85">
        <v>30130</v>
      </c>
      <c r="E5208" t="s">
        <v>56</v>
      </c>
      <c r="F5208" s="84" t="s">
        <v>53</v>
      </c>
      <c r="G5208">
        <v>8287</v>
      </c>
      <c r="H5208" t="s">
        <v>9408</v>
      </c>
      <c r="I5208">
        <v>2026</v>
      </c>
      <c r="J5208" t="s">
        <v>63</v>
      </c>
      <c r="K5208">
        <v>0</v>
      </c>
      <c r="L5208" t="s">
        <v>56</v>
      </c>
      <c r="M5208" s="85">
        <v>46023</v>
      </c>
      <c r="P5208" t="str">
        <f t="shared" si="81"/>
        <v>CHELLES Virginie</v>
      </c>
    </row>
    <row r="5209" spans="1:16" x14ac:dyDescent="0.25">
      <c r="A5209" s="84" t="s">
        <v>9485</v>
      </c>
      <c r="B5209" t="s">
        <v>1173</v>
      </c>
      <c r="C5209" t="s">
        <v>168</v>
      </c>
      <c r="D5209" s="85">
        <v>34529</v>
      </c>
      <c r="E5209" t="s">
        <v>56</v>
      </c>
      <c r="F5209" s="84" t="s">
        <v>53</v>
      </c>
      <c r="G5209">
        <v>8287</v>
      </c>
      <c r="H5209" t="s">
        <v>9408</v>
      </c>
      <c r="I5209">
        <v>2026</v>
      </c>
      <c r="J5209" t="s">
        <v>63</v>
      </c>
      <c r="K5209">
        <v>0</v>
      </c>
      <c r="L5209" t="s">
        <v>56</v>
      </c>
      <c r="M5209" s="85">
        <v>46023</v>
      </c>
      <c r="P5209" t="str">
        <f t="shared" si="81"/>
        <v>MERLE Marine</v>
      </c>
    </row>
    <row r="5210" spans="1:16" x14ac:dyDescent="0.25">
      <c r="A5210" s="84" t="s">
        <v>9486</v>
      </c>
      <c r="B5210" t="s">
        <v>9487</v>
      </c>
      <c r="C5210" t="s">
        <v>3852</v>
      </c>
      <c r="D5210" s="85">
        <v>37859</v>
      </c>
      <c r="E5210" t="s">
        <v>52</v>
      </c>
      <c r="F5210" s="84" t="s">
        <v>53</v>
      </c>
      <c r="G5210">
        <v>8302</v>
      </c>
      <c r="H5210" t="s">
        <v>9488</v>
      </c>
      <c r="I5210">
        <v>2026</v>
      </c>
      <c r="J5210" t="s">
        <v>63</v>
      </c>
      <c r="K5210">
        <v>2</v>
      </c>
      <c r="L5210" t="s">
        <v>56</v>
      </c>
      <c r="M5210" s="85">
        <v>46023</v>
      </c>
      <c r="P5210" t="str">
        <f t="shared" si="81"/>
        <v>PROT Killian</v>
      </c>
    </row>
    <row r="5211" spans="1:16" x14ac:dyDescent="0.25">
      <c r="A5211" s="84" t="s">
        <v>9489</v>
      </c>
      <c r="B5211" t="s">
        <v>2268</v>
      </c>
      <c r="C5211" t="s">
        <v>494</v>
      </c>
      <c r="D5211" s="85">
        <v>28069</v>
      </c>
      <c r="E5211" t="s">
        <v>52</v>
      </c>
      <c r="F5211" s="84" t="s">
        <v>53</v>
      </c>
      <c r="G5211">
        <v>8302</v>
      </c>
      <c r="H5211" t="s">
        <v>9488</v>
      </c>
      <c r="I5211">
        <v>2026</v>
      </c>
      <c r="J5211" t="s">
        <v>67</v>
      </c>
      <c r="K5211">
        <v>0</v>
      </c>
      <c r="L5211" t="s">
        <v>56</v>
      </c>
      <c r="M5211" s="85">
        <v>46023</v>
      </c>
      <c r="P5211" t="str">
        <f t="shared" si="81"/>
        <v>DE-OLIVEIRA Sebastien</v>
      </c>
    </row>
    <row r="5212" spans="1:16" x14ac:dyDescent="0.25">
      <c r="A5212" s="84" t="s">
        <v>9490</v>
      </c>
      <c r="B5212" t="s">
        <v>9491</v>
      </c>
      <c r="C5212" t="s">
        <v>1812</v>
      </c>
      <c r="D5212" s="85">
        <v>16129</v>
      </c>
      <c r="E5212" t="s">
        <v>56</v>
      </c>
      <c r="F5212" s="84" t="s">
        <v>53</v>
      </c>
      <c r="G5212">
        <v>8302</v>
      </c>
      <c r="H5212" t="s">
        <v>9488</v>
      </c>
      <c r="I5212">
        <v>2026</v>
      </c>
      <c r="J5212" t="s">
        <v>63</v>
      </c>
      <c r="K5212">
        <v>0</v>
      </c>
      <c r="L5212" t="s">
        <v>56</v>
      </c>
      <c r="M5212" s="85">
        <v>46023</v>
      </c>
      <c r="P5212" t="str">
        <f t="shared" si="81"/>
        <v>LAFORET Michele</v>
      </c>
    </row>
    <row r="5213" spans="1:16" x14ac:dyDescent="0.25">
      <c r="A5213" s="84" t="s">
        <v>9492</v>
      </c>
      <c r="B5213" t="s">
        <v>9493</v>
      </c>
      <c r="C5213" t="s">
        <v>119</v>
      </c>
      <c r="D5213" s="85">
        <v>19234</v>
      </c>
      <c r="E5213" t="s">
        <v>52</v>
      </c>
      <c r="F5213" s="84" t="s">
        <v>53</v>
      </c>
      <c r="G5213">
        <v>8302</v>
      </c>
      <c r="H5213" t="s">
        <v>9488</v>
      </c>
      <c r="I5213">
        <v>2026</v>
      </c>
      <c r="J5213" t="s">
        <v>63</v>
      </c>
      <c r="K5213">
        <v>0</v>
      </c>
      <c r="L5213" t="s">
        <v>56</v>
      </c>
      <c r="M5213" s="85">
        <v>46023</v>
      </c>
      <c r="P5213" t="str">
        <f t="shared" si="81"/>
        <v>GOGOLEWSKIE Daniel</v>
      </c>
    </row>
    <row r="5214" spans="1:16" x14ac:dyDescent="0.25">
      <c r="A5214" s="84" t="s">
        <v>9494</v>
      </c>
      <c r="B5214" t="s">
        <v>2183</v>
      </c>
      <c r="C5214" t="s">
        <v>395</v>
      </c>
      <c r="D5214" s="85">
        <v>20060</v>
      </c>
      <c r="E5214" t="s">
        <v>56</v>
      </c>
      <c r="F5214" s="84" t="s">
        <v>53</v>
      </c>
      <c r="G5214">
        <v>8302</v>
      </c>
      <c r="H5214" t="s">
        <v>9488</v>
      </c>
      <c r="I5214">
        <v>2026</v>
      </c>
      <c r="J5214" t="s">
        <v>63</v>
      </c>
      <c r="K5214">
        <v>0</v>
      </c>
      <c r="L5214" t="s">
        <v>56</v>
      </c>
      <c r="M5214" s="85">
        <v>46023</v>
      </c>
      <c r="P5214" t="str">
        <f t="shared" si="81"/>
        <v>JOBERTON Martine</v>
      </c>
    </row>
    <row r="5215" spans="1:16" x14ac:dyDescent="0.25">
      <c r="A5215" s="84" t="s">
        <v>9495</v>
      </c>
      <c r="B5215" t="s">
        <v>8407</v>
      </c>
      <c r="C5215" t="s">
        <v>119</v>
      </c>
      <c r="D5215" s="85">
        <v>21469</v>
      </c>
      <c r="E5215" t="s">
        <v>52</v>
      </c>
      <c r="F5215" s="84" t="s">
        <v>53</v>
      </c>
      <c r="G5215">
        <v>8302</v>
      </c>
      <c r="H5215" t="s">
        <v>9488</v>
      </c>
      <c r="I5215">
        <v>2026</v>
      </c>
      <c r="J5215" t="s">
        <v>55</v>
      </c>
      <c r="K5215">
        <v>0</v>
      </c>
      <c r="L5215" t="s">
        <v>56</v>
      </c>
      <c r="M5215" s="85">
        <v>46023</v>
      </c>
      <c r="P5215" t="str">
        <f t="shared" si="81"/>
        <v>SAINT-JOANIS Daniel</v>
      </c>
    </row>
    <row r="5216" spans="1:16" x14ac:dyDescent="0.25">
      <c r="A5216" s="84" t="s">
        <v>9496</v>
      </c>
      <c r="B5216" t="s">
        <v>7424</v>
      </c>
      <c r="C5216" t="s">
        <v>900</v>
      </c>
      <c r="D5216" s="85">
        <v>24437</v>
      </c>
      <c r="E5216" t="s">
        <v>52</v>
      </c>
      <c r="F5216" s="84" t="s">
        <v>53</v>
      </c>
      <c r="G5216">
        <v>8302</v>
      </c>
      <c r="H5216" t="s">
        <v>9488</v>
      </c>
      <c r="I5216">
        <v>2026</v>
      </c>
      <c r="J5216" t="s">
        <v>63</v>
      </c>
      <c r="K5216">
        <v>0</v>
      </c>
      <c r="L5216" t="s">
        <v>56</v>
      </c>
      <c r="M5216" s="85">
        <v>46023</v>
      </c>
      <c r="P5216" t="str">
        <f t="shared" si="81"/>
        <v>MOREAU Bruno</v>
      </c>
    </row>
    <row r="5217" spans="1:16" x14ac:dyDescent="0.25">
      <c r="A5217" s="84" t="s">
        <v>9497</v>
      </c>
      <c r="B5217" t="s">
        <v>1744</v>
      </c>
      <c r="C5217" t="s">
        <v>944</v>
      </c>
      <c r="D5217" s="85">
        <v>24575</v>
      </c>
      <c r="E5217" t="s">
        <v>52</v>
      </c>
      <c r="F5217" s="84" t="s">
        <v>53</v>
      </c>
      <c r="G5217">
        <v>8302</v>
      </c>
      <c r="H5217" t="s">
        <v>9488</v>
      </c>
      <c r="I5217">
        <v>2026</v>
      </c>
      <c r="J5217" t="s">
        <v>63</v>
      </c>
      <c r="K5217">
        <v>0</v>
      </c>
      <c r="L5217" t="s">
        <v>56</v>
      </c>
      <c r="M5217" s="85">
        <v>46023</v>
      </c>
      <c r="P5217" t="str">
        <f t="shared" si="81"/>
        <v>BRUN Laurent</v>
      </c>
    </row>
    <row r="5218" spans="1:16" x14ac:dyDescent="0.25">
      <c r="A5218" s="84" t="s">
        <v>9498</v>
      </c>
      <c r="B5218" t="s">
        <v>8148</v>
      </c>
      <c r="C5218" t="s">
        <v>904</v>
      </c>
      <c r="D5218" s="85">
        <v>17559</v>
      </c>
      <c r="E5218" t="s">
        <v>52</v>
      </c>
      <c r="F5218" s="84" t="s">
        <v>53</v>
      </c>
      <c r="G5218">
        <v>8302</v>
      </c>
      <c r="H5218" t="s">
        <v>9488</v>
      </c>
      <c r="I5218">
        <v>2026</v>
      </c>
      <c r="J5218" t="s">
        <v>63</v>
      </c>
      <c r="K5218">
        <v>0</v>
      </c>
      <c r="L5218" t="s">
        <v>56</v>
      </c>
      <c r="M5218" s="85">
        <v>46023</v>
      </c>
      <c r="P5218" t="str">
        <f t="shared" si="81"/>
        <v>RIGAUD Jean-Charles</v>
      </c>
    </row>
    <row r="5219" spans="1:16" x14ac:dyDescent="0.25">
      <c r="A5219" s="84" t="s">
        <v>9499</v>
      </c>
      <c r="B5219" t="s">
        <v>9500</v>
      </c>
      <c r="C5219" t="s">
        <v>88</v>
      </c>
      <c r="D5219" s="85">
        <v>23886</v>
      </c>
      <c r="E5219" t="s">
        <v>52</v>
      </c>
      <c r="F5219" s="84" t="s">
        <v>53</v>
      </c>
      <c r="G5219">
        <v>8302</v>
      </c>
      <c r="H5219" t="s">
        <v>9488</v>
      </c>
      <c r="I5219">
        <v>2026</v>
      </c>
      <c r="J5219" t="s">
        <v>67</v>
      </c>
      <c r="K5219">
        <v>0</v>
      </c>
      <c r="L5219" t="s">
        <v>56</v>
      </c>
      <c r="M5219" s="85">
        <v>46023</v>
      </c>
      <c r="P5219" t="str">
        <f t="shared" si="81"/>
        <v>GODARD Guy</v>
      </c>
    </row>
    <row r="5220" spans="1:16" x14ac:dyDescent="0.25">
      <c r="A5220" s="84" t="s">
        <v>9501</v>
      </c>
      <c r="B5220" t="s">
        <v>2183</v>
      </c>
      <c r="C5220" t="s">
        <v>205</v>
      </c>
      <c r="D5220" s="85">
        <v>18870</v>
      </c>
      <c r="E5220" t="s">
        <v>52</v>
      </c>
      <c r="F5220" s="84" t="s">
        <v>53</v>
      </c>
      <c r="G5220">
        <v>8302</v>
      </c>
      <c r="H5220" t="s">
        <v>9488</v>
      </c>
      <c r="I5220">
        <v>2026</v>
      </c>
      <c r="J5220" t="s">
        <v>63</v>
      </c>
      <c r="K5220">
        <v>0</v>
      </c>
      <c r="L5220" t="s">
        <v>56</v>
      </c>
      <c r="M5220" s="85">
        <v>46023</v>
      </c>
      <c r="P5220" t="str">
        <f t="shared" si="81"/>
        <v>JOBERTON Alain</v>
      </c>
    </row>
    <row r="5221" spans="1:16" x14ac:dyDescent="0.25">
      <c r="A5221" s="84" t="s">
        <v>9502</v>
      </c>
      <c r="B5221" t="s">
        <v>9503</v>
      </c>
      <c r="C5221" t="s">
        <v>163</v>
      </c>
      <c r="D5221" s="85">
        <v>22919</v>
      </c>
      <c r="E5221" t="s">
        <v>52</v>
      </c>
      <c r="F5221" s="84" t="s">
        <v>53</v>
      </c>
      <c r="G5221">
        <v>8302</v>
      </c>
      <c r="H5221" t="s">
        <v>9488</v>
      </c>
      <c r="I5221">
        <v>2026</v>
      </c>
      <c r="J5221" t="s">
        <v>63</v>
      </c>
      <c r="K5221">
        <v>0</v>
      </c>
      <c r="L5221" t="s">
        <v>56</v>
      </c>
      <c r="M5221" s="85">
        <v>46023</v>
      </c>
      <c r="P5221" t="str">
        <f t="shared" si="81"/>
        <v>CARTAILLER Nicolas</v>
      </c>
    </row>
    <row r="5222" spans="1:16" x14ac:dyDescent="0.25">
      <c r="A5222" s="84" t="s">
        <v>9504</v>
      </c>
      <c r="B5222" t="s">
        <v>9505</v>
      </c>
      <c r="C5222" t="s">
        <v>325</v>
      </c>
      <c r="D5222" s="85">
        <v>24292</v>
      </c>
      <c r="E5222" t="s">
        <v>52</v>
      </c>
      <c r="F5222" s="84" t="s">
        <v>53</v>
      </c>
      <c r="G5222">
        <v>8302</v>
      </c>
      <c r="H5222" t="s">
        <v>9488</v>
      </c>
      <c r="I5222">
        <v>2026</v>
      </c>
      <c r="J5222" t="s">
        <v>63</v>
      </c>
      <c r="K5222">
        <v>0</v>
      </c>
      <c r="L5222" t="s">
        <v>56</v>
      </c>
      <c r="M5222" s="85">
        <v>46023</v>
      </c>
      <c r="P5222" t="str">
        <f t="shared" si="81"/>
        <v>JACQUELIN Eric</v>
      </c>
    </row>
    <row r="5223" spans="1:16" x14ac:dyDescent="0.25">
      <c r="A5223" s="84" t="s">
        <v>9506</v>
      </c>
      <c r="B5223" t="s">
        <v>9507</v>
      </c>
      <c r="C5223" t="s">
        <v>477</v>
      </c>
      <c r="D5223" s="85">
        <v>25054</v>
      </c>
      <c r="E5223" t="s">
        <v>52</v>
      </c>
      <c r="F5223" s="84" t="s">
        <v>53</v>
      </c>
      <c r="G5223">
        <v>8302</v>
      </c>
      <c r="H5223" t="s">
        <v>9488</v>
      </c>
      <c r="I5223">
        <v>2026</v>
      </c>
      <c r="J5223" t="s">
        <v>63</v>
      </c>
      <c r="K5223">
        <v>0</v>
      </c>
      <c r="L5223" t="s">
        <v>56</v>
      </c>
      <c r="M5223" s="85">
        <v>46023</v>
      </c>
      <c r="P5223" t="str">
        <f t="shared" si="81"/>
        <v>MILLOT Herve</v>
      </c>
    </row>
    <row r="5224" spans="1:16" x14ac:dyDescent="0.25">
      <c r="A5224" s="84" t="s">
        <v>9508</v>
      </c>
      <c r="B5224" t="s">
        <v>9509</v>
      </c>
      <c r="C5224" t="s">
        <v>1290</v>
      </c>
      <c r="D5224" s="85">
        <v>19310</v>
      </c>
      <c r="E5224" t="s">
        <v>52</v>
      </c>
      <c r="F5224" s="84" t="s">
        <v>53</v>
      </c>
      <c r="G5224">
        <v>8302</v>
      </c>
      <c r="H5224" t="s">
        <v>9488</v>
      </c>
      <c r="I5224">
        <v>2026</v>
      </c>
      <c r="J5224" t="s">
        <v>55</v>
      </c>
      <c r="K5224">
        <v>0</v>
      </c>
      <c r="L5224" t="s">
        <v>56</v>
      </c>
      <c r="M5224" s="85">
        <v>46023</v>
      </c>
      <c r="P5224" t="str">
        <f t="shared" si="81"/>
        <v>SEYCHAL Jacky</v>
      </c>
    </row>
    <row r="5225" spans="1:16" x14ac:dyDescent="0.25">
      <c r="A5225" s="84" t="s">
        <v>9510</v>
      </c>
      <c r="B5225" t="s">
        <v>9511</v>
      </c>
      <c r="C5225" t="s">
        <v>978</v>
      </c>
      <c r="D5225" s="85">
        <v>21770</v>
      </c>
      <c r="E5225" t="s">
        <v>56</v>
      </c>
      <c r="F5225" s="84" t="s">
        <v>53</v>
      </c>
      <c r="G5225">
        <v>8302</v>
      </c>
      <c r="H5225" t="s">
        <v>9488</v>
      </c>
      <c r="I5225">
        <v>2026</v>
      </c>
      <c r="J5225" t="s">
        <v>55</v>
      </c>
      <c r="K5225">
        <v>0</v>
      </c>
      <c r="L5225" t="s">
        <v>56</v>
      </c>
      <c r="M5225" s="85">
        <v>46023</v>
      </c>
      <c r="P5225" t="str">
        <f t="shared" si="81"/>
        <v>PARROT Francoise</v>
      </c>
    </row>
    <row r="5226" spans="1:16" x14ac:dyDescent="0.25">
      <c r="A5226" s="84" t="s">
        <v>9512</v>
      </c>
      <c r="B5226" t="s">
        <v>4985</v>
      </c>
      <c r="C5226" t="s">
        <v>88</v>
      </c>
      <c r="D5226" s="85">
        <v>13315</v>
      </c>
      <c r="E5226" t="s">
        <v>52</v>
      </c>
      <c r="F5226" s="84" t="s">
        <v>53</v>
      </c>
      <c r="G5226">
        <v>8302</v>
      </c>
      <c r="H5226" t="s">
        <v>9488</v>
      </c>
      <c r="I5226">
        <v>2026</v>
      </c>
      <c r="J5226" t="s">
        <v>63</v>
      </c>
      <c r="K5226">
        <v>0</v>
      </c>
      <c r="L5226" t="s">
        <v>56</v>
      </c>
      <c r="M5226" s="85">
        <v>46023</v>
      </c>
      <c r="P5226" t="str">
        <f t="shared" si="81"/>
        <v>BRUNET Guy</v>
      </c>
    </row>
    <row r="5227" spans="1:16" x14ac:dyDescent="0.25">
      <c r="A5227" s="84" t="s">
        <v>9513</v>
      </c>
      <c r="B5227" t="s">
        <v>9503</v>
      </c>
      <c r="C5227" t="s">
        <v>255</v>
      </c>
      <c r="D5227" s="85">
        <v>23133</v>
      </c>
      <c r="E5227" t="s">
        <v>56</v>
      </c>
      <c r="F5227" s="84" t="s">
        <v>53</v>
      </c>
      <c r="G5227">
        <v>8302</v>
      </c>
      <c r="H5227" t="s">
        <v>9488</v>
      </c>
      <c r="I5227">
        <v>2026</v>
      </c>
      <c r="J5227" t="s">
        <v>63</v>
      </c>
      <c r="K5227">
        <v>0</v>
      </c>
      <c r="L5227" t="s">
        <v>56</v>
      </c>
      <c r="M5227" s="85">
        <v>46023</v>
      </c>
      <c r="P5227" t="str">
        <f t="shared" si="81"/>
        <v>CARTAILLER Caroline</v>
      </c>
    </row>
    <row r="5228" spans="1:16" x14ac:dyDescent="0.25">
      <c r="A5228" s="84" t="s">
        <v>9514</v>
      </c>
      <c r="B5228" t="s">
        <v>4247</v>
      </c>
      <c r="C5228" t="s">
        <v>119</v>
      </c>
      <c r="D5228" s="85">
        <v>18007</v>
      </c>
      <c r="E5228" t="s">
        <v>52</v>
      </c>
      <c r="F5228" s="84" t="s">
        <v>53</v>
      </c>
      <c r="G5228">
        <v>8302</v>
      </c>
      <c r="H5228" t="s">
        <v>9488</v>
      </c>
      <c r="I5228">
        <v>2026</v>
      </c>
      <c r="J5228" t="s">
        <v>63</v>
      </c>
      <c r="K5228">
        <v>0</v>
      </c>
      <c r="L5228" t="s">
        <v>56</v>
      </c>
      <c r="M5228" s="85">
        <v>46023</v>
      </c>
      <c r="P5228" t="str">
        <f t="shared" si="81"/>
        <v>SIMONIN Daniel</v>
      </c>
    </row>
    <row r="5229" spans="1:16" x14ac:dyDescent="0.25">
      <c r="A5229" s="84" t="s">
        <v>9515</v>
      </c>
      <c r="B5229" t="s">
        <v>9151</v>
      </c>
      <c r="C5229" t="s">
        <v>382</v>
      </c>
      <c r="D5229" s="85">
        <v>25871</v>
      </c>
      <c r="E5229" t="s">
        <v>52</v>
      </c>
      <c r="F5229" s="84" t="s">
        <v>53</v>
      </c>
      <c r="G5229">
        <v>8302</v>
      </c>
      <c r="H5229" t="s">
        <v>9488</v>
      </c>
      <c r="I5229">
        <v>2026</v>
      </c>
      <c r="J5229" t="s">
        <v>55</v>
      </c>
      <c r="K5229">
        <v>0</v>
      </c>
      <c r="L5229" t="s">
        <v>56</v>
      </c>
      <c r="M5229" s="85">
        <v>46023</v>
      </c>
      <c r="P5229" t="str">
        <f t="shared" si="81"/>
        <v>GRAVIERE Patrice</v>
      </c>
    </row>
    <row r="5230" spans="1:16" x14ac:dyDescent="0.25">
      <c r="A5230" s="84" t="s">
        <v>9516</v>
      </c>
      <c r="B5230" t="s">
        <v>3047</v>
      </c>
      <c r="C5230" t="s">
        <v>776</v>
      </c>
      <c r="D5230" s="85">
        <v>19145</v>
      </c>
      <c r="E5230" t="s">
        <v>52</v>
      </c>
      <c r="F5230" s="84" t="s">
        <v>53</v>
      </c>
      <c r="G5230">
        <v>8302</v>
      </c>
      <c r="H5230" t="s">
        <v>9488</v>
      </c>
      <c r="I5230">
        <v>2026</v>
      </c>
      <c r="J5230" t="s">
        <v>63</v>
      </c>
      <c r="K5230">
        <v>0</v>
      </c>
      <c r="L5230" t="s">
        <v>56</v>
      </c>
      <c r="M5230" s="85">
        <v>46023</v>
      </c>
      <c r="P5230" t="str">
        <f t="shared" si="81"/>
        <v>PRADEL Andre</v>
      </c>
    </row>
    <row r="5231" spans="1:16" x14ac:dyDescent="0.25">
      <c r="A5231" s="84" t="s">
        <v>9517</v>
      </c>
      <c r="B5231" t="s">
        <v>9518</v>
      </c>
      <c r="C5231" t="s">
        <v>139</v>
      </c>
      <c r="D5231" s="85">
        <v>27271</v>
      </c>
      <c r="E5231" t="s">
        <v>52</v>
      </c>
      <c r="F5231" s="84" t="s">
        <v>53</v>
      </c>
      <c r="G5231">
        <v>8302</v>
      </c>
      <c r="H5231" t="s">
        <v>9488</v>
      </c>
      <c r="I5231">
        <v>2026</v>
      </c>
      <c r="J5231" t="s">
        <v>67</v>
      </c>
      <c r="K5231">
        <v>0</v>
      </c>
      <c r="L5231" t="s">
        <v>56</v>
      </c>
      <c r="M5231" s="85">
        <v>46023</v>
      </c>
      <c r="P5231" t="str">
        <f t="shared" si="81"/>
        <v>MATHE David</v>
      </c>
    </row>
    <row r="5232" spans="1:16" x14ac:dyDescent="0.25">
      <c r="A5232" s="84" t="s">
        <v>9519</v>
      </c>
      <c r="B5232" t="s">
        <v>8407</v>
      </c>
      <c r="C5232" t="s">
        <v>400</v>
      </c>
      <c r="D5232" s="85">
        <v>20793</v>
      </c>
      <c r="E5232" t="s">
        <v>52</v>
      </c>
      <c r="F5232" s="84" t="s">
        <v>53</v>
      </c>
      <c r="G5232">
        <v>8302</v>
      </c>
      <c r="H5232" t="s">
        <v>9488</v>
      </c>
      <c r="I5232">
        <v>2026</v>
      </c>
      <c r="J5232" t="s">
        <v>63</v>
      </c>
      <c r="K5232">
        <v>0</v>
      </c>
      <c r="L5232" t="s">
        <v>56</v>
      </c>
      <c r="M5232" s="85">
        <v>46023</v>
      </c>
      <c r="P5232" t="str">
        <f t="shared" si="81"/>
        <v>SAINT-JOANIS Dominique</v>
      </c>
    </row>
    <row r="5233" spans="1:16" x14ac:dyDescent="0.25">
      <c r="A5233" s="84" t="s">
        <v>9520</v>
      </c>
      <c r="B5233" t="s">
        <v>9503</v>
      </c>
      <c r="C5233" t="s">
        <v>780</v>
      </c>
      <c r="D5233" s="85">
        <v>36556</v>
      </c>
      <c r="E5233" t="s">
        <v>52</v>
      </c>
      <c r="F5233" s="84" t="s">
        <v>53</v>
      </c>
      <c r="G5233">
        <v>8302</v>
      </c>
      <c r="H5233" t="s">
        <v>9488</v>
      </c>
      <c r="I5233">
        <v>2026</v>
      </c>
      <c r="J5233" t="s">
        <v>55</v>
      </c>
      <c r="K5233">
        <v>0</v>
      </c>
      <c r="L5233" t="s">
        <v>56</v>
      </c>
      <c r="M5233" s="85">
        <v>46023</v>
      </c>
      <c r="P5233" t="str">
        <f t="shared" si="81"/>
        <v>CARTAILLER Remi</v>
      </c>
    </row>
    <row r="5234" spans="1:16" x14ac:dyDescent="0.25">
      <c r="A5234" s="84" t="s">
        <v>9521</v>
      </c>
      <c r="B5234" t="s">
        <v>315</v>
      </c>
      <c r="C5234" t="s">
        <v>1815</v>
      </c>
      <c r="D5234" s="85">
        <v>18627</v>
      </c>
      <c r="E5234" t="s">
        <v>52</v>
      </c>
      <c r="F5234" s="84" t="s">
        <v>53</v>
      </c>
      <c r="G5234">
        <v>8302</v>
      </c>
      <c r="H5234" t="s">
        <v>9488</v>
      </c>
      <c r="I5234">
        <v>2026</v>
      </c>
      <c r="J5234" t="s">
        <v>63</v>
      </c>
      <c r="K5234">
        <v>0</v>
      </c>
      <c r="L5234" t="s">
        <v>56</v>
      </c>
      <c r="M5234" s="85">
        <v>46023</v>
      </c>
      <c r="P5234" t="str">
        <f t="shared" si="81"/>
        <v>GONCALVES Fernando</v>
      </c>
    </row>
    <row r="5235" spans="1:16" x14ac:dyDescent="0.25">
      <c r="A5235" s="84" t="s">
        <v>9522</v>
      </c>
      <c r="B5235" t="s">
        <v>755</v>
      </c>
      <c r="C5235" t="s">
        <v>1250</v>
      </c>
      <c r="D5235" s="85">
        <v>36531</v>
      </c>
      <c r="E5235" t="s">
        <v>52</v>
      </c>
      <c r="F5235" s="84" t="s">
        <v>53</v>
      </c>
      <c r="G5235">
        <v>8302</v>
      </c>
      <c r="H5235" t="s">
        <v>9488</v>
      </c>
      <c r="I5235">
        <v>2026</v>
      </c>
      <c r="J5235" t="s">
        <v>55</v>
      </c>
      <c r="K5235">
        <v>0</v>
      </c>
      <c r="L5235" t="s">
        <v>56</v>
      </c>
      <c r="M5235" s="85">
        <v>46023</v>
      </c>
      <c r="P5235" t="str">
        <f t="shared" si="81"/>
        <v>RENARD Tristan</v>
      </c>
    </row>
    <row r="5236" spans="1:16" x14ac:dyDescent="0.25">
      <c r="A5236" s="84" t="s">
        <v>9523</v>
      </c>
      <c r="B5236" t="s">
        <v>9491</v>
      </c>
      <c r="C5236" t="s">
        <v>111</v>
      </c>
      <c r="D5236" s="85">
        <v>18389</v>
      </c>
      <c r="E5236" t="s">
        <v>52</v>
      </c>
      <c r="F5236" s="84" t="s">
        <v>53</v>
      </c>
      <c r="G5236">
        <v>8302</v>
      </c>
      <c r="H5236" t="s">
        <v>9488</v>
      </c>
      <c r="I5236">
        <v>2026</v>
      </c>
      <c r="J5236" t="s">
        <v>63</v>
      </c>
      <c r="K5236">
        <v>0</v>
      </c>
      <c r="L5236" t="s">
        <v>56</v>
      </c>
      <c r="M5236" s="85">
        <v>46023</v>
      </c>
      <c r="P5236" t="str">
        <f t="shared" si="81"/>
        <v>LAFORET Jean-Claude</v>
      </c>
    </row>
    <row r="5237" spans="1:16" x14ac:dyDescent="0.25">
      <c r="A5237" s="84" t="s">
        <v>9524</v>
      </c>
      <c r="B5237" t="s">
        <v>9151</v>
      </c>
      <c r="C5237" t="s">
        <v>916</v>
      </c>
      <c r="D5237" s="85">
        <v>38071</v>
      </c>
      <c r="E5237" t="s">
        <v>52</v>
      </c>
      <c r="F5237" s="84" t="s">
        <v>53</v>
      </c>
      <c r="G5237">
        <v>8302</v>
      </c>
      <c r="H5237" t="s">
        <v>9488</v>
      </c>
      <c r="I5237">
        <v>2026</v>
      </c>
      <c r="J5237" t="s">
        <v>55</v>
      </c>
      <c r="K5237">
        <v>0</v>
      </c>
      <c r="L5237" t="s">
        <v>56</v>
      </c>
      <c r="M5237" s="85">
        <v>46023</v>
      </c>
      <c r="P5237" t="str">
        <f t="shared" si="81"/>
        <v>GRAVIERE Loic</v>
      </c>
    </row>
    <row r="5238" spans="1:16" x14ac:dyDescent="0.25">
      <c r="A5238" s="84" t="s">
        <v>9525</v>
      </c>
      <c r="B5238" t="s">
        <v>9526</v>
      </c>
      <c r="C5238" t="s">
        <v>185</v>
      </c>
      <c r="D5238" s="85">
        <v>21632</v>
      </c>
      <c r="E5238" t="s">
        <v>52</v>
      </c>
      <c r="F5238" s="84" t="s">
        <v>53</v>
      </c>
      <c r="G5238">
        <v>8302</v>
      </c>
      <c r="H5238" t="s">
        <v>9488</v>
      </c>
      <c r="I5238">
        <v>2026</v>
      </c>
      <c r="J5238" t="s">
        <v>63</v>
      </c>
      <c r="K5238">
        <v>0</v>
      </c>
      <c r="L5238" t="s">
        <v>56</v>
      </c>
      <c r="M5238" s="85">
        <v>46023</v>
      </c>
      <c r="P5238" t="str">
        <f t="shared" si="81"/>
        <v>DOZOLME Jean-Luc</v>
      </c>
    </row>
    <row r="5239" spans="1:16" x14ac:dyDescent="0.25">
      <c r="A5239" s="84" t="s">
        <v>9527</v>
      </c>
      <c r="B5239" t="s">
        <v>2268</v>
      </c>
      <c r="C5239" t="s">
        <v>2471</v>
      </c>
      <c r="D5239" s="85">
        <v>22288</v>
      </c>
      <c r="E5239" t="s">
        <v>52</v>
      </c>
      <c r="F5239" s="84" t="s">
        <v>53</v>
      </c>
      <c r="G5239">
        <v>8302</v>
      </c>
      <c r="H5239" t="s">
        <v>9488</v>
      </c>
      <c r="I5239">
        <v>2026</v>
      </c>
      <c r="J5239" t="s">
        <v>63</v>
      </c>
      <c r="K5239">
        <v>0</v>
      </c>
      <c r="L5239" t="s">
        <v>56</v>
      </c>
      <c r="M5239" s="85">
        <v>46023</v>
      </c>
      <c r="P5239" t="str">
        <f t="shared" si="81"/>
        <v>DE-OLIVEIRA Domingo</v>
      </c>
    </row>
    <row r="5240" spans="1:16" x14ac:dyDescent="0.25">
      <c r="A5240" s="84" t="s">
        <v>9528</v>
      </c>
      <c r="B5240" t="s">
        <v>4976</v>
      </c>
      <c r="C5240" t="s">
        <v>4505</v>
      </c>
      <c r="D5240" s="85">
        <v>29437</v>
      </c>
      <c r="E5240" t="s">
        <v>52</v>
      </c>
      <c r="F5240" s="84" t="s">
        <v>53</v>
      </c>
      <c r="G5240">
        <v>8302</v>
      </c>
      <c r="H5240" t="s">
        <v>9488</v>
      </c>
      <c r="I5240">
        <v>2026</v>
      </c>
      <c r="J5240" t="s">
        <v>63</v>
      </c>
      <c r="K5240">
        <v>0</v>
      </c>
      <c r="L5240" t="s">
        <v>56</v>
      </c>
      <c r="M5240" s="85">
        <v>46023</v>
      </c>
      <c r="P5240" t="str">
        <f t="shared" si="81"/>
        <v>PIGOT Cedric</v>
      </c>
    </row>
    <row r="5241" spans="1:16" x14ac:dyDescent="0.25">
      <c r="A5241" s="84" t="s">
        <v>9529</v>
      </c>
      <c r="B5241" t="s">
        <v>9530</v>
      </c>
      <c r="C5241" t="s">
        <v>325</v>
      </c>
      <c r="D5241" s="85">
        <v>25391</v>
      </c>
      <c r="E5241" t="s">
        <v>52</v>
      </c>
      <c r="F5241" s="84" t="s">
        <v>53</v>
      </c>
      <c r="G5241">
        <v>8302</v>
      </c>
      <c r="H5241" t="s">
        <v>9488</v>
      </c>
      <c r="I5241">
        <v>2026</v>
      </c>
      <c r="J5241" t="s">
        <v>55</v>
      </c>
      <c r="K5241">
        <v>1</v>
      </c>
      <c r="L5241" t="s">
        <v>56</v>
      </c>
      <c r="M5241" s="85">
        <v>46023</v>
      </c>
      <c r="P5241" t="str">
        <f t="shared" si="81"/>
        <v>JARRIJOU Eric</v>
      </c>
    </row>
    <row r="5242" spans="1:16" x14ac:dyDescent="0.25">
      <c r="A5242" s="84" t="s">
        <v>9531</v>
      </c>
      <c r="B5242" t="s">
        <v>4976</v>
      </c>
      <c r="C5242" t="s">
        <v>9532</v>
      </c>
      <c r="D5242" s="85">
        <v>40900</v>
      </c>
      <c r="E5242" t="s">
        <v>56</v>
      </c>
      <c r="F5242" s="84" t="s">
        <v>53</v>
      </c>
      <c r="G5242">
        <v>8302</v>
      </c>
      <c r="H5242" t="s">
        <v>9488</v>
      </c>
      <c r="I5242">
        <v>2026</v>
      </c>
      <c r="J5242" t="s">
        <v>63</v>
      </c>
      <c r="K5242">
        <v>0</v>
      </c>
      <c r="L5242" t="s">
        <v>56</v>
      </c>
      <c r="M5242" s="85">
        <v>46023</v>
      </c>
      <c r="P5242" t="str">
        <f t="shared" si="81"/>
        <v>PIGOT Yoline</v>
      </c>
    </row>
    <row r="5243" spans="1:16" x14ac:dyDescent="0.25">
      <c r="A5243" s="84" t="s">
        <v>9533</v>
      </c>
      <c r="B5243" t="s">
        <v>9534</v>
      </c>
      <c r="C5243" t="s">
        <v>124</v>
      </c>
      <c r="D5243" s="85">
        <v>21600</v>
      </c>
      <c r="E5243" t="s">
        <v>52</v>
      </c>
      <c r="F5243" s="84" t="s">
        <v>53</v>
      </c>
      <c r="G5243">
        <v>8302</v>
      </c>
      <c r="H5243" t="s">
        <v>9488</v>
      </c>
      <c r="I5243">
        <v>2026</v>
      </c>
      <c r="J5243" t="s">
        <v>63</v>
      </c>
      <c r="K5243">
        <v>0</v>
      </c>
      <c r="L5243" t="s">
        <v>56</v>
      </c>
      <c r="M5243" s="85">
        <v>46023</v>
      </c>
      <c r="P5243" t="str">
        <f t="shared" si="81"/>
        <v>DEMARCQ Frederic</v>
      </c>
    </row>
    <row r="5244" spans="1:16" x14ac:dyDescent="0.25">
      <c r="A5244" s="84" t="s">
        <v>9535</v>
      </c>
      <c r="B5244" t="s">
        <v>7769</v>
      </c>
      <c r="C5244" t="s">
        <v>88</v>
      </c>
      <c r="D5244" s="85">
        <v>22941</v>
      </c>
      <c r="E5244" t="s">
        <v>52</v>
      </c>
      <c r="F5244" s="84" t="s">
        <v>53</v>
      </c>
      <c r="G5244">
        <v>8302</v>
      </c>
      <c r="H5244" t="s">
        <v>9488</v>
      </c>
      <c r="I5244">
        <v>2026</v>
      </c>
      <c r="J5244" t="s">
        <v>63</v>
      </c>
      <c r="K5244">
        <v>0</v>
      </c>
      <c r="L5244" t="s">
        <v>56</v>
      </c>
      <c r="M5244" s="85">
        <v>46023</v>
      </c>
      <c r="P5244" t="str">
        <f t="shared" si="81"/>
        <v>BUISSON Guy</v>
      </c>
    </row>
    <row r="5245" spans="1:16" x14ac:dyDescent="0.25">
      <c r="A5245" s="84" t="s">
        <v>9536</v>
      </c>
      <c r="B5245" t="s">
        <v>9537</v>
      </c>
      <c r="C5245" t="s">
        <v>636</v>
      </c>
      <c r="D5245" s="85">
        <v>28921</v>
      </c>
      <c r="E5245" t="s">
        <v>52</v>
      </c>
      <c r="F5245" s="84" t="s">
        <v>53</v>
      </c>
      <c r="G5245">
        <v>8302</v>
      </c>
      <c r="H5245" t="s">
        <v>9488</v>
      </c>
      <c r="I5245">
        <v>2026</v>
      </c>
      <c r="J5245" t="s">
        <v>63</v>
      </c>
      <c r="K5245">
        <v>0</v>
      </c>
      <c r="L5245" t="s">
        <v>56</v>
      </c>
      <c r="M5245" s="85">
        <v>46023</v>
      </c>
      <c r="P5245" t="str">
        <f t="shared" si="81"/>
        <v>DANTON Stephane</v>
      </c>
    </row>
    <row r="5246" spans="1:16" x14ac:dyDescent="0.25">
      <c r="A5246" s="84" t="s">
        <v>9538</v>
      </c>
      <c r="B5246" t="s">
        <v>9539</v>
      </c>
      <c r="C5246" t="s">
        <v>9540</v>
      </c>
      <c r="D5246" s="85">
        <v>25268</v>
      </c>
      <c r="E5246" t="s">
        <v>56</v>
      </c>
      <c r="F5246" s="84" t="s">
        <v>53</v>
      </c>
      <c r="G5246">
        <v>8302</v>
      </c>
      <c r="H5246" t="s">
        <v>9488</v>
      </c>
      <c r="I5246">
        <v>2026</v>
      </c>
      <c r="J5246" t="s">
        <v>63</v>
      </c>
      <c r="K5246">
        <v>0</v>
      </c>
      <c r="L5246" t="s">
        <v>56</v>
      </c>
      <c r="M5246" s="85">
        <v>46023</v>
      </c>
      <c r="P5246" t="str">
        <f t="shared" si="81"/>
        <v>CHARRIERE Marlene</v>
      </c>
    </row>
    <row r="5247" spans="1:16" x14ac:dyDescent="0.25">
      <c r="A5247" s="84" t="s">
        <v>9541</v>
      </c>
      <c r="B5247" t="s">
        <v>9542</v>
      </c>
      <c r="C5247" t="s">
        <v>271</v>
      </c>
      <c r="D5247" s="85">
        <v>21250</v>
      </c>
      <c r="E5247" t="s">
        <v>52</v>
      </c>
      <c r="F5247" s="84" t="s">
        <v>53</v>
      </c>
      <c r="G5247">
        <v>8302</v>
      </c>
      <c r="H5247" t="s">
        <v>9488</v>
      </c>
      <c r="I5247">
        <v>2026</v>
      </c>
      <c r="J5247" t="s">
        <v>63</v>
      </c>
      <c r="K5247">
        <v>0</v>
      </c>
      <c r="L5247" t="s">
        <v>56</v>
      </c>
      <c r="M5247" s="85">
        <v>46023</v>
      </c>
      <c r="P5247" t="str">
        <f t="shared" si="81"/>
        <v>GUYOT Christian</v>
      </c>
    </row>
    <row r="5248" spans="1:16" x14ac:dyDescent="0.25">
      <c r="A5248" s="84" t="s">
        <v>9543</v>
      </c>
      <c r="B5248" t="s">
        <v>9544</v>
      </c>
      <c r="C5248" t="s">
        <v>3714</v>
      </c>
      <c r="D5248" s="85">
        <v>18946</v>
      </c>
      <c r="E5248" t="s">
        <v>56</v>
      </c>
      <c r="F5248" s="84" t="s">
        <v>53</v>
      </c>
      <c r="G5248">
        <v>8302</v>
      </c>
      <c r="H5248" t="s">
        <v>9488</v>
      </c>
      <c r="I5248">
        <v>2026</v>
      </c>
      <c r="J5248" t="s">
        <v>63</v>
      </c>
      <c r="K5248">
        <v>2</v>
      </c>
      <c r="L5248" t="s">
        <v>56</v>
      </c>
      <c r="M5248" s="85">
        <v>46023</v>
      </c>
      <c r="P5248" t="str">
        <f t="shared" si="81"/>
        <v>MAYET-DA-CUNHA Janine</v>
      </c>
    </row>
    <row r="5249" spans="1:16" x14ac:dyDescent="0.25">
      <c r="A5249" s="84" t="s">
        <v>9545</v>
      </c>
      <c r="B5249" t="s">
        <v>8407</v>
      </c>
      <c r="C5249" t="s">
        <v>792</v>
      </c>
      <c r="D5249" s="85">
        <v>31528</v>
      </c>
      <c r="E5249" t="s">
        <v>56</v>
      </c>
      <c r="F5249" s="84" t="s">
        <v>53</v>
      </c>
      <c r="G5249">
        <v>8302</v>
      </c>
      <c r="H5249" t="s">
        <v>9488</v>
      </c>
      <c r="I5249">
        <v>2026</v>
      </c>
      <c r="J5249" t="s">
        <v>63</v>
      </c>
      <c r="K5249">
        <v>0</v>
      </c>
      <c r="L5249" t="s">
        <v>56</v>
      </c>
      <c r="M5249" s="85">
        <v>46023</v>
      </c>
      <c r="P5249" t="str">
        <f t="shared" si="81"/>
        <v>SAINT-JOANIS Emilie</v>
      </c>
    </row>
    <row r="5250" spans="1:16" x14ac:dyDescent="0.25">
      <c r="A5250" s="84" t="s">
        <v>9546</v>
      </c>
      <c r="B5250" t="s">
        <v>4264</v>
      </c>
      <c r="C5250" t="s">
        <v>258</v>
      </c>
      <c r="D5250" s="85">
        <v>22472</v>
      </c>
      <c r="E5250" t="s">
        <v>56</v>
      </c>
      <c r="F5250" s="84" t="s">
        <v>53</v>
      </c>
      <c r="G5250">
        <v>8302</v>
      </c>
      <c r="H5250" t="s">
        <v>9488</v>
      </c>
      <c r="I5250">
        <v>2026</v>
      </c>
      <c r="J5250" t="s">
        <v>63</v>
      </c>
      <c r="K5250">
        <v>0</v>
      </c>
      <c r="L5250" t="s">
        <v>56</v>
      </c>
      <c r="M5250" s="85">
        <v>46023</v>
      </c>
      <c r="P5250" t="str">
        <f t="shared" si="81"/>
        <v>DAILLOUX Mireille</v>
      </c>
    </row>
    <row r="5251" spans="1:16" x14ac:dyDescent="0.25">
      <c r="A5251" s="84" t="s">
        <v>9547</v>
      </c>
      <c r="B5251" t="s">
        <v>599</v>
      </c>
      <c r="C5251" t="s">
        <v>6831</v>
      </c>
      <c r="D5251" s="85">
        <v>36447</v>
      </c>
      <c r="E5251" t="s">
        <v>52</v>
      </c>
      <c r="F5251" s="84" t="s">
        <v>53</v>
      </c>
      <c r="G5251">
        <v>8302</v>
      </c>
      <c r="H5251" t="s">
        <v>9488</v>
      </c>
      <c r="I5251">
        <v>2026</v>
      </c>
      <c r="J5251" t="s">
        <v>55</v>
      </c>
      <c r="K5251">
        <v>0</v>
      </c>
      <c r="L5251" t="s">
        <v>56</v>
      </c>
      <c r="M5251" s="85">
        <v>46023</v>
      </c>
      <c r="P5251" t="str">
        <f t="shared" ref="P5251:P5314" si="82">(B5251 &amp; " " &amp; C5251)</f>
        <v>RODRIGUEZ Raphael</v>
      </c>
    </row>
    <row r="5252" spans="1:16" x14ac:dyDescent="0.25">
      <c r="A5252" s="84" t="s">
        <v>9548</v>
      </c>
      <c r="B5252" t="s">
        <v>9549</v>
      </c>
      <c r="C5252" t="s">
        <v>198</v>
      </c>
      <c r="D5252" s="85">
        <v>21862</v>
      </c>
      <c r="E5252" t="s">
        <v>52</v>
      </c>
      <c r="F5252" s="84" t="s">
        <v>53</v>
      </c>
      <c r="G5252">
        <v>8302</v>
      </c>
      <c r="H5252" t="s">
        <v>9488</v>
      </c>
      <c r="I5252">
        <v>2026</v>
      </c>
      <c r="J5252" t="s">
        <v>63</v>
      </c>
      <c r="K5252">
        <v>0</v>
      </c>
      <c r="L5252" t="s">
        <v>56</v>
      </c>
      <c r="M5252" s="85">
        <v>46023</v>
      </c>
      <c r="P5252" t="str">
        <f t="shared" si="82"/>
        <v>PIRONIN Patrick</v>
      </c>
    </row>
    <row r="5253" spans="1:16" x14ac:dyDescent="0.25">
      <c r="A5253" s="84" t="s">
        <v>9550</v>
      </c>
      <c r="B5253" t="s">
        <v>9551</v>
      </c>
      <c r="C5253" t="s">
        <v>82</v>
      </c>
      <c r="D5253" s="85">
        <v>30013</v>
      </c>
      <c r="E5253" t="s">
        <v>52</v>
      </c>
      <c r="F5253" s="84" t="s">
        <v>53</v>
      </c>
      <c r="G5253">
        <v>8302</v>
      </c>
      <c r="H5253" t="s">
        <v>9488</v>
      </c>
      <c r="I5253">
        <v>2026</v>
      </c>
      <c r="J5253" t="s">
        <v>63</v>
      </c>
      <c r="K5253">
        <v>2</v>
      </c>
      <c r="L5253" t="s">
        <v>56</v>
      </c>
      <c r="M5253" s="85">
        <v>46023</v>
      </c>
      <c r="P5253" t="str">
        <f t="shared" si="82"/>
        <v>GORCE Julien</v>
      </c>
    </row>
    <row r="5254" spans="1:16" x14ac:dyDescent="0.25">
      <c r="A5254" s="84" t="s">
        <v>9552</v>
      </c>
      <c r="B5254" t="s">
        <v>6267</v>
      </c>
      <c r="C5254" t="s">
        <v>205</v>
      </c>
      <c r="D5254" s="85">
        <v>21225</v>
      </c>
      <c r="E5254" t="s">
        <v>52</v>
      </c>
      <c r="F5254" s="84" t="s">
        <v>53</v>
      </c>
      <c r="G5254">
        <v>8302</v>
      </c>
      <c r="H5254" t="s">
        <v>9488</v>
      </c>
      <c r="I5254">
        <v>2026</v>
      </c>
      <c r="J5254" t="s">
        <v>63</v>
      </c>
      <c r="K5254">
        <v>0</v>
      </c>
      <c r="L5254" t="s">
        <v>56</v>
      </c>
      <c r="M5254" s="85">
        <v>46023</v>
      </c>
      <c r="P5254" t="str">
        <f t="shared" si="82"/>
        <v>DUTHEIL Alain</v>
      </c>
    </row>
    <row r="5255" spans="1:16" x14ac:dyDescent="0.25">
      <c r="A5255" s="84" t="s">
        <v>9553</v>
      </c>
      <c r="B5255" t="s">
        <v>9554</v>
      </c>
      <c r="C5255" t="s">
        <v>124</v>
      </c>
      <c r="D5255" s="85">
        <v>30449</v>
      </c>
      <c r="E5255" t="s">
        <v>52</v>
      </c>
      <c r="F5255" s="84" t="s">
        <v>53</v>
      </c>
      <c r="G5255">
        <v>8302</v>
      </c>
      <c r="H5255" t="s">
        <v>9488</v>
      </c>
      <c r="I5255">
        <v>2026</v>
      </c>
      <c r="J5255" t="s">
        <v>63</v>
      </c>
      <c r="K5255">
        <v>0</v>
      </c>
      <c r="L5255" t="s">
        <v>56</v>
      </c>
      <c r="M5255" s="85">
        <v>46023</v>
      </c>
      <c r="P5255" t="str">
        <f t="shared" si="82"/>
        <v>CHERVIN Frederic</v>
      </c>
    </row>
    <row r="5256" spans="1:16" x14ac:dyDescent="0.25">
      <c r="A5256" s="84" t="s">
        <v>9555</v>
      </c>
      <c r="B5256" t="s">
        <v>9556</v>
      </c>
      <c r="C5256" t="s">
        <v>70</v>
      </c>
      <c r="D5256" s="85">
        <v>17356</v>
      </c>
      <c r="E5256" t="s">
        <v>52</v>
      </c>
      <c r="F5256" s="84" t="s">
        <v>53</v>
      </c>
      <c r="G5256">
        <v>8303</v>
      </c>
      <c r="H5256" t="s">
        <v>9557</v>
      </c>
      <c r="I5256">
        <v>2026</v>
      </c>
      <c r="J5256" t="s">
        <v>63</v>
      </c>
      <c r="K5256">
        <v>0</v>
      </c>
      <c r="L5256" t="s">
        <v>56</v>
      </c>
      <c r="M5256" s="85">
        <v>46023</v>
      </c>
      <c r="P5256" t="str">
        <f t="shared" si="82"/>
        <v>FITE Serge</v>
      </c>
    </row>
    <row r="5257" spans="1:16" x14ac:dyDescent="0.25">
      <c r="A5257" s="84" t="s">
        <v>9558</v>
      </c>
      <c r="B5257" t="s">
        <v>9559</v>
      </c>
      <c r="C5257" t="s">
        <v>434</v>
      </c>
      <c r="D5257" s="85">
        <v>23862</v>
      </c>
      <c r="E5257" t="s">
        <v>52</v>
      </c>
      <c r="F5257" s="84" t="s">
        <v>53</v>
      </c>
      <c r="G5257">
        <v>8303</v>
      </c>
      <c r="H5257" t="s">
        <v>9557</v>
      </c>
      <c r="I5257">
        <v>2026</v>
      </c>
      <c r="J5257" t="s">
        <v>63</v>
      </c>
      <c r="K5257">
        <v>0</v>
      </c>
      <c r="L5257" t="s">
        <v>56</v>
      </c>
      <c r="M5257" s="85">
        <v>46023</v>
      </c>
      <c r="P5257" t="str">
        <f t="shared" si="82"/>
        <v>ROBINET Thierry</v>
      </c>
    </row>
    <row r="5258" spans="1:16" x14ac:dyDescent="0.25">
      <c r="A5258" s="84" t="s">
        <v>9560</v>
      </c>
      <c r="B5258" t="s">
        <v>724</v>
      </c>
      <c r="C5258" t="s">
        <v>111</v>
      </c>
      <c r="D5258" s="85">
        <v>17148</v>
      </c>
      <c r="E5258" t="s">
        <v>52</v>
      </c>
      <c r="F5258" s="84" t="s">
        <v>53</v>
      </c>
      <c r="G5258">
        <v>8303</v>
      </c>
      <c r="H5258" t="s">
        <v>9557</v>
      </c>
      <c r="I5258">
        <v>2026</v>
      </c>
      <c r="J5258" t="s">
        <v>63</v>
      </c>
      <c r="K5258">
        <v>0</v>
      </c>
      <c r="L5258" t="s">
        <v>56</v>
      </c>
      <c r="M5258" s="85">
        <v>46023</v>
      </c>
      <c r="P5258" t="str">
        <f t="shared" si="82"/>
        <v>ASTIER Jean-Claude</v>
      </c>
    </row>
    <row r="5259" spans="1:16" x14ac:dyDescent="0.25">
      <c r="A5259" s="84" t="s">
        <v>9561</v>
      </c>
      <c r="B5259" t="s">
        <v>9562</v>
      </c>
      <c r="C5259" t="s">
        <v>114</v>
      </c>
      <c r="D5259" s="85">
        <v>18094</v>
      </c>
      <c r="E5259" t="s">
        <v>52</v>
      </c>
      <c r="F5259" s="84" t="s">
        <v>53</v>
      </c>
      <c r="G5259">
        <v>8303</v>
      </c>
      <c r="H5259" t="s">
        <v>9557</v>
      </c>
      <c r="I5259">
        <v>2026</v>
      </c>
      <c r="J5259" t="s">
        <v>63</v>
      </c>
      <c r="K5259">
        <v>0</v>
      </c>
      <c r="L5259" t="s">
        <v>56</v>
      </c>
      <c r="M5259" s="85">
        <v>46023</v>
      </c>
      <c r="P5259" t="str">
        <f t="shared" si="82"/>
        <v>FORCE Pierre</v>
      </c>
    </row>
    <row r="5260" spans="1:16" x14ac:dyDescent="0.25">
      <c r="A5260" s="84" t="s">
        <v>9563</v>
      </c>
      <c r="B5260" t="s">
        <v>9564</v>
      </c>
      <c r="C5260" t="s">
        <v>834</v>
      </c>
      <c r="D5260" s="85">
        <v>26443</v>
      </c>
      <c r="E5260" t="s">
        <v>52</v>
      </c>
      <c r="F5260" s="84" t="s">
        <v>53</v>
      </c>
      <c r="G5260">
        <v>8303</v>
      </c>
      <c r="H5260" t="s">
        <v>9557</v>
      </c>
      <c r="I5260">
        <v>2026</v>
      </c>
      <c r="J5260" t="s">
        <v>63</v>
      </c>
      <c r="K5260">
        <v>0</v>
      </c>
      <c r="L5260" t="s">
        <v>56</v>
      </c>
      <c r="M5260" s="85">
        <v>46023</v>
      </c>
      <c r="P5260" t="str">
        <f t="shared" si="82"/>
        <v>TRAPON William</v>
      </c>
    </row>
    <row r="5261" spans="1:16" x14ac:dyDescent="0.25">
      <c r="A5261" s="84" t="s">
        <v>9565</v>
      </c>
      <c r="B5261" t="s">
        <v>9566</v>
      </c>
      <c r="C5261" t="s">
        <v>9567</v>
      </c>
      <c r="D5261" s="85">
        <v>17733</v>
      </c>
      <c r="E5261" t="s">
        <v>56</v>
      </c>
      <c r="F5261" s="84" t="s">
        <v>53</v>
      </c>
      <c r="G5261">
        <v>8303</v>
      </c>
      <c r="H5261" t="s">
        <v>9557</v>
      </c>
      <c r="I5261">
        <v>2026</v>
      </c>
      <c r="J5261" t="s">
        <v>63</v>
      </c>
      <c r="K5261">
        <v>0</v>
      </c>
      <c r="L5261" t="s">
        <v>56</v>
      </c>
      <c r="M5261" s="85">
        <v>46023</v>
      </c>
      <c r="P5261" t="str">
        <f t="shared" si="82"/>
        <v>FLEYGNAC Ingrid</v>
      </c>
    </row>
    <row r="5262" spans="1:16" x14ac:dyDescent="0.25">
      <c r="A5262" s="84" t="s">
        <v>9568</v>
      </c>
      <c r="B5262" t="s">
        <v>9559</v>
      </c>
      <c r="C5262" t="s">
        <v>3076</v>
      </c>
      <c r="D5262" s="85">
        <v>25031</v>
      </c>
      <c r="E5262" t="s">
        <v>56</v>
      </c>
      <c r="F5262" s="84" t="s">
        <v>53</v>
      </c>
      <c r="G5262">
        <v>8303</v>
      </c>
      <c r="H5262" t="s">
        <v>9557</v>
      </c>
      <c r="I5262">
        <v>2026</v>
      </c>
      <c r="J5262" t="s">
        <v>63</v>
      </c>
      <c r="K5262">
        <v>0</v>
      </c>
      <c r="L5262" t="s">
        <v>56</v>
      </c>
      <c r="M5262" s="85">
        <v>46023</v>
      </c>
      <c r="P5262" t="str">
        <f t="shared" si="82"/>
        <v>ROBINET Evelyne</v>
      </c>
    </row>
    <row r="5263" spans="1:16" x14ac:dyDescent="0.25">
      <c r="A5263" s="84" t="s">
        <v>9569</v>
      </c>
      <c r="B5263" t="s">
        <v>3291</v>
      </c>
      <c r="C5263" t="s">
        <v>218</v>
      </c>
      <c r="D5263" s="85">
        <v>28100</v>
      </c>
      <c r="E5263" t="s">
        <v>52</v>
      </c>
      <c r="F5263" s="84" t="s">
        <v>53</v>
      </c>
      <c r="G5263">
        <v>8303</v>
      </c>
      <c r="H5263" t="s">
        <v>9557</v>
      </c>
      <c r="I5263">
        <v>2026</v>
      </c>
      <c r="J5263" t="s">
        <v>63</v>
      </c>
      <c r="K5263">
        <v>0</v>
      </c>
      <c r="L5263" t="s">
        <v>56</v>
      </c>
      <c r="M5263" s="85">
        <v>46023</v>
      </c>
      <c r="P5263" t="str">
        <f t="shared" si="82"/>
        <v>RAFFIER Sylvain</v>
      </c>
    </row>
    <row r="5264" spans="1:16" x14ac:dyDescent="0.25">
      <c r="A5264" s="84" t="s">
        <v>9570</v>
      </c>
      <c r="B5264" t="s">
        <v>9566</v>
      </c>
      <c r="C5264" t="s">
        <v>268</v>
      </c>
      <c r="D5264" s="85">
        <v>16889</v>
      </c>
      <c r="E5264" t="s">
        <v>52</v>
      </c>
      <c r="F5264" s="84" t="s">
        <v>53</v>
      </c>
      <c r="G5264">
        <v>8303</v>
      </c>
      <c r="H5264" t="s">
        <v>9557</v>
      </c>
      <c r="I5264">
        <v>2026</v>
      </c>
      <c r="J5264" t="s">
        <v>63</v>
      </c>
      <c r="K5264">
        <v>0</v>
      </c>
      <c r="L5264" t="s">
        <v>56</v>
      </c>
      <c r="M5264" s="85">
        <v>46023</v>
      </c>
      <c r="P5264" t="str">
        <f t="shared" si="82"/>
        <v>FLEYGNAC Jean-Yves</v>
      </c>
    </row>
    <row r="5265" spans="1:16" x14ac:dyDescent="0.25">
      <c r="A5265" s="84" t="s">
        <v>9571</v>
      </c>
      <c r="B5265" t="s">
        <v>9572</v>
      </c>
      <c r="C5265" t="s">
        <v>236</v>
      </c>
      <c r="D5265" s="85">
        <v>16655</v>
      </c>
      <c r="E5265" t="s">
        <v>52</v>
      </c>
      <c r="F5265" s="84" t="s">
        <v>53</v>
      </c>
      <c r="G5265">
        <v>8303</v>
      </c>
      <c r="H5265" t="s">
        <v>9557</v>
      </c>
      <c r="I5265">
        <v>2026</v>
      </c>
      <c r="J5265" t="s">
        <v>63</v>
      </c>
      <c r="K5265">
        <v>0</v>
      </c>
      <c r="L5265" t="s">
        <v>56</v>
      </c>
      <c r="M5265" s="85">
        <v>46023</v>
      </c>
      <c r="P5265" t="str">
        <f t="shared" si="82"/>
        <v>TERRY Bernard</v>
      </c>
    </row>
    <row r="5266" spans="1:16" x14ac:dyDescent="0.25">
      <c r="A5266" s="84" t="s">
        <v>9573</v>
      </c>
      <c r="B5266" t="s">
        <v>9562</v>
      </c>
      <c r="C5266" t="s">
        <v>2528</v>
      </c>
      <c r="D5266" s="85">
        <v>18960</v>
      </c>
      <c r="E5266" t="s">
        <v>56</v>
      </c>
      <c r="F5266" s="84" t="s">
        <v>53</v>
      </c>
      <c r="G5266">
        <v>8303</v>
      </c>
      <c r="H5266" t="s">
        <v>9557</v>
      </c>
      <c r="I5266">
        <v>2026</v>
      </c>
      <c r="J5266" t="s">
        <v>63</v>
      </c>
      <c r="K5266">
        <v>0</v>
      </c>
      <c r="L5266" t="s">
        <v>56</v>
      </c>
      <c r="M5266" s="85">
        <v>46023</v>
      </c>
      <c r="P5266" t="str">
        <f t="shared" si="82"/>
        <v>FORCE Arlette</v>
      </c>
    </row>
    <row r="5267" spans="1:16" x14ac:dyDescent="0.25">
      <c r="A5267" s="84" t="s">
        <v>9574</v>
      </c>
      <c r="B5267" t="s">
        <v>9575</v>
      </c>
      <c r="C5267" t="s">
        <v>59</v>
      </c>
      <c r="D5267" s="85">
        <v>20515</v>
      </c>
      <c r="E5267" t="s">
        <v>52</v>
      </c>
      <c r="F5267" s="84" t="s">
        <v>53</v>
      </c>
      <c r="G5267">
        <v>8303</v>
      </c>
      <c r="H5267" t="s">
        <v>9557</v>
      </c>
      <c r="I5267">
        <v>2026</v>
      </c>
      <c r="J5267" t="s">
        <v>63</v>
      </c>
      <c r="K5267">
        <v>0</v>
      </c>
      <c r="L5267" t="s">
        <v>56</v>
      </c>
      <c r="M5267" s="85">
        <v>46023</v>
      </c>
      <c r="P5267" t="str">
        <f t="shared" si="82"/>
        <v>FOUBERT Didier</v>
      </c>
    </row>
    <row r="5268" spans="1:16" x14ac:dyDescent="0.25">
      <c r="A5268" s="84" t="s">
        <v>9576</v>
      </c>
      <c r="B5268" t="s">
        <v>334</v>
      </c>
      <c r="C5268" t="s">
        <v>88</v>
      </c>
      <c r="D5268" s="85">
        <v>14653</v>
      </c>
      <c r="E5268" t="s">
        <v>52</v>
      </c>
      <c r="F5268" s="84" t="s">
        <v>53</v>
      </c>
      <c r="G5268">
        <v>8303</v>
      </c>
      <c r="H5268" t="s">
        <v>9557</v>
      </c>
      <c r="I5268">
        <v>2026</v>
      </c>
      <c r="J5268" t="s">
        <v>63</v>
      </c>
      <c r="K5268">
        <v>0</v>
      </c>
      <c r="L5268" t="s">
        <v>56</v>
      </c>
      <c r="M5268" s="85">
        <v>46023</v>
      </c>
      <c r="P5268" t="str">
        <f t="shared" si="82"/>
        <v>ROCHE Guy</v>
      </c>
    </row>
    <row r="5269" spans="1:16" x14ac:dyDescent="0.25">
      <c r="A5269" s="84" t="s">
        <v>9577</v>
      </c>
      <c r="B5269" t="s">
        <v>9578</v>
      </c>
      <c r="C5269" t="s">
        <v>1293</v>
      </c>
      <c r="D5269" s="85">
        <v>14381</v>
      </c>
      <c r="E5269" t="s">
        <v>52</v>
      </c>
      <c r="F5269" s="84" t="s">
        <v>53</v>
      </c>
      <c r="G5269">
        <v>8303</v>
      </c>
      <c r="H5269" t="s">
        <v>9557</v>
      </c>
      <c r="I5269">
        <v>2026</v>
      </c>
      <c r="J5269" t="s">
        <v>63</v>
      </c>
      <c r="K5269">
        <v>0</v>
      </c>
      <c r="L5269" t="s">
        <v>1167</v>
      </c>
      <c r="M5269" s="85">
        <v>46023</v>
      </c>
      <c r="P5269" t="str">
        <f t="shared" si="82"/>
        <v>LEMAIRE Jean-Marie</v>
      </c>
    </row>
    <row r="5270" spans="1:16" x14ac:dyDescent="0.25">
      <c r="A5270" s="84" t="s">
        <v>9579</v>
      </c>
      <c r="B5270" t="s">
        <v>9580</v>
      </c>
      <c r="C5270" t="s">
        <v>9581</v>
      </c>
      <c r="D5270" s="85">
        <v>24527</v>
      </c>
      <c r="E5270" t="s">
        <v>52</v>
      </c>
      <c r="F5270" s="84" t="s">
        <v>53</v>
      </c>
      <c r="G5270">
        <v>8303</v>
      </c>
      <c r="H5270" t="s">
        <v>9557</v>
      </c>
      <c r="I5270">
        <v>2026</v>
      </c>
      <c r="J5270" t="s">
        <v>63</v>
      </c>
      <c r="K5270">
        <v>0</v>
      </c>
      <c r="L5270" t="s">
        <v>56</v>
      </c>
      <c r="M5270" s="85">
        <v>46023</v>
      </c>
      <c r="P5270" t="str">
        <f t="shared" si="82"/>
        <v>HODNIK Zdenko</v>
      </c>
    </row>
    <row r="5271" spans="1:16" x14ac:dyDescent="0.25">
      <c r="A5271" s="84" t="s">
        <v>9582</v>
      </c>
      <c r="B5271" t="s">
        <v>9583</v>
      </c>
      <c r="C5271" t="s">
        <v>215</v>
      </c>
      <c r="D5271" s="85">
        <v>19753</v>
      </c>
      <c r="E5271" t="s">
        <v>52</v>
      </c>
      <c r="F5271" s="84" t="s">
        <v>53</v>
      </c>
      <c r="G5271">
        <v>8303</v>
      </c>
      <c r="H5271" t="s">
        <v>9557</v>
      </c>
      <c r="I5271">
        <v>2026</v>
      </c>
      <c r="J5271" t="s">
        <v>63</v>
      </c>
      <c r="K5271">
        <v>0</v>
      </c>
      <c r="L5271" t="s">
        <v>56</v>
      </c>
      <c r="M5271" s="85">
        <v>46023</v>
      </c>
      <c r="P5271" t="str">
        <f t="shared" si="82"/>
        <v>DUCROCQ Philippe</v>
      </c>
    </row>
    <row r="5272" spans="1:16" x14ac:dyDescent="0.25">
      <c r="A5272" s="84" t="s">
        <v>9584</v>
      </c>
      <c r="B5272" t="s">
        <v>9583</v>
      </c>
      <c r="C5272" t="s">
        <v>2474</v>
      </c>
      <c r="D5272" s="85">
        <v>21955</v>
      </c>
      <c r="E5272" t="s">
        <v>56</v>
      </c>
      <c r="F5272" s="84" t="s">
        <v>53</v>
      </c>
      <c r="G5272">
        <v>8303</v>
      </c>
      <c r="H5272" t="s">
        <v>9557</v>
      </c>
      <c r="I5272">
        <v>2026</v>
      </c>
      <c r="J5272" t="s">
        <v>63</v>
      </c>
      <c r="K5272">
        <v>0</v>
      </c>
      <c r="L5272" t="s">
        <v>56</v>
      </c>
      <c r="M5272" s="85">
        <v>46023</v>
      </c>
      <c r="P5272" t="str">
        <f t="shared" si="82"/>
        <v>DUCROCQ Christine</v>
      </c>
    </row>
    <row r="5273" spans="1:16" x14ac:dyDescent="0.25">
      <c r="A5273" s="84" t="s">
        <v>9585</v>
      </c>
      <c r="B5273" t="s">
        <v>334</v>
      </c>
      <c r="C5273" t="s">
        <v>233</v>
      </c>
      <c r="D5273" s="85">
        <v>22502</v>
      </c>
      <c r="E5273" t="s">
        <v>52</v>
      </c>
      <c r="F5273" s="84" t="s">
        <v>53</v>
      </c>
      <c r="G5273">
        <v>8303</v>
      </c>
      <c r="H5273" t="s">
        <v>9557</v>
      </c>
      <c r="I5273">
        <v>2026</v>
      </c>
      <c r="J5273" t="s">
        <v>63</v>
      </c>
      <c r="K5273">
        <v>0</v>
      </c>
      <c r="L5273" t="s">
        <v>56</v>
      </c>
      <c r="M5273" s="85">
        <v>46023</v>
      </c>
      <c r="P5273" t="str">
        <f t="shared" si="82"/>
        <v>ROCHE Gilles</v>
      </c>
    </row>
    <row r="5274" spans="1:16" x14ac:dyDescent="0.25">
      <c r="A5274" s="84" t="s">
        <v>9586</v>
      </c>
      <c r="B5274" t="s">
        <v>9587</v>
      </c>
      <c r="C5274" t="s">
        <v>9588</v>
      </c>
      <c r="D5274" s="85">
        <v>22214</v>
      </c>
      <c r="E5274" t="s">
        <v>56</v>
      </c>
      <c r="F5274" s="84" t="s">
        <v>53</v>
      </c>
      <c r="G5274">
        <v>8303</v>
      </c>
      <c r="H5274" t="s">
        <v>9557</v>
      </c>
      <c r="I5274">
        <v>2026</v>
      </c>
      <c r="J5274" t="s">
        <v>63</v>
      </c>
      <c r="K5274">
        <v>0</v>
      </c>
      <c r="L5274" t="s">
        <v>56</v>
      </c>
      <c r="M5274" s="85">
        <v>46023</v>
      </c>
      <c r="P5274" t="str">
        <f t="shared" si="82"/>
        <v>LASCOMBE Yveline</v>
      </c>
    </row>
    <row r="5275" spans="1:16" x14ac:dyDescent="0.25">
      <c r="A5275" s="84" t="s">
        <v>9589</v>
      </c>
      <c r="B5275" t="s">
        <v>2574</v>
      </c>
      <c r="C5275" t="s">
        <v>900</v>
      </c>
      <c r="D5275" s="85">
        <v>22287</v>
      </c>
      <c r="E5275" t="s">
        <v>52</v>
      </c>
      <c r="F5275" s="84" t="s">
        <v>53</v>
      </c>
      <c r="G5275">
        <v>8303</v>
      </c>
      <c r="H5275" t="s">
        <v>9557</v>
      </c>
      <c r="I5275">
        <v>2026</v>
      </c>
      <c r="J5275" t="s">
        <v>63</v>
      </c>
      <c r="K5275">
        <v>0</v>
      </c>
      <c r="L5275" t="s">
        <v>56</v>
      </c>
      <c r="M5275" s="85">
        <v>46023</v>
      </c>
      <c r="P5275" t="str">
        <f t="shared" si="82"/>
        <v>HEYRAUD Bruno</v>
      </c>
    </row>
    <row r="5276" spans="1:16" x14ac:dyDescent="0.25">
      <c r="A5276" s="84" t="s">
        <v>9590</v>
      </c>
      <c r="B5276" t="s">
        <v>9578</v>
      </c>
      <c r="C5276" t="s">
        <v>9591</v>
      </c>
      <c r="D5276" s="85">
        <v>15006</v>
      </c>
      <c r="E5276" t="s">
        <v>56</v>
      </c>
      <c r="F5276" s="84" t="s">
        <v>53</v>
      </c>
      <c r="G5276">
        <v>8303</v>
      </c>
      <c r="H5276" t="s">
        <v>9557</v>
      </c>
      <c r="I5276">
        <v>2026</v>
      </c>
      <c r="J5276" t="s">
        <v>63</v>
      </c>
      <c r="K5276">
        <v>0</v>
      </c>
      <c r="L5276" t="s">
        <v>56</v>
      </c>
      <c r="M5276" s="85">
        <v>46023</v>
      </c>
      <c r="P5276" t="str">
        <f t="shared" si="82"/>
        <v>LEMAIRE Gisèle</v>
      </c>
    </row>
    <row r="5277" spans="1:16" x14ac:dyDescent="0.25">
      <c r="A5277" s="84" t="s">
        <v>9592</v>
      </c>
      <c r="B5277" t="s">
        <v>9593</v>
      </c>
      <c r="C5277" t="s">
        <v>119</v>
      </c>
      <c r="D5277" s="85">
        <v>17446</v>
      </c>
      <c r="E5277" t="s">
        <v>52</v>
      </c>
      <c r="F5277" s="84" t="s">
        <v>53</v>
      </c>
      <c r="G5277">
        <v>8303</v>
      </c>
      <c r="H5277" t="s">
        <v>9557</v>
      </c>
      <c r="I5277">
        <v>2026</v>
      </c>
      <c r="J5277" t="s">
        <v>63</v>
      </c>
      <c r="K5277">
        <v>0</v>
      </c>
      <c r="L5277" t="s">
        <v>56</v>
      </c>
      <c r="M5277" s="85">
        <v>46023</v>
      </c>
      <c r="P5277" t="str">
        <f t="shared" si="82"/>
        <v>BALTES Daniel</v>
      </c>
    </row>
    <row r="5278" spans="1:16" x14ac:dyDescent="0.25">
      <c r="A5278" s="84" t="s">
        <v>9594</v>
      </c>
      <c r="B5278" t="s">
        <v>9587</v>
      </c>
      <c r="C5278" t="s">
        <v>810</v>
      </c>
      <c r="D5278" s="85">
        <v>21159</v>
      </c>
      <c r="E5278" t="s">
        <v>52</v>
      </c>
      <c r="F5278" s="84" t="s">
        <v>53</v>
      </c>
      <c r="G5278">
        <v>8303</v>
      </c>
      <c r="H5278" t="s">
        <v>9557</v>
      </c>
      <c r="I5278">
        <v>2026</v>
      </c>
      <c r="J5278" t="s">
        <v>63</v>
      </c>
      <c r="K5278">
        <v>0</v>
      </c>
      <c r="L5278" t="s">
        <v>56</v>
      </c>
      <c r="M5278" s="85">
        <v>46023</v>
      </c>
      <c r="P5278" t="str">
        <f t="shared" si="82"/>
        <v>LASCOMBE Frédéric</v>
      </c>
    </row>
    <row r="5279" spans="1:16" x14ac:dyDescent="0.25">
      <c r="A5279" s="84" t="s">
        <v>9595</v>
      </c>
      <c r="B5279" t="s">
        <v>9596</v>
      </c>
      <c r="C5279" t="s">
        <v>896</v>
      </c>
      <c r="D5279" s="85">
        <v>18873</v>
      </c>
      <c r="E5279" t="s">
        <v>56</v>
      </c>
      <c r="F5279" s="84" t="s">
        <v>53</v>
      </c>
      <c r="G5279">
        <v>8303</v>
      </c>
      <c r="H5279" t="s">
        <v>9557</v>
      </c>
      <c r="I5279">
        <v>2026</v>
      </c>
      <c r="J5279" t="s">
        <v>63</v>
      </c>
      <c r="K5279">
        <v>0</v>
      </c>
      <c r="L5279" t="s">
        <v>56</v>
      </c>
      <c r="M5279" s="85">
        <v>46023</v>
      </c>
      <c r="P5279" t="str">
        <f t="shared" si="82"/>
        <v>BARBAROUX Nadia</v>
      </c>
    </row>
    <row r="5280" spans="1:16" x14ac:dyDescent="0.25">
      <c r="A5280" s="84" t="s">
        <v>9597</v>
      </c>
      <c r="B5280" t="s">
        <v>9596</v>
      </c>
      <c r="C5280" t="s">
        <v>192</v>
      </c>
      <c r="D5280" s="85">
        <v>17962</v>
      </c>
      <c r="E5280" t="s">
        <v>52</v>
      </c>
      <c r="F5280" s="84" t="s">
        <v>53</v>
      </c>
      <c r="G5280">
        <v>8303</v>
      </c>
      <c r="H5280" t="s">
        <v>9557</v>
      </c>
      <c r="I5280">
        <v>2026</v>
      </c>
      <c r="J5280" t="s">
        <v>63</v>
      </c>
      <c r="K5280">
        <v>0</v>
      </c>
      <c r="L5280" t="s">
        <v>56</v>
      </c>
      <c r="M5280" s="85">
        <v>46023</v>
      </c>
      <c r="P5280" t="str">
        <f t="shared" si="82"/>
        <v>BARBAROUX Henri</v>
      </c>
    </row>
    <row r="5281" spans="1:16" x14ac:dyDescent="0.25">
      <c r="A5281" s="84" t="s">
        <v>9598</v>
      </c>
      <c r="B5281" t="s">
        <v>3546</v>
      </c>
      <c r="C5281" t="s">
        <v>62</v>
      </c>
      <c r="D5281" s="85">
        <v>25183</v>
      </c>
      <c r="E5281" t="s">
        <v>52</v>
      </c>
      <c r="F5281" s="84" t="s">
        <v>53</v>
      </c>
      <c r="G5281">
        <v>8303</v>
      </c>
      <c r="H5281" t="s">
        <v>9557</v>
      </c>
      <c r="I5281">
        <v>2026</v>
      </c>
      <c r="J5281" t="s">
        <v>63</v>
      </c>
      <c r="K5281">
        <v>0</v>
      </c>
      <c r="L5281" t="s">
        <v>56</v>
      </c>
      <c r="M5281" s="85">
        <v>46023</v>
      </c>
      <c r="P5281" t="str">
        <f t="shared" si="82"/>
        <v>BERTINELLI Michel</v>
      </c>
    </row>
    <row r="5282" spans="1:16" x14ac:dyDescent="0.25">
      <c r="A5282" s="84" t="s">
        <v>9599</v>
      </c>
      <c r="B5282" t="s">
        <v>9600</v>
      </c>
      <c r="C5282" t="s">
        <v>111</v>
      </c>
      <c r="D5282" s="85">
        <v>17337</v>
      </c>
      <c r="E5282" t="s">
        <v>52</v>
      </c>
      <c r="F5282" s="84" t="s">
        <v>53</v>
      </c>
      <c r="G5282">
        <v>8303</v>
      </c>
      <c r="H5282" t="s">
        <v>9557</v>
      </c>
      <c r="I5282">
        <v>2026</v>
      </c>
      <c r="J5282" t="s">
        <v>63</v>
      </c>
      <c r="K5282">
        <v>0</v>
      </c>
      <c r="L5282" t="s">
        <v>56</v>
      </c>
      <c r="M5282" s="85">
        <v>46023</v>
      </c>
      <c r="P5282" t="str">
        <f t="shared" si="82"/>
        <v>LASSAIGNE Jean-Claude</v>
      </c>
    </row>
    <row r="5283" spans="1:16" x14ac:dyDescent="0.25">
      <c r="A5283" s="84" t="s">
        <v>9601</v>
      </c>
      <c r="B5283" t="s">
        <v>9559</v>
      </c>
      <c r="C5283" t="s">
        <v>533</v>
      </c>
      <c r="D5283" s="85">
        <v>34148</v>
      </c>
      <c r="E5283" t="s">
        <v>52</v>
      </c>
      <c r="F5283" s="84" t="s">
        <v>53</v>
      </c>
      <c r="G5283">
        <v>8303</v>
      </c>
      <c r="H5283" t="s">
        <v>9557</v>
      </c>
      <c r="I5283">
        <v>2026</v>
      </c>
      <c r="J5283" t="s">
        <v>63</v>
      </c>
      <c r="K5283">
        <v>0</v>
      </c>
      <c r="L5283" t="s">
        <v>56</v>
      </c>
      <c r="M5283" s="85">
        <v>46023</v>
      </c>
      <c r="P5283" t="str">
        <f t="shared" si="82"/>
        <v>ROBINET Jordan</v>
      </c>
    </row>
    <row r="5284" spans="1:16" x14ac:dyDescent="0.25">
      <c r="A5284" s="84" t="s">
        <v>9602</v>
      </c>
      <c r="B5284" t="s">
        <v>5981</v>
      </c>
      <c r="C5284" t="s">
        <v>3351</v>
      </c>
      <c r="D5284" s="85">
        <v>21244</v>
      </c>
      <c r="E5284" t="s">
        <v>56</v>
      </c>
      <c r="F5284" s="84" t="s">
        <v>53</v>
      </c>
      <c r="G5284">
        <v>8303</v>
      </c>
      <c r="H5284" t="s">
        <v>9557</v>
      </c>
      <c r="I5284">
        <v>2026</v>
      </c>
      <c r="J5284" t="s">
        <v>63</v>
      </c>
      <c r="K5284">
        <v>0</v>
      </c>
      <c r="L5284" t="s">
        <v>56</v>
      </c>
      <c r="M5284" s="85">
        <v>46023</v>
      </c>
      <c r="P5284" t="str">
        <f t="shared" si="82"/>
        <v>BRAVARD Renée</v>
      </c>
    </row>
    <row r="5285" spans="1:16" x14ac:dyDescent="0.25">
      <c r="A5285" s="84" t="s">
        <v>9603</v>
      </c>
      <c r="B5285" t="s">
        <v>9575</v>
      </c>
      <c r="C5285" t="s">
        <v>395</v>
      </c>
      <c r="D5285" s="85">
        <v>20303</v>
      </c>
      <c r="E5285" t="s">
        <v>56</v>
      </c>
      <c r="F5285" s="84" t="s">
        <v>53</v>
      </c>
      <c r="G5285">
        <v>8303</v>
      </c>
      <c r="H5285" t="s">
        <v>9557</v>
      </c>
      <c r="I5285">
        <v>2026</v>
      </c>
      <c r="J5285" t="s">
        <v>63</v>
      </c>
      <c r="K5285">
        <v>0</v>
      </c>
      <c r="L5285" t="s">
        <v>56</v>
      </c>
      <c r="M5285" s="85">
        <v>46023</v>
      </c>
      <c r="P5285" t="str">
        <f t="shared" si="82"/>
        <v>FOUBERT Martine</v>
      </c>
    </row>
    <row r="5286" spans="1:16" x14ac:dyDescent="0.25">
      <c r="A5286" s="84" t="s">
        <v>9604</v>
      </c>
      <c r="B5286" t="s">
        <v>5110</v>
      </c>
      <c r="C5286" t="s">
        <v>9605</v>
      </c>
      <c r="D5286" s="85">
        <v>36162</v>
      </c>
      <c r="E5286" t="s">
        <v>56</v>
      </c>
      <c r="F5286" s="84" t="s">
        <v>53</v>
      </c>
      <c r="G5286">
        <v>8303</v>
      </c>
      <c r="H5286" t="s">
        <v>9557</v>
      </c>
      <c r="I5286">
        <v>2026</v>
      </c>
      <c r="J5286" t="s">
        <v>63</v>
      </c>
      <c r="K5286">
        <v>0</v>
      </c>
      <c r="L5286" t="s">
        <v>56</v>
      </c>
      <c r="M5286" s="85">
        <v>46023</v>
      </c>
      <c r="P5286" t="str">
        <f t="shared" si="82"/>
        <v>VIAL Lucy</v>
      </c>
    </row>
    <row r="5287" spans="1:16" x14ac:dyDescent="0.25">
      <c r="A5287" s="84" t="s">
        <v>9606</v>
      </c>
      <c r="B5287" t="s">
        <v>334</v>
      </c>
      <c r="C5287" t="s">
        <v>5489</v>
      </c>
      <c r="D5287" s="85">
        <v>23028</v>
      </c>
      <c r="E5287" t="s">
        <v>52</v>
      </c>
      <c r="F5287" s="84" t="s">
        <v>53</v>
      </c>
      <c r="G5287">
        <v>8303</v>
      </c>
      <c r="H5287" t="s">
        <v>9557</v>
      </c>
      <c r="I5287">
        <v>2026</v>
      </c>
      <c r="J5287" t="s">
        <v>63</v>
      </c>
      <c r="K5287">
        <v>0</v>
      </c>
      <c r="L5287" t="s">
        <v>56</v>
      </c>
      <c r="M5287" s="85">
        <v>46023</v>
      </c>
      <c r="P5287" t="str">
        <f t="shared" si="82"/>
        <v>ROCHE Joël</v>
      </c>
    </row>
    <row r="5288" spans="1:16" x14ac:dyDescent="0.25">
      <c r="A5288" s="84" t="s">
        <v>9607</v>
      </c>
      <c r="B5288" t="s">
        <v>9608</v>
      </c>
      <c r="C5288" t="s">
        <v>803</v>
      </c>
      <c r="D5288" s="85">
        <v>28030</v>
      </c>
      <c r="E5288" t="s">
        <v>56</v>
      </c>
      <c r="F5288" s="84" t="s">
        <v>53</v>
      </c>
      <c r="G5288">
        <v>8303</v>
      </c>
      <c r="H5288" t="s">
        <v>9557</v>
      </c>
      <c r="I5288">
        <v>2026</v>
      </c>
      <c r="J5288" t="s">
        <v>63</v>
      </c>
      <c r="K5288">
        <v>0</v>
      </c>
      <c r="L5288" t="s">
        <v>56</v>
      </c>
      <c r="M5288" s="85">
        <v>46023</v>
      </c>
      <c r="P5288" t="str">
        <f t="shared" si="82"/>
        <v>THIALLIER Marie-France</v>
      </c>
    </row>
    <row r="5289" spans="1:16" x14ac:dyDescent="0.25">
      <c r="A5289" s="84" t="s">
        <v>9609</v>
      </c>
      <c r="B5289" t="s">
        <v>9610</v>
      </c>
      <c r="C5289" t="s">
        <v>239</v>
      </c>
      <c r="D5289" s="85">
        <v>16794</v>
      </c>
      <c r="E5289" t="s">
        <v>52</v>
      </c>
      <c r="F5289" s="84" t="s">
        <v>53</v>
      </c>
      <c r="G5289">
        <v>8303</v>
      </c>
      <c r="H5289" t="s">
        <v>9557</v>
      </c>
      <c r="I5289">
        <v>2026</v>
      </c>
      <c r="J5289" t="s">
        <v>63</v>
      </c>
      <c r="K5289">
        <v>0</v>
      </c>
      <c r="L5289" t="s">
        <v>56</v>
      </c>
      <c r="M5289" s="85">
        <v>46023</v>
      </c>
      <c r="P5289" t="str">
        <f t="shared" si="82"/>
        <v>RASSON Richard</v>
      </c>
    </row>
    <row r="5290" spans="1:16" x14ac:dyDescent="0.25">
      <c r="A5290" s="84" t="s">
        <v>9611</v>
      </c>
      <c r="B5290" t="s">
        <v>2956</v>
      </c>
      <c r="C5290" t="s">
        <v>181</v>
      </c>
      <c r="D5290" s="85">
        <v>15702</v>
      </c>
      <c r="E5290" t="s">
        <v>52</v>
      </c>
      <c r="F5290" s="84" t="s">
        <v>53</v>
      </c>
      <c r="G5290">
        <v>8303</v>
      </c>
      <c r="H5290" t="s">
        <v>9557</v>
      </c>
      <c r="I5290">
        <v>2026</v>
      </c>
      <c r="J5290" t="s">
        <v>63</v>
      </c>
      <c r="K5290">
        <v>0</v>
      </c>
      <c r="L5290" t="s">
        <v>56</v>
      </c>
      <c r="M5290" s="85">
        <v>46023</v>
      </c>
      <c r="P5290" t="str">
        <f t="shared" si="82"/>
        <v>CHELLES Roger</v>
      </c>
    </row>
    <row r="5291" spans="1:16" x14ac:dyDescent="0.25">
      <c r="A5291" s="84" t="s">
        <v>9612</v>
      </c>
      <c r="B5291" t="s">
        <v>9575</v>
      </c>
      <c r="C5291" t="s">
        <v>82</v>
      </c>
      <c r="D5291" s="85">
        <v>29930</v>
      </c>
      <c r="E5291" t="s">
        <v>52</v>
      </c>
      <c r="F5291" s="84" t="s">
        <v>53</v>
      </c>
      <c r="G5291">
        <v>8303</v>
      </c>
      <c r="H5291" t="s">
        <v>9557</v>
      </c>
      <c r="I5291">
        <v>2026</v>
      </c>
      <c r="J5291" t="s">
        <v>63</v>
      </c>
      <c r="K5291">
        <v>0</v>
      </c>
      <c r="L5291" t="s">
        <v>56</v>
      </c>
      <c r="M5291" s="85">
        <v>46023</v>
      </c>
      <c r="P5291" t="str">
        <f t="shared" si="82"/>
        <v>FOUBERT Julien</v>
      </c>
    </row>
    <row r="5292" spans="1:16" x14ac:dyDescent="0.25">
      <c r="A5292" s="84" t="s">
        <v>9613</v>
      </c>
      <c r="B5292" t="s">
        <v>3249</v>
      </c>
      <c r="C5292" t="s">
        <v>9614</v>
      </c>
      <c r="D5292" s="85">
        <v>37668</v>
      </c>
      <c r="E5292" t="s">
        <v>52</v>
      </c>
      <c r="F5292" s="84" t="s">
        <v>53</v>
      </c>
      <c r="G5292">
        <v>8303</v>
      </c>
      <c r="H5292" t="s">
        <v>9557</v>
      </c>
      <c r="I5292">
        <v>2026</v>
      </c>
      <c r="J5292" t="s">
        <v>63</v>
      </c>
      <c r="K5292">
        <v>0</v>
      </c>
      <c r="L5292" t="s">
        <v>56</v>
      </c>
      <c r="M5292" s="85">
        <v>46023</v>
      </c>
      <c r="P5292" t="str">
        <f t="shared" si="82"/>
        <v>PETIT Vivien</v>
      </c>
    </row>
    <row r="5293" spans="1:16" x14ac:dyDescent="0.25">
      <c r="A5293" s="84" t="s">
        <v>9615</v>
      </c>
      <c r="B5293" t="s">
        <v>5418</v>
      </c>
      <c r="C5293" t="s">
        <v>9616</v>
      </c>
      <c r="D5293" s="85">
        <v>17831</v>
      </c>
      <c r="E5293" t="s">
        <v>56</v>
      </c>
      <c r="F5293" s="84" t="s">
        <v>53</v>
      </c>
      <c r="G5293">
        <v>8303</v>
      </c>
      <c r="H5293" t="s">
        <v>9557</v>
      </c>
      <c r="I5293">
        <v>2026</v>
      </c>
      <c r="J5293" t="s">
        <v>63</v>
      </c>
      <c r="K5293">
        <v>0</v>
      </c>
      <c r="L5293" t="s">
        <v>56</v>
      </c>
      <c r="M5293" s="85">
        <v>46023</v>
      </c>
      <c r="P5293" t="str">
        <f t="shared" si="82"/>
        <v>BESSEYRIAS Andree</v>
      </c>
    </row>
    <row r="5294" spans="1:16" x14ac:dyDescent="0.25">
      <c r="A5294" s="84" t="s">
        <v>9617</v>
      </c>
      <c r="B5294" t="s">
        <v>9572</v>
      </c>
      <c r="C5294" t="s">
        <v>636</v>
      </c>
      <c r="D5294" s="85">
        <v>25289</v>
      </c>
      <c r="E5294" t="s">
        <v>52</v>
      </c>
      <c r="F5294" s="84" t="s">
        <v>53</v>
      </c>
      <c r="G5294">
        <v>8303</v>
      </c>
      <c r="H5294" t="s">
        <v>9557</v>
      </c>
      <c r="I5294">
        <v>2026</v>
      </c>
      <c r="J5294" t="s">
        <v>63</v>
      </c>
      <c r="K5294">
        <v>0</v>
      </c>
      <c r="L5294" t="s">
        <v>56</v>
      </c>
      <c r="M5294" s="85">
        <v>46023</v>
      </c>
      <c r="P5294" t="str">
        <f t="shared" si="82"/>
        <v>TERRY Stephane</v>
      </c>
    </row>
    <row r="5295" spans="1:16" x14ac:dyDescent="0.25">
      <c r="A5295" s="84" t="s">
        <v>9618</v>
      </c>
      <c r="B5295" t="s">
        <v>9619</v>
      </c>
      <c r="C5295" t="s">
        <v>322</v>
      </c>
      <c r="D5295" s="85">
        <v>21798</v>
      </c>
      <c r="E5295" t="s">
        <v>52</v>
      </c>
      <c r="F5295" s="84" t="s">
        <v>53</v>
      </c>
      <c r="G5295">
        <v>8303</v>
      </c>
      <c r="H5295" t="s">
        <v>9557</v>
      </c>
      <c r="I5295">
        <v>2026</v>
      </c>
      <c r="J5295" t="s">
        <v>63</v>
      </c>
      <c r="K5295">
        <v>1</v>
      </c>
      <c r="L5295" t="s">
        <v>56</v>
      </c>
      <c r="M5295" s="85">
        <v>46023</v>
      </c>
      <c r="P5295" t="str">
        <f t="shared" si="82"/>
        <v>SIBAUD Claude</v>
      </c>
    </row>
    <row r="5296" spans="1:16" x14ac:dyDescent="0.25">
      <c r="A5296" s="84" t="s">
        <v>9620</v>
      </c>
      <c r="B5296" t="s">
        <v>9621</v>
      </c>
      <c r="C5296" t="s">
        <v>6196</v>
      </c>
      <c r="D5296" s="85">
        <v>27869</v>
      </c>
      <c r="E5296" t="s">
        <v>52</v>
      </c>
      <c r="F5296" s="84" t="s">
        <v>53</v>
      </c>
      <c r="G5296">
        <v>8303</v>
      </c>
      <c r="H5296" t="s">
        <v>9557</v>
      </c>
      <c r="I5296">
        <v>2026</v>
      </c>
      <c r="J5296" t="s">
        <v>63</v>
      </c>
      <c r="K5296">
        <v>0</v>
      </c>
      <c r="L5296" t="s">
        <v>56</v>
      </c>
      <c r="M5296" s="85">
        <v>46023</v>
      </c>
      <c r="P5296" t="str">
        <f t="shared" si="82"/>
        <v>GOSSE Geoffrey</v>
      </c>
    </row>
    <row r="5297" spans="1:16" x14ac:dyDescent="0.25">
      <c r="A5297" s="84" t="s">
        <v>9622</v>
      </c>
      <c r="B5297" t="s">
        <v>9623</v>
      </c>
      <c r="C5297" t="s">
        <v>944</v>
      </c>
      <c r="D5297" s="85">
        <v>26687</v>
      </c>
      <c r="E5297" t="s">
        <v>52</v>
      </c>
      <c r="F5297" s="84" t="s">
        <v>53</v>
      </c>
      <c r="G5297">
        <v>8303</v>
      </c>
      <c r="H5297" t="s">
        <v>9557</v>
      </c>
      <c r="I5297">
        <v>2026</v>
      </c>
      <c r="J5297" t="s">
        <v>63</v>
      </c>
      <c r="K5297">
        <v>0</v>
      </c>
      <c r="L5297" t="s">
        <v>56</v>
      </c>
      <c r="M5297" s="85">
        <v>46023</v>
      </c>
      <c r="P5297" t="str">
        <f t="shared" si="82"/>
        <v>DERIGON Laurent</v>
      </c>
    </row>
    <row r="5298" spans="1:16" x14ac:dyDescent="0.25">
      <c r="A5298" s="84" t="s">
        <v>9624</v>
      </c>
      <c r="B5298" t="s">
        <v>9625</v>
      </c>
      <c r="C5298" t="s">
        <v>119</v>
      </c>
      <c r="D5298" s="85">
        <v>19710</v>
      </c>
      <c r="E5298" t="s">
        <v>52</v>
      </c>
      <c r="F5298" s="84" t="s">
        <v>53</v>
      </c>
      <c r="G5298">
        <v>8303</v>
      </c>
      <c r="H5298" t="s">
        <v>9557</v>
      </c>
      <c r="I5298">
        <v>2026</v>
      </c>
      <c r="J5298" t="s">
        <v>63</v>
      </c>
      <c r="K5298">
        <v>0</v>
      </c>
      <c r="L5298" t="s">
        <v>56</v>
      </c>
      <c r="M5298" s="85">
        <v>46023</v>
      </c>
      <c r="P5298" t="str">
        <f t="shared" si="82"/>
        <v>PASSET Daniel</v>
      </c>
    </row>
    <row r="5299" spans="1:16" x14ac:dyDescent="0.25">
      <c r="A5299" s="84" t="s">
        <v>9626</v>
      </c>
      <c r="B5299" t="s">
        <v>9627</v>
      </c>
      <c r="C5299" t="s">
        <v>108</v>
      </c>
      <c r="D5299" s="85">
        <v>20483</v>
      </c>
      <c r="E5299" t="s">
        <v>52</v>
      </c>
      <c r="F5299" s="84" t="s">
        <v>53</v>
      </c>
      <c r="G5299">
        <v>8303</v>
      </c>
      <c r="H5299" t="s">
        <v>9557</v>
      </c>
      <c r="I5299">
        <v>2026</v>
      </c>
      <c r="J5299" t="s">
        <v>63</v>
      </c>
      <c r="K5299">
        <v>0</v>
      </c>
      <c r="L5299" t="s">
        <v>56</v>
      </c>
      <c r="M5299" s="85">
        <v>46023</v>
      </c>
      <c r="P5299" t="str">
        <f t="shared" si="82"/>
        <v>POUSSARD Jacques</v>
      </c>
    </row>
    <row r="5300" spans="1:16" x14ac:dyDescent="0.25">
      <c r="A5300" s="84" t="s">
        <v>9628</v>
      </c>
      <c r="B5300" t="s">
        <v>330</v>
      </c>
      <c r="C5300" t="s">
        <v>944</v>
      </c>
      <c r="D5300" s="85">
        <v>26897</v>
      </c>
      <c r="E5300" t="s">
        <v>52</v>
      </c>
      <c r="F5300" s="84" t="s">
        <v>53</v>
      </c>
      <c r="G5300">
        <v>8303</v>
      </c>
      <c r="H5300" t="s">
        <v>9557</v>
      </c>
      <c r="I5300">
        <v>2026</v>
      </c>
      <c r="J5300" t="s">
        <v>63</v>
      </c>
      <c r="K5300">
        <v>0</v>
      </c>
      <c r="L5300" t="s">
        <v>56</v>
      </c>
      <c r="M5300" s="85">
        <v>46023</v>
      </c>
      <c r="P5300" t="str">
        <f t="shared" si="82"/>
        <v>FOURNET Laurent</v>
      </c>
    </row>
    <row r="5301" spans="1:16" x14ac:dyDescent="0.25">
      <c r="A5301" s="84" t="s">
        <v>9629</v>
      </c>
      <c r="B5301" t="s">
        <v>9623</v>
      </c>
      <c r="C5301" t="s">
        <v>9630</v>
      </c>
      <c r="D5301" s="85">
        <v>39708</v>
      </c>
      <c r="E5301" t="s">
        <v>52</v>
      </c>
      <c r="F5301" s="84" t="s">
        <v>53</v>
      </c>
      <c r="G5301">
        <v>8303</v>
      </c>
      <c r="H5301" t="s">
        <v>9557</v>
      </c>
      <c r="I5301">
        <v>2026</v>
      </c>
      <c r="J5301" t="s">
        <v>63</v>
      </c>
      <c r="K5301">
        <v>0</v>
      </c>
      <c r="L5301" t="s">
        <v>56</v>
      </c>
      <c r="M5301" s="85">
        <v>46023</v>
      </c>
      <c r="P5301" t="str">
        <f t="shared" si="82"/>
        <v>DERIGON Elian</v>
      </c>
    </row>
    <row r="5302" spans="1:16" x14ac:dyDescent="0.25">
      <c r="A5302" s="84" t="s">
        <v>9631</v>
      </c>
      <c r="B5302" t="s">
        <v>9572</v>
      </c>
      <c r="C5302" t="s">
        <v>477</v>
      </c>
      <c r="D5302" s="85">
        <v>24788</v>
      </c>
      <c r="E5302" t="s">
        <v>52</v>
      </c>
      <c r="F5302" s="84" t="s">
        <v>53</v>
      </c>
      <c r="G5302">
        <v>8303</v>
      </c>
      <c r="H5302" t="s">
        <v>9557</v>
      </c>
      <c r="I5302">
        <v>2026</v>
      </c>
      <c r="J5302" t="s">
        <v>63</v>
      </c>
      <c r="K5302">
        <v>0</v>
      </c>
      <c r="L5302" t="s">
        <v>56</v>
      </c>
      <c r="M5302" s="85">
        <v>46023</v>
      </c>
      <c r="P5302" t="str">
        <f t="shared" si="82"/>
        <v>TERRY Herve</v>
      </c>
    </row>
    <row r="5303" spans="1:16" x14ac:dyDescent="0.25">
      <c r="A5303" s="84" t="s">
        <v>9632</v>
      </c>
      <c r="B5303" t="s">
        <v>9633</v>
      </c>
      <c r="C5303" t="s">
        <v>114</v>
      </c>
      <c r="D5303" s="85">
        <v>21124</v>
      </c>
      <c r="E5303" t="s">
        <v>52</v>
      </c>
      <c r="F5303" s="84" t="s">
        <v>53</v>
      </c>
      <c r="G5303">
        <v>8303</v>
      </c>
      <c r="H5303" t="s">
        <v>9557</v>
      </c>
      <c r="I5303">
        <v>2026</v>
      </c>
      <c r="J5303" t="s">
        <v>63</v>
      </c>
      <c r="K5303">
        <v>0</v>
      </c>
      <c r="L5303" t="s">
        <v>56</v>
      </c>
      <c r="M5303" s="85">
        <v>46023</v>
      </c>
      <c r="P5303" t="str">
        <f t="shared" si="82"/>
        <v>IMHOF Pierre</v>
      </c>
    </row>
    <row r="5304" spans="1:16" x14ac:dyDescent="0.25">
      <c r="A5304" s="84" t="s">
        <v>9634</v>
      </c>
      <c r="B5304" t="s">
        <v>9635</v>
      </c>
      <c r="C5304" t="s">
        <v>6213</v>
      </c>
      <c r="D5304" s="85">
        <v>17994</v>
      </c>
      <c r="E5304" t="s">
        <v>52</v>
      </c>
      <c r="F5304" s="84" t="s">
        <v>53</v>
      </c>
      <c r="G5304">
        <v>8314</v>
      </c>
      <c r="H5304" t="s">
        <v>9636</v>
      </c>
      <c r="I5304">
        <v>2026</v>
      </c>
      <c r="J5304" t="s">
        <v>63</v>
      </c>
      <c r="K5304">
        <v>0</v>
      </c>
      <c r="L5304" t="s">
        <v>1269</v>
      </c>
      <c r="M5304" s="85">
        <v>46023</v>
      </c>
      <c r="P5304" t="str">
        <f t="shared" si="82"/>
        <v>UNDERWOOD Garry</v>
      </c>
    </row>
    <row r="5305" spans="1:16" x14ac:dyDescent="0.25">
      <c r="A5305" s="84" t="s">
        <v>9637</v>
      </c>
      <c r="B5305" t="s">
        <v>5767</v>
      </c>
      <c r="C5305" t="s">
        <v>79</v>
      </c>
      <c r="D5305" s="85">
        <v>17122</v>
      </c>
      <c r="E5305" t="s">
        <v>52</v>
      </c>
      <c r="F5305" s="84" t="s">
        <v>53</v>
      </c>
      <c r="G5305">
        <v>8314</v>
      </c>
      <c r="H5305" t="s">
        <v>9636</v>
      </c>
      <c r="I5305">
        <v>2026</v>
      </c>
      <c r="J5305" t="s">
        <v>63</v>
      </c>
      <c r="K5305">
        <v>0</v>
      </c>
      <c r="L5305" t="s">
        <v>56</v>
      </c>
      <c r="M5305" s="85">
        <v>46023</v>
      </c>
      <c r="P5305" t="str">
        <f t="shared" si="82"/>
        <v>BARBIER Jean</v>
      </c>
    </row>
    <row r="5306" spans="1:16" x14ac:dyDescent="0.25">
      <c r="A5306" s="84" t="s">
        <v>9638</v>
      </c>
      <c r="B5306" t="s">
        <v>5149</v>
      </c>
      <c r="C5306" t="s">
        <v>198</v>
      </c>
      <c r="D5306" s="85">
        <v>23998</v>
      </c>
      <c r="E5306" t="s">
        <v>52</v>
      </c>
      <c r="F5306" s="84" t="s">
        <v>53</v>
      </c>
      <c r="G5306">
        <v>8314</v>
      </c>
      <c r="H5306" t="s">
        <v>9636</v>
      </c>
      <c r="I5306">
        <v>2026</v>
      </c>
      <c r="J5306" t="s">
        <v>55</v>
      </c>
      <c r="K5306">
        <v>0</v>
      </c>
      <c r="L5306" t="s">
        <v>56</v>
      </c>
      <c r="M5306" s="85">
        <v>46023</v>
      </c>
      <c r="P5306" t="str">
        <f t="shared" si="82"/>
        <v>ANDRODIAS Patrick</v>
      </c>
    </row>
    <row r="5307" spans="1:16" x14ac:dyDescent="0.25">
      <c r="A5307" s="84" t="s">
        <v>9639</v>
      </c>
      <c r="B5307" t="s">
        <v>2877</v>
      </c>
      <c r="C5307" t="s">
        <v>9640</v>
      </c>
      <c r="D5307" s="85">
        <v>16829</v>
      </c>
      <c r="E5307" t="s">
        <v>52</v>
      </c>
      <c r="F5307" s="84" t="s">
        <v>53</v>
      </c>
      <c r="G5307">
        <v>8314</v>
      </c>
      <c r="H5307" t="s">
        <v>9636</v>
      </c>
      <c r="I5307">
        <v>2026</v>
      </c>
      <c r="J5307" t="s">
        <v>55</v>
      </c>
      <c r="K5307">
        <v>0</v>
      </c>
      <c r="L5307" t="s">
        <v>56</v>
      </c>
      <c r="M5307" s="85">
        <v>46023</v>
      </c>
      <c r="P5307" t="str">
        <f t="shared" si="82"/>
        <v>SANCHEZ Roman</v>
      </c>
    </row>
    <row r="5308" spans="1:16" x14ac:dyDescent="0.25">
      <c r="A5308" s="84" t="s">
        <v>9641</v>
      </c>
      <c r="B5308" t="s">
        <v>3665</v>
      </c>
      <c r="C5308" t="s">
        <v>144</v>
      </c>
      <c r="D5308" s="85">
        <v>21787</v>
      </c>
      <c r="E5308" t="s">
        <v>52</v>
      </c>
      <c r="F5308" s="84" t="s">
        <v>53</v>
      </c>
      <c r="G5308">
        <v>8314</v>
      </c>
      <c r="H5308" t="s">
        <v>9636</v>
      </c>
      <c r="I5308">
        <v>2026</v>
      </c>
      <c r="J5308" t="s">
        <v>55</v>
      </c>
      <c r="K5308">
        <v>0</v>
      </c>
      <c r="L5308" t="s">
        <v>56</v>
      </c>
      <c r="M5308" s="85">
        <v>46023</v>
      </c>
      <c r="P5308" t="str">
        <f t="shared" si="82"/>
        <v>GARNIER Lionel</v>
      </c>
    </row>
    <row r="5309" spans="1:16" x14ac:dyDescent="0.25">
      <c r="A5309" s="84" t="s">
        <v>9642</v>
      </c>
      <c r="B5309" t="s">
        <v>4264</v>
      </c>
      <c r="C5309" t="s">
        <v>776</v>
      </c>
      <c r="D5309" s="85">
        <v>14950</v>
      </c>
      <c r="E5309" t="s">
        <v>52</v>
      </c>
      <c r="F5309" s="84" t="s">
        <v>53</v>
      </c>
      <c r="G5309">
        <v>8314</v>
      </c>
      <c r="H5309" t="s">
        <v>9636</v>
      </c>
      <c r="I5309">
        <v>2026</v>
      </c>
      <c r="J5309" t="s">
        <v>63</v>
      </c>
      <c r="K5309">
        <v>0</v>
      </c>
      <c r="L5309" t="s">
        <v>56</v>
      </c>
      <c r="M5309" s="85">
        <v>46023</v>
      </c>
      <c r="P5309" t="str">
        <f t="shared" si="82"/>
        <v>DAILLOUX Andre</v>
      </c>
    </row>
    <row r="5310" spans="1:16" x14ac:dyDescent="0.25">
      <c r="A5310" s="84" t="s">
        <v>9643</v>
      </c>
      <c r="B5310" t="s">
        <v>334</v>
      </c>
      <c r="C5310" t="s">
        <v>85</v>
      </c>
      <c r="D5310" s="85">
        <v>26184</v>
      </c>
      <c r="E5310" t="s">
        <v>52</v>
      </c>
      <c r="F5310" s="84" t="s">
        <v>53</v>
      </c>
      <c r="G5310">
        <v>8314</v>
      </c>
      <c r="H5310" t="s">
        <v>9636</v>
      </c>
      <c r="I5310">
        <v>2026</v>
      </c>
      <c r="J5310" t="s">
        <v>63</v>
      </c>
      <c r="K5310">
        <v>0</v>
      </c>
      <c r="L5310" t="s">
        <v>56</v>
      </c>
      <c r="M5310" s="85">
        <v>46023</v>
      </c>
      <c r="P5310" t="str">
        <f t="shared" si="82"/>
        <v>ROCHE Christophe</v>
      </c>
    </row>
    <row r="5311" spans="1:16" x14ac:dyDescent="0.25">
      <c r="A5311" s="84" t="s">
        <v>9644</v>
      </c>
      <c r="B5311" t="s">
        <v>9645</v>
      </c>
      <c r="C5311" t="s">
        <v>108</v>
      </c>
      <c r="D5311" s="85">
        <v>21308</v>
      </c>
      <c r="E5311" t="s">
        <v>52</v>
      </c>
      <c r="F5311" s="84" t="s">
        <v>53</v>
      </c>
      <c r="G5311">
        <v>8314</v>
      </c>
      <c r="H5311" t="s">
        <v>9636</v>
      </c>
      <c r="I5311">
        <v>2026</v>
      </c>
      <c r="J5311" t="s">
        <v>67</v>
      </c>
      <c r="K5311">
        <v>0</v>
      </c>
      <c r="L5311" t="s">
        <v>56</v>
      </c>
      <c r="M5311" s="85">
        <v>46023</v>
      </c>
      <c r="P5311" t="str">
        <f t="shared" si="82"/>
        <v>DEBOST Jacques</v>
      </c>
    </row>
    <row r="5312" spans="1:16" x14ac:dyDescent="0.25">
      <c r="A5312" s="84" t="s">
        <v>9646</v>
      </c>
      <c r="B5312" t="s">
        <v>8136</v>
      </c>
      <c r="C5312" t="s">
        <v>284</v>
      </c>
      <c r="D5312" s="85">
        <v>22796</v>
      </c>
      <c r="E5312" t="s">
        <v>52</v>
      </c>
      <c r="F5312" s="84" t="s">
        <v>53</v>
      </c>
      <c r="G5312">
        <v>8314</v>
      </c>
      <c r="H5312" t="s">
        <v>9636</v>
      </c>
      <c r="I5312">
        <v>2026</v>
      </c>
      <c r="J5312" t="s">
        <v>63</v>
      </c>
      <c r="K5312">
        <v>2</v>
      </c>
      <c r="L5312" t="s">
        <v>56</v>
      </c>
      <c r="M5312" s="85">
        <v>46023</v>
      </c>
      <c r="P5312" t="str">
        <f t="shared" si="82"/>
        <v>RODIER Franck</v>
      </c>
    </row>
    <row r="5313" spans="1:16" x14ac:dyDescent="0.25">
      <c r="A5313" s="84" t="s">
        <v>9647</v>
      </c>
      <c r="B5313" t="s">
        <v>9648</v>
      </c>
      <c r="C5313" t="s">
        <v>325</v>
      </c>
      <c r="D5313" s="85">
        <v>24252</v>
      </c>
      <c r="E5313" t="s">
        <v>52</v>
      </c>
      <c r="F5313" s="84" t="s">
        <v>53</v>
      </c>
      <c r="G5313">
        <v>8314</v>
      </c>
      <c r="H5313" t="s">
        <v>9636</v>
      </c>
      <c r="I5313">
        <v>2026</v>
      </c>
      <c r="J5313" t="s">
        <v>55</v>
      </c>
      <c r="K5313">
        <v>0</v>
      </c>
      <c r="L5313" t="s">
        <v>56</v>
      </c>
      <c r="M5313" s="85">
        <v>46023</v>
      </c>
      <c r="P5313" t="str">
        <f t="shared" si="82"/>
        <v>HERMILLON Eric</v>
      </c>
    </row>
    <row r="5314" spans="1:16" x14ac:dyDescent="0.25">
      <c r="A5314" s="84" t="s">
        <v>9649</v>
      </c>
      <c r="B5314" t="s">
        <v>9650</v>
      </c>
      <c r="C5314" t="s">
        <v>205</v>
      </c>
      <c r="D5314" s="85">
        <v>18239</v>
      </c>
      <c r="E5314" t="s">
        <v>52</v>
      </c>
      <c r="F5314" s="84" t="s">
        <v>53</v>
      </c>
      <c r="G5314">
        <v>8314</v>
      </c>
      <c r="H5314" t="s">
        <v>9636</v>
      </c>
      <c r="I5314">
        <v>2026</v>
      </c>
      <c r="J5314" t="s">
        <v>55</v>
      </c>
      <c r="K5314">
        <v>0</v>
      </c>
      <c r="L5314" t="s">
        <v>56</v>
      </c>
      <c r="M5314" s="85">
        <v>46023</v>
      </c>
      <c r="P5314" t="str">
        <f t="shared" si="82"/>
        <v>BRUGERE Alain</v>
      </c>
    </row>
    <row r="5315" spans="1:16" x14ac:dyDescent="0.25">
      <c r="A5315" s="84" t="s">
        <v>9651</v>
      </c>
      <c r="B5315" t="s">
        <v>1285</v>
      </c>
      <c r="C5315" t="s">
        <v>1268</v>
      </c>
      <c r="D5315" s="85">
        <v>22916</v>
      </c>
      <c r="E5315" t="s">
        <v>52</v>
      </c>
      <c r="F5315" s="84" t="s">
        <v>53</v>
      </c>
      <c r="G5315">
        <v>8314</v>
      </c>
      <c r="H5315" t="s">
        <v>9636</v>
      </c>
      <c r="I5315">
        <v>2026</v>
      </c>
      <c r="J5315" t="s">
        <v>55</v>
      </c>
      <c r="K5315">
        <v>0</v>
      </c>
      <c r="L5315" t="s">
        <v>56</v>
      </c>
      <c r="M5315" s="85">
        <v>46023</v>
      </c>
      <c r="P5315" t="str">
        <f t="shared" ref="P5315:P5378" si="83">(B5315 &amp; " " &amp; C5315)</f>
        <v>PEREIRA Antonio</v>
      </c>
    </row>
    <row r="5316" spans="1:16" x14ac:dyDescent="0.25">
      <c r="A5316" s="84" t="s">
        <v>9652</v>
      </c>
      <c r="B5316" t="s">
        <v>9650</v>
      </c>
      <c r="C5316" t="s">
        <v>3200</v>
      </c>
      <c r="D5316" s="85">
        <v>20252</v>
      </c>
      <c r="E5316" t="s">
        <v>56</v>
      </c>
      <c r="F5316" s="84" t="s">
        <v>53</v>
      </c>
      <c r="G5316">
        <v>8314</v>
      </c>
      <c r="H5316" t="s">
        <v>9636</v>
      </c>
      <c r="I5316">
        <v>2026</v>
      </c>
      <c r="J5316" t="s">
        <v>63</v>
      </c>
      <c r="K5316">
        <v>0</v>
      </c>
      <c r="L5316" t="s">
        <v>56</v>
      </c>
      <c r="M5316" s="85">
        <v>46023</v>
      </c>
      <c r="P5316" t="str">
        <f t="shared" si="83"/>
        <v>BRUGERE Bernadette</v>
      </c>
    </row>
    <row r="5317" spans="1:16" x14ac:dyDescent="0.25">
      <c r="A5317" s="84" t="s">
        <v>9653</v>
      </c>
      <c r="B5317" t="s">
        <v>9654</v>
      </c>
      <c r="C5317" t="s">
        <v>1156</v>
      </c>
      <c r="D5317" s="85">
        <v>21257</v>
      </c>
      <c r="E5317" t="s">
        <v>56</v>
      </c>
      <c r="F5317" s="84" t="s">
        <v>53</v>
      </c>
      <c r="G5317">
        <v>8314</v>
      </c>
      <c r="H5317" t="s">
        <v>9636</v>
      </c>
      <c r="I5317">
        <v>2026</v>
      </c>
      <c r="J5317" t="s">
        <v>55</v>
      </c>
      <c r="K5317">
        <v>0</v>
      </c>
      <c r="L5317" t="s">
        <v>56</v>
      </c>
      <c r="M5317" s="85">
        <v>46023</v>
      </c>
      <c r="P5317" t="str">
        <f t="shared" si="83"/>
        <v>GAMET Joelle</v>
      </c>
    </row>
    <row r="5318" spans="1:16" x14ac:dyDescent="0.25">
      <c r="A5318" s="84" t="s">
        <v>9655</v>
      </c>
      <c r="B5318" t="s">
        <v>9654</v>
      </c>
      <c r="C5318" t="s">
        <v>215</v>
      </c>
      <c r="D5318" s="85">
        <v>20378</v>
      </c>
      <c r="E5318" t="s">
        <v>52</v>
      </c>
      <c r="F5318" s="84" t="s">
        <v>53</v>
      </c>
      <c r="G5318">
        <v>8314</v>
      </c>
      <c r="H5318" t="s">
        <v>9636</v>
      </c>
      <c r="I5318">
        <v>2026</v>
      </c>
      <c r="J5318" t="s">
        <v>55</v>
      </c>
      <c r="K5318">
        <v>0</v>
      </c>
      <c r="L5318" t="s">
        <v>56</v>
      </c>
      <c r="M5318" s="85">
        <v>46023</v>
      </c>
      <c r="P5318" t="str">
        <f t="shared" si="83"/>
        <v>GAMET Philippe</v>
      </c>
    </row>
    <row r="5319" spans="1:16" x14ac:dyDescent="0.25">
      <c r="A5319" s="84" t="s">
        <v>9656</v>
      </c>
      <c r="B5319" t="s">
        <v>411</v>
      </c>
      <c r="C5319" t="s">
        <v>3441</v>
      </c>
      <c r="D5319" s="85">
        <v>24054</v>
      </c>
      <c r="E5319" t="s">
        <v>56</v>
      </c>
      <c r="F5319" s="84" t="s">
        <v>53</v>
      </c>
      <c r="G5319">
        <v>8314</v>
      </c>
      <c r="H5319" t="s">
        <v>9636</v>
      </c>
      <c r="I5319">
        <v>2026</v>
      </c>
      <c r="J5319" t="s">
        <v>55</v>
      </c>
      <c r="K5319">
        <v>0</v>
      </c>
      <c r="L5319" t="s">
        <v>56</v>
      </c>
      <c r="M5319" s="85">
        <v>46023</v>
      </c>
      <c r="P5319" t="str">
        <f t="shared" si="83"/>
        <v>MARECHAL Cecile</v>
      </c>
    </row>
    <row r="5320" spans="1:16" x14ac:dyDescent="0.25">
      <c r="A5320" s="84" t="s">
        <v>9657</v>
      </c>
      <c r="B5320" t="s">
        <v>9658</v>
      </c>
      <c r="C5320" t="s">
        <v>353</v>
      </c>
      <c r="D5320" s="85">
        <v>25440</v>
      </c>
      <c r="E5320" t="s">
        <v>52</v>
      </c>
      <c r="F5320" s="84" t="s">
        <v>53</v>
      </c>
      <c r="G5320">
        <v>8314</v>
      </c>
      <c r="H5320" t="s">
        <v>9636</v>
      </c>
      <c r="I5320">
        <v>2026</v>
      </c>
      <c r="J5320" t="s">
        <v>63</v>
      </c>
      <c r="K5320">
        <v>0</v>
      </c>
      <c r="L5320" t="s">
        <v>56</v>
      </c>
      <c r="M5320" s="85">
        <v>46023</v>
      </c>
      <c r="P5320" t="str">
        <f t="shared" si="83"/>
        <v>SAUGERE Olivier</v>
      </c>
    </row>
    <row r="5321" spans="1:16" x14ac:dyDescent="0.25">
      <c r="A5321" s="84" t="s">
        <v>9659</v>
      </c>
      <c r="B5321" t="s">
        <v>9660</v>
      </c>
      <c r="C5321" t="s">
        <v>9661</v>
      </c>
      <c r="D5321" s="85">
        <v>24059</v>
      </c>
      <c r="E5321" t="s">
        <v>52</v>
      </c>
      <c r="F5321" s="84" t="s">
        <v>53</v>
      </c>
      <c r="G5321">
        <v>8314</v>
      </c>
      <c r="H5321" t="s">
        <v>9636</v>
      </c>
      <c r="I5321">
        <v>2026</v>
      </c>
      <c r="J5321" t="s">
        <v>63</v>
      </c>
      <c r="K5321">
        <v>0</v>
      </c>
      <c r="L5321" t="s">
        <v>56</v>
      </c>
      <c r="M5321" s="85">
        <v>46023</v>
      </c>
      <c r="P5321" t="str">
        <f t="shared" si="83"/>
        <v>YTOURNEL Pierre-Louis</v>
      </c>
    </row>
    <row r="5322" spans="1:16" x14ac:dyDescent="0.25">
      <c r="A5322" s="84" t="s">
        <v>9662</v>
      </c>
      <c r="B5322" t="s">
        <v>6835</v>
      </c>
      <c r="C5322" t="s">
        <v>205</v>
      </c>
      <c r="D5322" s="85">
        <v>20354</v>
      </c>
      <c r="E5322" t="s">
        <v>52</v>
      </c>
      <c r="F5322" s="84" t="s">
        <v>53</v>
      </c>
      <c r="G5322">
        <v>8314</v>
      </c>
      <c r="H5322" t="s">
        <v>9636</v>
      </c>
      <c r="I5322">
        <v>2026</v>
      </c>
      <c r="J5322" t="s">
        <v>63</v>
      </c>
      <c r="K5322">
        <v>0</v>
      </c>
      <c r="L5322" t="s">
        <v>56</v>
      </c>
      <c r="M5322" s="85">
        <v>46023</v>
      </c>
      <c r="P5322" t="str">
        <f t="shared" si="83"/>
        <v>PANEFIEU Alain</v>
      </c>
    </row>
    <row r="5323" spans="1:16" x14ac:dyDescent="0.25">
      <c r="A5323" s="84" t="s">
        <v>9663</v>
      </c>
      <c r="B5323" t="s">
        <v>1368</v>
      </c>
      <c r="C5323" t="s">
        <v>236</v>
      </c>
      <c r="D5323" s="85">
        <v>19673</v>
      </c>
      <c r="E5323" t="s">
        <v>52</v>
      </c>
      <c r="F5323" s="84" t="s">
        <v>53</v>
      </c>
      <c r="G5323">
        <v>8314</v>
      </c>
      <c r="H5323" t="s">
        <v>9636</v>
      </c>
      <c r="I5323">
        <v>2026</v>
      </c>
      <c r="J5323" t="s">
        <v>63</v>
      </c>
      <c r="K5323">
        <v>0</v>
      </c>
      <c r="L5323" t="s">
        <v>56</v>
      </c>
      <c r="M5323" s="85">
        <v>46023</v>
      </c>
      <c r="P5323" t="str">
        <f t="shared" si="83"/>
        <v>GOURCY Bernard</v>
      </c>
    </row>
    <row r="5324" spans="1:16" x14ac:dyDescent="0.25">
      <c r="A5324" s="84" t="s">
        <v>9664</v>
      </c>
      <c r="B5324" t="s">
        <v>704</v>
      </c>
      <c r="C5324" t="s">
        <v>108</v>
      </c>
      <c r="D5324" s="85">
        <v>18146</v>
      </c>
      <c r="E5324" t="s">
        <v>52</v>
      </c>
      <c r="F5324" s="84" t="s">
        <v>53</v>
      </c>
      <c r="G5324">
        <v>8314</v>
      </c>
      <c r="H5324" t="s">
        <v>9636</v>
      </c>
      <c r="I5324">
        <v>2026</v>
      </c>
      <c r="J5324" t="s">
        <v>63</v>
      </c>
      <c r="K5324">
        <v>2</v>
      </c>
      <c r="L5324" t="s">
        <v>56</v>
      </c>
      <c r="M5324" s="85">
        <v>46023</v>
      </c>
      <c r="P5324" t="str">
        <f t="shared" si="83"/>
        <v>BOYER Jacques</v>
      </c>
    </row>
    <row r="5325" spans="1:16" x14ac:dyDescent="0.25">
      <c r="A5325" s="84" t="s">
        <v>9665</v>
      </c>
      <c r="B5325" t="s">
        <v>9660</v>
      </c>
      <c r="C5325" t="s">
        <v>5131</v>
      </c>
      <c r="D5325" s="85">
        <v>37531</v>
      </c>
      <c r="E5325" t="s">
        <v>52</v>
      </c>
      <c r="F5325" s="84" t="s">
        <v>53</v>
      </c>
      <c r="G5325">
        <v>8314</v>
      </c>
      <c r="H5325" t="s">
        <v>9636</v>
      </c>
      <c r="I5325">
        <v>2026</v>
      </c>
      <c r="J5325" t="s">
        <v>63</v>
      </c>
      <c r="K5325">
        <v>0</v>
      </c>
      <c r="L5325" t="s">
        <v>56</v>
      </c>
      <c r="M5325" s="85">
        <v>46023</v>
      </c>
      <c r="P5325" t="str">
        <f t="shared" si="83"/>
        <v>YTOURNEL Jules</v>
      </c>
    </row>
    <row r="5326" spans="1:16" x14ac:dyDescent="0.25">
      <c r="A5326" s="84" t="s">
        <v>9666</v>
      </c>
      <c r="B5326" t="s">
        <v>692</v>
      </c>
      <c r="C5326" t="s">
        <v>1121</v>
      </c>
      <c r="D5326" s="85">
        <v>27411</v>
      </c>
      <c r="E5326" t="s">
        <v>52</v>
      </c>
      <c r="F5326" s="84" t="s">
        <v>53</v>
      </c>
      <c r="G5326">
        <v>8314</v>
      </c>
      <c r="H5326" t="s">
        <v>9636</v>
      </c>
      <c r="I5326">
        <v>2026</v>
      </c>
      <c r="J5326" t="s">
        <v>63</v>
      </c>
      <c r="K5326">
        <v>0</v>
      </c>
      <c r="L5326" t="s">
        <v>56</v>
      </c>
      <c r="M5326" s="85">
        <v>46023</v>
      </c>
      <c r="P5326" t="str">
        <f t="shared" si="83"/>
        <v>BEST Jérome</v>
      </c>
    </row>
    <row r="5327" spans="1:16" x14ac:dyDescent="0.25">
      <c r="A5327" s="84" t="s">
        <v>9667</v>
      </c>
      <c r="B5327" t="s">
        <v>9668</v>
      </c>
      <c r="C5327" t="s">
        <v>382</v>
      </c>
      <c r="D5327" s="85">
        <v>22196</v>
      </c>
      <c r="E5327" t="s">
        <v>52</v>
      </c>
      <c r="F5327" s="84" t="s">
        <v>53</v>
      </c>
      <c r="G5327">
        <v>8314</v>
      </c>
      <c r="H5327" t="s">
        <v>9636</v>
      </c>
      <c r="I5327">
        <v>2026</v>
      </c>
      <c r="J5327" t="s">
        <v>63</v>
      </c>
      <c r="K5327">
        <v>0</v>
      </c>
      <c r="L5327" t="s">
        <v>56</v>
      </c>
      <c r="M5327" s="85">
        <v>46023</v>
      </c>
      <c r="P5327" t="str">
        <f t="shared" si="83"/>
        <v>GRONDIN Patrice</v>
      </c>
    </row>
    <row r="5328" spans="1:16" x14ac:dyDescent="0.25">
      <c r="A5328" s="84" t="s">
        <v>9669</v>
      </c>
      <c r="B5328" t="s">
        <v>9670</v>
      </c>
      <c r="C5328" t="s">
        <v>108</v>
      </c>
      <c r="D5328" s="85">
        <v>18581</v>
      </c>
      <c r="E5328" t="s">
        <v>52</v>
      </c>
      <c r="F5328" s="84" t="s">
        <v>53</v>
      </c>
      <c r="G5328">
        <v>8314</v>
      </c>
      <c r="H5328" t="s">
        <v>9636</v>
      </c>
      <c r="I5328">
        <v>2026</v>
      </c>
      <c r="J5328" t="s">
        <v>63</v>
      </c>
      <c r="K5328">
        <v>0</v>
      </c>
      <c r="L5328" t="s">
        <v>56</v>
      </c>
      <c r="M5328" s="85">
        <v>46023</v>
      </c>
      <c r="P5328" t="str">
        <f t="shared" si="83"/>
        <v>SAUDINOS Jacques</v>
      </c>
    </row>
    <row r="5329" spans="1:16" x14ac:dyDescent="0.25">
      <c r="A5329" s="84" t="s">
        <v>9671</v>
      </c>
      <c r="B5329" t="s">
        <v>9672</v>
      </c>
      <c r="C5329" t="s">
        <v>114</v>
      </c>
      <c r="D5329" s="85">
        <v>19184</v>
      </c>
      <c r="E5329" t="s">
        <v>52</v>
      </c>
      <c r="F5329" s="84" t="s">
        <v>53</v>
      </c>
      <c r="G5329">
        <v>8314</v>
      </c>
      <c r="H5329" t="s">
        <v>9636</v>
      </c>
      <c r="I5329">
        <v>2026</v>
      </c>
      <c r="J5329" t="s">
        <v>63</v>
      </c>
      <c r="K5329">
        <v>2</v>
      </c>
      <c r="L5329" t="s">
        <v>56</v>
      </c>
      <c r="M5329" s="85">
        <v>46023</v>
      </c>
      <c r="P5329" t="str">
        <f t="shared" si="83"/>
        <v>PERNET Pierre</v>
      </c>
    </row>
    <row r="5330" spans="1:16" x14ac:dyDescent="0.25">
      <c r="A5330" s="84" t="s">
        <v>9673</v>
      </c>
      <c r="B5330" t="s">
        <v>296</v>
      </c>
      <c r="C5330" t="s">
        <v>944</v>
      </c>
      <c r="D5330" s="85">
        <v>25990</v>
      </c>
      <c r="E5330" t="s">
        <v>52</v>
      </c>
      <c r="F5330" s="84" t="s">
        <v>53</v>
      </c>
      <c r="G5330">
        <v>8314</v>
      </c>
      <c r="H5330" t="s">
        <v>9636</v>
      </c>
      <c r="I5330">
        <v>2026</v>
      </c>
      <c r="J5330" t="s">
        <v>63</v>
      </c>
      <c r="K5330">
        <v>0</v>
      </c>
      <c r="L5330" t="s">
        <v>56</v>
      </c>
      <c r="M5330" s="85">
        <v>46023</v>
      </c>
      <c r="P5330" t="str">
        <f t="shared" si="83"/>
        <v>TAILLANDIER Laurent</v>
      </c>
    </row>
    <row r="5331" spans="1:16" x14ac:dyDescent="0.25">
      <c r="A5331" s="84" t="s">
        <v>9674</v>
      </c>
      <c r="B5331" t="s">
        <v>9675</v>
      </c>
      <c r="C5331" t="s">
        <v>400</v>
      </c>
      <c r="D5331" s="85">
        <v>22274</v>
      </c>
      <c r="E5331" t="s">
        <v>52</v>
      </c>
      <c r="F5331" s="84" t="s">
        <v>53</v>
      </c>
      <c r="G5331">
        <v>8314</v>
      </c>
      <c r="H5331" t="s">
        <v>9636</v>
      </c>
      <c r="I5331">
        <v>2026</v>
      </c>
      <c r="J5331" t="s">
        <v>63</v>
      </c>
      <c r="K5331">
        <v>0</v>
      </c>
      <c r="L5331" t="s">
        <v>56</v>
      </c>
      <c r="M5331" s="85">
        <v>46023</v>
      </c>
      <c r="P5331" t="str">
        <f t="shared" si="83"/>
        <v>COURTOIS Dominique</v>
      </c>
    </row>
    <row r="5332" spans="1:16" x14ac:dyDescent="0.25">
      <c r="A5332" s="84" t="s">
        <v>9676</v>
      </c>
      <c r="B5332" t="s">
        <v>9677</v>
      </c>
      <c r="C5332" t="s">
        <v>85</v>
      </c>
      <c r="D5332" s="85">
        <v>28557</v>
      </c>
      <c r="E5332" t="s">
        <v>52</v>
      </c>
      <c r="F5332" s="84" t="s">
        <v>53</v>
      </c>
      <c r="G5332">
        <v>8314</v>
      </c>
      <c r="H5332" t="s">
        <v>9636</v>
      </c>
      <c r="I5332">
        <v>2026</v>
      </c>
      <c r="J5332" t="s">
        <v>63</v>
      </c>
      <c r="K5332">
        <v>0</v>
      </c>
      <c r="L5332" t="s">
        <v>56</v>
      </c>
      <c r="M5332" s="85">
        <v>46023</v>
      </c>
      <c r="P5332" t="str">
        <f t="shared" si="83"/>
        <v>MELO-PINTO Christophe</v>
      </c>
    </row>
    <row r="5333" spans="1:16" x14ac:dyDescent="0.25">
      <c r="A5333" s="84" t="s">
        <v>9678</v>
      </c>
      <c r="B5333" t="s">
        <v>9679</v>
      </c>
      <c r="C5333" t="s">
        <v>215</v>
      </c>
      <c r="D5333" s="85">
        <v>22339</v>
      </c>
      <c r="E5333" t="s">
        <v>52</v>
      </c>
      <c r="F5333" s="84" t="s">
        <v>53</v>
      </c>
      <c r="G5333">
        <v>8314</v>
      </c>
      <c r="H5333" t="s">
        <v>9636</v>
      </c>
      <c r="I5333">
        <v>2026</v>
      </c>
      <c r="J5333" t="s">
        <v>63</v>
      </c>
      <c r="K5333">
        <v>0</v>
      </c>
      <c r="L5333" t="s">
        <v>1167</v>
      </c>
      <c r="M5333" s="85">
        <v>46023</v>
      </c>
      <c r="P5333" t="str">
        <f t="shared" si="83"/>
        <v>HOUMAN Philippe</v>
      </c>
    </row>
    <row r="5334" spans="1:16" x14ac:dyDescent="0.25">
      <c r="A5334" s="84" t="s">
        <v>9680</v>
      </c>
      <c r="B5334" t="s">
        <v>9658</v>
      </c>
      <c r="C5334" t="s">
        <v>2969</v>
      </c>
      <c r="D5334" s="85">
        <v>36090</v>
      </c>
      <c r="E5334" t="s">
        <v>52</v>
      </c>
      <c r="F5334" s="84" t="s">
        <v>53</v>
      </c>
      <c r="G5334">
        <v>8314</v>
      </c>
      <c r="H5334" t="s">
        <v>9636</v>
      </c>
      <c r="I5334">
        <v>2026</v>
      </c>
      <c r="J5334" t="s">
        <v>55</v>
      </c>
      <c r="K5334">
        <v>0</v>
      </c>
      <c r="L5334" t="s">
        <v>56</v>
      </c>
      <c r="M5334" s="85">
        <v>46023</v>
      </c>
      <c r="P5334" t="str">
        <f t="shared" si="83"/>
        <v>SAUGERE Gaetan</v>
      </c>
    </row>
    <row r="5335" spans="1:16" x14ac:dyDescent="0.25">
      <c r="A5335" s="84" t="s">
        <v>9681</v>
      </c>
      <c r="B5335" t="s">
        <v>8136</v>
      </c>
      <c r="C5335" t="s">
        <v>9682</v>
      </c>
      <c r="D5335" s="85">
        <v>36014</v>
      </c>
      <c r="E5335" t="s">
        <v>52</v>
      </c>
      <c r="F5335" s="84" t="s">
        <v>53</v>
      </c>
      <c r="G5335">
        <v>8314</v>
      </c>
      <c r="H5335" t="s">
        <v>9636</v>
      </c>
      <c r="I5335">
        <v>2026</v>
      </c>
      <c r="J5335" t="s">
        <v>63</v>
      </c>
      <c r="K5335">
        <v>0</v>
      </c>
      <c r="L5335" t="s">
        <v>56</v>
      </c>
      <c r="M5335" s="85">
        <v>46023</v>
      </c>
      <c r="P5335" t="str">
        <f t="shared" si="83"/>
        <v>RODIER Florentin</v>
      </c>
    </row>
    <row r="5336" spans="1:16" x14ac:dyDescent="0.25">
      <c r="A5336" s="84" t="s">
        <v>9683</v>
      </c>
      <c r="B5336" t="s">
        <v>6835</v>
      </c>
      <c r="C5336" t="s">
        <v>4341</v>
      </c>
      <c r="D5336" s="85">
        <v>29678</v>
      </c>
      <c r="E5336" t="s">
        <v>52</v>
      </c>
      <c r="F5336" s="84" t="s">
        <v>53</v>
      </c>
      <c r="G5336">
        <v>8314</v>
      </c>
      <c r="H5336" t="s">
        <v>9636</v>
      </c>
      <c r="I5336">
        <v>2026</v>
      </c>
      <c r="J5336" t="s">
        <v>63</v>
      </c>
      <c r="K5336">
        <v>0</v>
      </c>
      <c r="L5336" t="s">
        <v>56</v>
      </c>
      <c r="M5336" s="85">
        <v>46023</v>
      </c>
      <c r="P5336" t="str">
        <f t="shared" si="83"/>
        <v>PANEFIEU Florent</v>
      </c>
    </row>
    <row r="5337" spans="1:16" x14ac:dyDescent="0.25">
      <c r="A5337" s="84" t="s">
        <v>9684</v>
      </c>
      <c r="B5337" t="s">
        <v>9685</v>
      </c>
      <c r="C5337" t="s">
        <v>215</v>
      </c>
      <c r="D5337" s="85">
        <v>21751</v>
      </c>
      <c r="E5337" t="s">
        <v>52</v>
      </c>
      <c r="F5337" s="84" t="s">
        <v>53</v>
      </c>
      <c r="G5337">
        <v>8314</v>
      </c>
      <c r="H5337" t="s">
        <v>9636</v>
      </c>
      <c r="I5337">
        <v>2026</v>
      </c>
      <c r="J5337" t="s">
        <v>63</v>
      </c>
      <c r="K5337">
        <v>0</v>
      </c>
      <c r="L5337" t="s">
        <v>56</v>
      </c>
      <c r="M5337" s="85">
        <v>46023</v>
      </c>
      <c r="P5337" t="str">
        <f t="shared" si="83"/>
        <v>CHALEIL Philippe</v>
      </c>
    </row>
    <row r="5338" spans="1:16" x14ac:dyDescent="0.25">
      <c r="A5338" s="84" t="s">
        <v>9686</v>
      </c>
      <c r="B5338" t="s">
        <v>9687</v>
      </c>
      <c r="C5338" t="s">
        <v>6899</v>
      </c>
      <c r="D5338" s="85">
        <v>36755</v>
      </c>
      <c r="E5338" t="s">
        <v>56</v>
      </c>
      <c r="F5338" s="84" t="s">
        <v>53</v>
      </c>
      <c r="G5338">
        <v>8314</v>
      </c>
      <c r="H5338" t="s">
        <v>9636</v>
      </c>
      <c r="I5338">
        <v>2026</v>
      </c>
      <c r="J5338" t="s">
        <v>63</v>
      </c>
      <c r="K5338">
        <v>0</v>
      </c>
      <c r="L5338" t="s">
        <v>56</v>
      </c>
      <c r="M5338" s="85">
        <v>46023</v>
      </c>
      <c r="P5338" t="str">
        <f t="shared" si="83"/>
        <v>CHIGROS Fanny</v>
      </c>
    </row>
    <row r="5339" spans="1:16" x14ac:dyDescent="0.25">
      <c r="A5339" s="84" t="s">
        <v>9688</v>
      </c>
      <c r="B5339" t="s">
        <v>8767</v>
      </c>
      <c r="C5339" t="s">
        <v>524</v>
      </c>
      <c r="D5339" s="85">
        <v>35554</v>
      </c>
      <c r="E5339" t="s">
        <v>52</v>
      </c>
      <c r="F5339" s="84" t="s">
        <v>53</v>
      </c>
      <c r="G5339">
        <v>8314</v>
      </c>
      <c r="H5339" t="s">
        <v>9636</v>
      </c>
      <c r="I5339">
        <v>2026</v>
      </c>
      <c r="J5339" t="s">
        <v>63</v>
      </c>
      <c r="K5339">
        <v>0</v>
      </c>
      <c r="L5339" t="s">
        <v>56</v>
      </c>
      <c r="M5339" s="85">
        <v>46023</v>
      </c>
      <c r="P5339" t="str">
        <f t="shared" si="83"/>
        <v>DUSSAUZE Florian</v>
      </c>
    </row>
    <row r="5340" spans="1:16" x14ac:dyDescent="0.25">
      <c r="A5340" s="84" t="s">
        <v>9689</v>
      </c>
      <c r="B5340" t="s">
        <v>9690</v>
      </c>
      <c r="C5340" t="s">
        <v>603</v>
      </c>
      <c r="D5340" s="85">
        <v>26287</v>
      </c>
      <c r="E5340" t="s">
        <v>56</v>
      </c>
      <c r="F5340" s="84" t="s">
        <v>53</v>
      </c>
      <c r="G5340">
        <v>8314</v>
      </c>
      <c r="H5340" t="s">
        <v>9636</v>
      </c>
      <c r="I5340">
        <v>2026</v>
      </c>
      <c r="J5340" t="s">
        <v>63</v>
      </c>
      <c r="K5340">
        <v>0</v>
      </c>
      <c r="L5340" t="s">
        <v>56</v>
      </c>
      <c r="M5340" s="85">
        <v>46023</v>
      </c>
      <c r="P5340" t="str">
        <f t="shared" si="83"/>
        <v>SALVATORINI Isabelle</v>
      </c>
    </row>
    <row r="5341" spans="1:16" x14ac:dyDescent="0.25">
      <c r="A5341" s="84" t="s">
        <v>9691</v>
      </c>
      <c r="B5341" t="s">
        <v>7592</v>
      </c>
      <c r="C5341" t="s">
        <v>780</v>
      </c>
      <c r="D5341" s="85">
        <v>27865</v>
      </c>
      <c r="E5341" t="s">
        <v>52</v>
      </c>
      <c r="F5341" s="84" t="s">
        <v>53</v>
      </c>
      <c r="G5341">
        <v>8314</v>
      </c>
      <c r="H5341" t="s">
        <v>9636</v>
      </c>
      <c r="I5341">
        <v>2026</v>
      </c>
      <c r="J5341" t="s">
        <v>63</v>
      </c>
      <c r="K5341">
        <v>0</v>
      </c>
      <c r="L5341" t="s">
        <v>56</v>
      </c>
      <c r="M5341" s="85">
        <v>46023</v>
      </c>
      <c r="P5341" t="str">
        <f t="shared" si="83"/>
        <v>ROLHION Remi</v>
      </c>
    </row>
    <row r="5342" spans="1:16" x14ac:dyDescent="0.25">
      <c r="A5342" s="84" t="s">
        <v>9692</v>
      </c>
      <c r="B5342" t="s">
        <v>1368</v>
      </c>
      <c r="C5342" t="s">
        <v>82</v>
      </c>
      <c r="D5342" s="85">
        <v>36060</v>
      </c>
      <c r="E5342" t="s">
        <v>52</v>
      </c>
      <c r="F5342" s="84" t="s">
        <v>53</v>
      </c>
      <c r="G5342">
        <v>8314</v>
      </c>
      <c r="H5342" t="s">
        <v>9636</v>
      </c>
      <c r="I5342">
        <v>2026</v>
      </c>
      <c r="J5342" t="s">
        <v>63</v>
      </c>
      <c r="K5342">
        <v>0</v>
      </c>
      <c r="L5342" t="s">
        <v>56</v>
      </c>
      <c r="M5342" s="85">
        <v>46023</v>
      </c>
      <c r="P5342" t="str">
        <f t="shared" si="83"/>
        <v>GOURCY Julien</v>
      </c>
    </row>
    <row r="5343" spans="1:16" x14ac:dyDescent="0.25">
      <c r="A5343" s="84" t="s">
        <v>9693</v>
      </c>
      <c r="B5343" t="s">
        <v>9694</v>
      </c>
      <c r="C5343" t="s">
        <v>8293</v>
      </c>
      <c r="D5343" s="85">
        <v>37600</v>
      </c>
      <c r="E5343" t="s">
        <v>52</v>
      </c>
      <c r="F5343" s="84" t="s">
        <v>53</v>
      </c>
      <c r="G5343">
        <v>8314</v>
      </c>
      <c r="H5343" t="s">
        <v>9636</v>
      </c>
      <c r="I5343">
        <v>2026</v>
      </c>
      <c r="J5343" t="s">
        <v>63</v>
      </c>
      <c r="K5343">
        <v>0</v>
      </c>
      <c r="L5343" t="s">
        <v>56</v>
      </c>
      <c r="M5343" s="85">
        <v>46023</v>
      </c>
      <c r="P5343" t="str">
        <f t="shared" si="83"/>
        <v>MAGALHAES-CHAPET Matheo</v>
      </c>
    </row>
    <row r="5344" spans="1:16" x14ac:dyDescent="0.25">
      <c r="A5344" s="84" t="s">
        <v>9695</v>
      </c>
      <c r="B5344" t="s">
        <v>9696</v>
      </c>
      <c r="C5344" t="s">
        <v>9697</v>
      </c>
      <c r="D5344" s="85">
        <v>30584</v>
      </c>
      <c r="E5344" t="s">
        <v>52</v>
      </c>
      <c r="F5344" s="84" t="s">
        <v>53</v>
      </c>
      <c r="G5344">
        <v>8314</v>
      </c>
      <c r="H5344" t="s">
        <v>9636</v>
      </c>
      <c r="I5344">
        <v>2026</v>
      </c>
      <c r="J5344" t="s">
        <v>63</v>
      </c>
      <c r="K5344">
        <v>0</v>
      </c>
      <c r="L5344" t="s">
        <v>56</v>
      </c>
      <c r="M5344" s="85">
        <v>46023</v>
      </c>
      <c r="P5344" t="str">
        <f t="shared" si="83"/>
        <v>GUILLEMIN Vincent-Sean</v>
      </c>
    </row>
    <row r="5345" spans="1:16" x14ac:dyDescent="0.25">
      <c r="A5345" s="84" t="s">
        <v>9698</v>
      </c>
      <c r="B5345" t="s">
        <v>9699</v>
      </c>
      <c r="C5345" t="s">
        <v>4313</v>
      </c>
      <c r="D5345" s="85">
        <v>33832</v>
      </c>
      <c r="E5345" t="s">
        <v>52</v>
      </c>
      <c r="F5345" s="84" t="s">
        <v>53</v>
      </c>
      <c r="G5345">
        <v>8314</v>
      </c>
      <c r="H5345" t="s">
        <v>9636</v>
      </c>
      <c r="I5345">
        <v>2026</v>
      </c>
      <c r="J5345" t="s">
        <v>63</v>
      </c>
      <c r="K5345">
        <v>0</v>
      </c>
      <c r="L5345" t="s">
        <v>56</v>
      </c>
      <c r="M5345" s="85">
        <v>46023</v>
      </c>
      <c r="P5345" t="str">
        <f t="shared" si="83"/>
        <v>BOISSADIE Matthieu</v>
      </c>
    </row>
    <row r="5346" spans="1:16" x14ac:dyDescent="0.25">
      <c r="A5346" s="84" t="s">
        <v>9700</v>
      </c>
      <c r="B5346" t="s">
        <v>9487</v>
      </c>
      <c r="C5346" t="s">
        <v>85</v>
      </c>
      <c r="D5346" s="85">
        <v>26065</v>
      </c>
      <c r="E5346" t="s">
        <v>52</v>
      </c>
      <c r="F5346" s="84" t="s">
        <v>53</v>
      </c>
      <c r="G5346">
        <v>8317</v>
      </c>
      <c r="H5346" t="s">
        <v>9701</v>
      </c>
      <c r="I5346">
        <v>2026</v>
      </c>
      <c r="J5346" t="s">
        <v>55</v>
      </c>
      <c r="K5346">
        <v>2</v>
      </c>
      <c r="L5346" t="s">
        <v>56</v>
      </c>
      <c r="M5346" s="85">
        <v>46023</v>
      </c>
      <c r="P5346" t="str">
        <f t="shared" si="83"/>
        <v>PROT Christophe</v>
      </c>
    </row>
    <row r="5347" spans="1:16" x14ac:dyDescent="0.25">
      <c r="A5347" s="84" t="s">
        <v>9702</v>
      </c>
      <c r="B5347" t="s">
        <v>9703</v>
      </c>
      <c r="C5347" t="s">
        <v>51</v>
      </c>
      <c r="D5347" s="85">
        <v>33739</v>
      </c>
      <c r="E5347" t="s">
        <v>52</v>
      </c>
      <c r="F5347" s="84" t="s">
        <v>53</v>
      </c>
      <c r="G5347">
        <v>8317</v>
      </c>
      <c r="H5347" t="s">
        <v>9701</v>
      </c>
      <c r="I5347">
        <v>2026</v>
      </c>
      <c r="J5347" t="s">
        <v>63</v>
      </c>
      <c r="K5347">
        <v>0</v>
      </c>
      <c r="L5347" t="s">
        <v>56</v>
      </c>
      <c r="M5347" s="85">
        <v>46023</v>
      </c>
      <c r="P5347" t="str">
        <f t="shared" si="83"/>
        <v>COURBOT Jonathan</v>
      </c>
    </row>
    <row r="5348" spans="1:16" x14ac:dyDescent="0.25">
      <c r="A5348" s="84" t="s">
        <v>9704</v>
      </c>
      <c r="B5348" t="s">
        <v>2245</v>
      </c>
      <c r="C5348" t="s">
        <v>434</v>
      </c>
      <c r="D5348" s="85">
        <v>23541</v>
      </c>
      <c r="E5348" t="s">
        <v>52</v>
      </c>
      <c r="F5348" s="84" t="s">
        <v>53</v>
      </c>
      <c r="G5348">
        <v>8317</v>
      </c>
      <c r="H5348" t="s">
        <v>9701</v>
      </c>
      <c r="I5348">
        <v>2026</v>
      </c>
      <c r="J5348" t="s">
        <v>63</v>
      </c>
      <c r="K5348">
        <v>0</v>
      </c>
      <c r="L5348" t="s">
        <v>56</v>
      </c>
      <c r="M5348" s="85">
        <v>46023</v>
      </c>
      <c r="P5348" t="str">
        <f t="shared" si="83"/>
        <v>BONNET Thierry</v>
      </c>
    </row>
    <row r="5349" spans="1:16" x14ac:dyDescent="0.25">
      <c r="A5349" s="84" t="s">
        <v>9705</v>
      </c>
      <c r="B5349" t="s">
        <v>9706</v>
      </c>
      <c r="C5349" t="s">
        <v>2298</v>
      </c>
      <c r="D5349" s="85">
        <v>27970</v>
      </c>
      <c r="E5349" t="s">
        <v>52</v>
      </c>
      <c r="F5349" s="84" t="s">
        <v>53</v>
      </c>
      <c r="G5349">
        <v>8317</v>
      </c>
      <c r="H5349" t="s">
        <v>9701</v>
      </c>
      <c r="I5349">
        <v>2026</v>
      </c>
      <c r="J5349" t="s">
        <v>63</v>
      </c>
      <c r="K5349">
        <v>0</v>
      </c>
      <c r="L5349" t="s">
        <v>56</v>
      </c>
      <c r="M5349" s="85">
        <v>46023</v>
      </c>
      <c r="P5349" t="str">
        <f t="shared" si="83"/>
        <v>GUERGOUR Amar</v>
      </c>
    </row>
    <row r="5350" spans="1:16" x14ac:dyDescent="0.25">
      <c r="A5350" s="84" t="s">
        <v>9707</v>
      </c>
      <c r="B5350" t="s">
        <v>9708</v>
      </c>
      <c r="C5350" t="s">
        <v>111</v>
      </c>
      <c r="D5350" s="85">
        <v>19000</v>
      </c>
      <c r="E5350" t="s">
        <v>52</v>
      </c>
      <c r="F5350" s="84" t="s">
        <v>53</v>
      </c>
      <c r="G5350">
        <v>8317</v>
      </c>
      <c r="H5350" t="s">
        <v>9701</v>
      </c>
      <c r="I5350">
        <v>2026</v>
      </c>
      <c r="J5350" t="s">
        <v>63</v>
      </c>
      <c r="K5350">
        <v>0</v>
      </c>
      <c r="L5350" t="s">
        <v>56</v>
      </c>
      <c r="M5350" s="85">
        <v>46023</v>
      </c>
      <c r="P5350" t="str">
        <f t="shared" si="83"/>
        <v>DALLERY Jean-Claude</v>
      </c>
    </row>
    <row r="5351" spans="1:16" x14ac:dyDescent="0.25">
      <c r="A5351" s="84" t="s">
        <v>9709</v>
      </c>
      <c r="B5351" t="s">
        <v>8468</v>
      </c>
      <c r="C5351" t="s">
        <v>85</v>
      </c>
      <c r="D5351" s="85">
        <v>31188</v>
      </c>
      <c r="E5351" t="s">
        <v>52</v>
      </c>
      <c r="F5351" s="84" t="s">
        <v>53</v>
      </c>
      <c r="G5351">
        <v>8317</v>
      </c>
      <c r="H5351" t="s">
        <v>9701</v>
      </c>
      <c r="I5351">
        <v>2026</v>
      </c>
      <c r="J5351" t="s">
        <v>63</v>
      </c>
      <c r="K5351">
        <v>0</v>
      </c>
      <c r="L5351" t="s">
        <v>56</v>
      </c>
      <c r="M5351" s="85">
        <v>46023</v>
      </c>
      <c r="P5351" t="str">
        <f t="shared" si="83"/>
        <v>MIRAND Christophe</v>
      </c>
    </row>
    <row r="5352" spans="1:16" x14ac:dyDescent="0.25">
      <c r="A5352" s="84" t="s">
        <v>9710</v>
      </c>
      <c r="B5352" t="s">
        <v>431</v>
      </c>
      <c r="C5352" t="s">
        <v>677</v>
      </c>
      <c r="D5352" s="85">
        <v>31825</v>
      </c>
      <c r="E5352" t="s">
        <v>52</v>
      </c>
      <c r="F5352" s="84" t="s">
        <v>53</v>
      </c>
      <c r="G5352">
        <v>8317</v>
      </c>
      <c r="H5352" t="s">
        <v>9701</v>
      </c>
      <c r="I5352">
        <v>2026</v>
      </c>
      <c r="J5352" t="s">
        <v>63</v>
      </c>
      <c r="K5352">
        <v>2</v>
      </c>
      <c r="L5352" t="s">
        <v>56</v>
      </c>
      <c r="M5352" s="85">
        <v>46023</v>
      </c>
      <c r="P5352" t="str">
        <f t="shared" si="83"/>
        <v>MOREL Romain</v>
      </c>
    </row>
    <row r="5353" spans="1:16" x14ac:dyDescent="0.25">
      <c r="A5353" s="84" t="s">
        <v>9711</v>
      </c>
      <c r="B5353" t="s">
        <v>9712</v>
      </c>
      <c r="C5353" t="s">
        <v>1008</v>
      </c>
      <c r="D5353" s="85">
        <v>32991</v>
      </c>
      <c r="E5353" t="s">
        <v>52</v>
      </c>
      <c r="F5353" s="84" t="s">
        <v>53</v>
      </c>
      <c r="G5353">
        <v>8317</v>
      </c>
      <c r="H5353" t="s">
        <v>9701</v>
      </c>
      <c r="I5353">
        <v>2026</v>
      </c>
      <c r="J5353" t="s">
        <v>55</v>
      </c>
      <c r="K5353">
        <v>0</v>
      </c>
      <c r="L5353" t="s">
        <v>56</v>
      </c>
      <c r="M5353" s="85">
        <v>46023</v>
      </c>
      <c r="P5353" t="str">
        <f t="shared" si="83"/>
        <v>RAMBAUD Thomas</v>
      </c>
    </row>
    <row r="5354" spans="1:16" x14ac:dyDescent="0.25">
      <c r="A5354" s="84" t="s">
        <v>9713</v>
      </c>
      <c r="B5354" t="s">
        <v>9708</v>
      </c>
      <c r="C5354" t="s">
        <v>1488</v>
      </c>
      <c r="D5354" s="85">
        <v>35439</v>
      </c>
      <c r="E5354" t="s">
        <v>56</v>
      </c>
      <c r="F5354" s="84" t="s">
        <v>53</v>
      </c>
      <c r="G5354">
        <v>8317</v>
      </c>
      <c r="H5354" t="s">
        <v>9701</v>
      </c>
      <c r="I5354">
        <v>2026</v>
      </c>
      <c r="J5354" t="s">
        <v>63</v>
      </c>
      <c r="K5354">
        <v>0</v>
      </c>
      <c r="L5354" t="s">
        <v>56</v>
      </c>
      <c r="M5354" s="85">
        <v>46023</v>
      </c>
      <c r="P5354" t="str">
        <f t="shared" si="83"/>
        <v>DALLERY Oceane</v>
      </c>
    </row>
    <row r="5355" spans="1:16" x14ac:dyDescent="0.25">
      <c r="A5355" s="84" t="s">
        <v>9714</v>
      </c>
      <c r="B5355" t="s">
        <v>9715</v>
      </c>
      <c r="C5355" t="s">
        <v>271</v>
      </c>
      <c r="D5355" s="85">
        <v>24005</v>
      </c>
      <c r="E5355" t="s">
        <v>52</v>
      </c>
      <c r="F5355" s="84" t="s">
        <v>53</v>
      </c>
      <c r="G5355">
        <v>8317</v>
      </c>
      <c r="H5355" t="s">
        <v>9701</v>
      </c>
      <c r="I5355">
        <v>2026</v>
      </c>
      <c r="J5355" t="s">
        <v>63</v>
      </c>
      <c r="K5355">
        <v>0</v>
      </c>
      <c r="L5355" t="s">
        <v>56</v>
      </c>
      <c r="M5355" s="85">
        <v>46023</v>
      </c>
      <c r="P5355" t="str">
        <f t="shared" si="83"/>
        <v>MOIGNOUX Christian</v>
      </c>
    </row>
    <row r="5356" spans="1:16" x14ac:dyDescent="0.25">
      <c r="A5356" s="84" t="s">
        <v>9716</v>
      </c>
      <c r="B5356" t="s">
        <v>6284</v>
      </c>
      <c r="C5356" t="s">
        <v>139</v>
      </c>
      <c r="D5356" s="85">
        <v>32706</v>
      </c>
      <c r="E5356" t="s">
        <v>52</v>
      </c>
      <c r="F5356" s="84" t="s">
        <v>53</v>
      </c>
      <c r="G5356">
        <v>8317</v>
      </c>
      <c r="H5356" t="s">
        <v>9701</v>
      </c>
      <c r="I5356">
        <v>2026</v>
      </c>
      <c r="J5356" t="s">
        <v>63</v>
      </c>
      <c r="K5356">
        <v>0</v>
      </c>
      <c r="L5356" t="s">
        <v>56</v>
      </c>
      <c r="M5356" s="85">
        <v>46023</v>
      </c>
      <c r="P5356" t="str">
        <f t="shared" si="83"/>
        <v>BION David</v>
      </c>
    </row>
    <row r="5357" spans="1:16" x14ac:dyDescent="0.25">
      <c r="A5357" s="84" t="s">
        <v>9717</v>
      </c>
      <c r="B5357" t="s">
        <v>9718</v>
      </c>
      <c r="C5357" t="s">
        <v>150</v>
      </c>
      <c r="D5357" s="85">
        <v>28445</v>
      </c>
      <c r="E5357" t="s">
        <v>52</v>
      </c>
      <c r="F5357" s="84" t="s">
        <v>53</v>
      </c>
      <c r="G5357">
        <v>8317</v>
      </c>
      <c r="H5357" t="s">
        <v>9701</v>
      </c>
      <c r="I5357">
        <v>2026</v>
      </c>
      <c r="J5357" t="s">
        <v>63</v>
      </c>
      <c r="K5357">
        <v>0</v>
      </c>
      <c r="L5357" t="s">
        <v>56</v>
      </c>
      <c r="M5357" s="85">
        <v>46023</v>
      </c>
      <c r="P5357" t="str">
        <f t="shared" si="83"/>
        <v>BESSERIAT Cyril</v>
      </c>
    </row>
    <row r="5358" spans="1:16" x14ac:dyDescent="0.25">
      <c r="A5358" s="84" t="s">
        <v>9719</v>
      </c>
      <c r="B5358" t="s">
        <v>9487</v>
      </c>
      <c r="C5358" t="s">
        <v>9720</v>
      </c>
      <c r="D5358" s="85">
        <v>41228</v>
      </c>
      <c r="E5358" t="s">
        <v>52</v>
      </c>
      <c r="F5358" s="84" t="s">
        <v>53</v>
      </c>
      <c r="G5358">
        <v>8317</v>
      </c>
      <c r="H5358" t="s">
        <v>9701</v>
      </c>
      <c r="I5358">
        <v>2026</v>
      </c>
      <c r="J5358" t="s">
        <v>63</v>
      </c>
      <c r="K5358">
        <v>2</v>
      </c>
      <c r="L5358" t="s">
        <v>56</v>
      </c>
      <c r="M5358" s="85">
        <v>46023</v>
      </c>
      <c r="P5358" t="str">
        <f t="shared" si="83"/>
        <v>PROT Leandre</v>
      </c>
    </row>
    <row r="5359" spans="1:16" x14ac:dyDescent="0.25">
      <c r="A5359" s="84" t="s">
        <v>9721</v>
      </c>
      <c r="B5359" t="s">
        <v>9708</v>
      </c>
      <c r="C5359" t="s">
        <v>1652</v>
      </c>
      <c r="D5359" s="85">
        <v>21683</v>
      </c>
      <c r="E5359" t="s">
        <v>56</v>
      </c>
      <c r="F5359" s="84" t="s">
        <v>53</v>
      </c>
      <c r="G5359">
        <v>8317</v>
      </c>
      <c r="H5359" t="s">
        <v>9701</v>
      </c>
      <c r="I5359">
        <v>2026</v>
      </c>
      <c r="J5359" t="s">
        <v>63</v>
      </c>
      <c r="K5359">
        <v>0</v>
      </c>
      <c r="L5359" t="s">
        <v>56</v>
      </c>
      <c r="M5359" s="85">
        <v>46023</v>
      </c>
      <c r="P5359" t="str">
        <f t="shared" si="83"/>
        <v>DALLERY Chantal</v>
      </c>
    </row>
    <row r="5360" spans="1:16" x14ac:dyDescent="0.25">
      <c r="A5360" s="84" t="s">
        <v>9722</v>
      </c>
      <c r="B5360" t="s">
        <v>8407</v>
      </c>
      <c r="C5360" t="s">
        <v>937</v>
      </c>
      <c r="D5360" s="85">
        <v>30693</v>
      </c>
      <c r="E5360" t="s">
        <v>56</v>
      </c>
      <c r="F5360" s="84" t="s">
        <v>53</v>
      </c>
      <c r="G5360">
        <v>8317</v>
      </c>
      <c r="H5360" t="s">
        <v>9701</v>
      </c>
      <c r="I5360">
        <v>2026</v>
      </c>
      <c r="J5360" t="s">
        <v>63</v>
      </c>
      <c r="K5360">
        <v>0</v>
      </c>
      <c r="L5360" t="s">
        <v>56</v>
      </c>
      <c r="M5360" s="85">
        <v>46023</v>
      </c>
      <c r="P5360" t="str">
        <f t="shared" si="83"/>
        <v>SAINT-JOANIS Aurelie</v>
      </c>
    </row>
    <row r="5361" spans="1:16" x14ac:dyDescent="0.25">
      <c r="A5361" s="84" t="s">
        <v>9723</v>
      </c>
      <c r="B5361" t="s">
        <v>8148</v>
      </c>
      <c r="C5361" t="s">
        <v>9724</v>
      </c>
      <c r="D5361" s="85">
        <v>32933</v>
      </c>
      <c r="E5361" t="s">
        <v>56</v>
      </c>
      <c r="F5361" s="84" t="s">
        <v>53</v>
      </c>
      <c r="G5361">
        <v>8317</v>
      </c>
      <c r="H5361" t="s">
        <v>9701</v>
      </c>
      <c r="I5361">
        <v>2026</v>
      </c>
      <c r="J5361" t="s">
        <v>63</v>
      </c>
      <c r="K5361">
        <v>0</v>
      </c>
      <c r="L5361" t="s">
        <v>56</v>
      </c>
      <c r="M5361" s="85">
        <v>46023</v>
      </c>
      <c r="P5361" t="str">
        <f t="shared" si="83"/>
        <v>RIGAUD Marina</v>
      </c>
    </row>
    <row r="5362" spans="1:16" x14ac:dyDescent="0.25">
      <c r="A5362" s="84" t="s">
        <v>9725</v>
      </c>
      <c r="B5362" t="s">
        <v>9726</v>
      </c>
      <c r="C5362" t="s">
        <v>9727</v>
      </c>
      <c r="D5362" s="85">
        <v>40978</v>
      </c>
      <c r="E5362" t="s">
        <v>52</v>
      </c>
      <c r="F5362" s="84" t="s">
        <v>53</v>
      </c>
      <c r="G5362">
        <v>8317</v>
      </c>
      <c r="H5362" t="s">
        <v>9701</v>
      </c>
      <c r="I5362">
        <v>2026</v>
      </c>
      <c r="J5362" t="s">
        <v>63</v>
      </c>
      <c r="K5362">
        <v>0</v>
      </c>
      <c r="L5362" t="s">
        <v>56</v>
      </c>
      <c r="M5362" s="85">
        <v>46023</v>
      </c>
      <c r="P5362" t="str">
        <f t="shared" si="83"/>
        <v>HERODY Nans</v>
      </c>
    </row>
    <row r="5363" spans="1:16" x14ac:dyDescent="0.25">
      <c r="A5363" s="84" t="s">
        <v>9728</v>
      </c>
      <c r="B5363" t="s">
        <v>9729</v>
      </c>
      <c r="C5363" t="s">
        <v>2969</v>
      </c>
      <c r="D5363" s="85">
        <v>33000</v>
      </c>
      <c r="E5363" t="s">
        <v>52</v>
      </c>
      <c r="F5363" s="84" t="s">
        <v>53</v>
      </c>
      <c r="G5363">
        <v>8317</v>
      </c>
      <c r="H5363" t="s">
        <v>9701</v>
      </c>
      <c r="I5363">
        <v>2026</v>
      </c>
      <c r="J5363" t="s">
        <v>63</v>
      </c>
      <c r="K5363">
        <v>0</v>
      </c>
      <c r="L5363" t="s">
        <v>56</v>
      </c>
      <c r="M5363" s="85">
        <v>46023</v>
      </c>
      <c r="P5363" t="str">
        <f t="shared" si="83"/>
        <v>CHALAYE Gaetan</v>
      </c>
    </row>
    <row r="5364" spans="1:16" x14ac:dyDescent="0.25">
      <c r="A5364" s="84" t="s">
        <v>9730</v>
      </c>
      <c r="B5364" t="s">
        <v>1287</v>
      </c>
      <c r="C5364" t="s">
        <v>916</v>
      </c>
      <c r="D5364" s="85">
        <v>34549</v>
      </c>
      <c r="E5364" t="s">
        <v>52</v>
      </c>
      <c r="F5364" s="84" t="s">
        <v>53</v>
      </c>
      <c r="G5364">
        <v>8317</v>
      </c>
      <c r="H5364" t="s">
        <v>9701</v>
      </c>
      <c r="I5364">
        <v>2026</v>
      </c>
      <c r="J5364" t="s">
        <v>63</v>
      </c>
      <c r="K5364">
        <v>0</v>
      </c>
      <c r="L5364" t="s">
        <v>56</v>
      </c>
      <c r="M5364" s="85">
        <v>46023</v>
      </c>
      <c r="P5364" t="str">
        <f t="shared" si="83"/>
        <v>BOURDIER Loic</v>
      </c>
    </row>
    <row r="5365" spans="1:16" x14ac:dyDescent="0.25">
      <c r="A5365" s="84" t="s">
        <v>9731</v>
      </c>
      <c r="B5365" t="s">
        <v>9703</v>
      </c>
      <c r="C5365" t="s">
        <v>9732</v>
      </c>
      <c r="D5365" s="85">
        <v>32708</v>
      </c>
      <c r="E5365" t="s">
        <v>56</v>
      </c>
      <c r="F5365" s="84" t="s">
        <v>53</v>
      </c>
      <c r="G5365">
        <v>8317</v>
      </c>
      <c r="H5365" t="s">
        <v>9701</v>
      </c>
      <c r="I5365">
        <v>2026</v>
      </c>
      <c r="J5365" t="s">
        <v>63</v>
      </c>
      <c r="K5365">
        <v>0</v>
      </c>
      <c r="L5365" t="s">
        <v>56</v>
      </c>
      <c r="M5365" s="85">
        <v>46023</v>
      </c>
      <c r="P5365" t="str">
        <f t="shared" si="83"/>
        <v>COURBOT Melodie</v>
      </c>
    </row>
    <row r="5366" spans="1:16" x14ac:dyDescent="0.25">
      <c r="A5366" s="84" t="s">
        <v>9733</v>
      </c>
      <c r="B5366" t="s">
        <v>9734</v>
      </c>
      <c r="C5366" t="s">
        <v>3951</v>
      </c>
      <c r="D5366" s="85">
        <v>20800</v>
      </c>
      <c r="E5366" t="s">
        <v>56</v>
      </c>
      <c r="F5366" s="84" t="s">
        <v>53</v>
      </c>
      <c r="G5366">
        <v>8317</v>
      </c>
      <c r="H5366" t="s">
        <v>9701</v>
      </c>
      <c r="I5366">
        <v>2026</v>
      </c>
      <c r="J5366" t="s">
        <v>63</v>
      </c>
      <c r="K5366">
        <v>0</v>
      </c>
      <c r="L5366" t="s">
        <v>56</v>
      </c>
      <c r="M5366" s="85">
        <v>46023</v>
      </c>
      <c r="P5366" t="str">
        <f t="shared" si="83"/>
        <v>BOCQUET Denise</v>
      </c>
    </row>
    <row r="5367" spans="1:16" x14ac:dyDescent="0.25">
      <c r="A5367" s="84" t="s">
        <v>9735</v>
      </c>
      <c r="B5367" t="s">
        <v>9736</v>
      </c>
      <c r="C5367" t="s">
        <v>236</v>
      </c>
      <c r="D5367" s="85">
        <v>20091</v>
      </c>
      <c r="E5367" t="s">
        <v>52</v>
      </c>
      <c r="F5367" s="84" t="s">
        <v>53</v>
      </c>
      <c r="G5367">
        <v>8319</v>
      </c>
      <c r="H5367" t="s">
        <v>9737</v>
      </c>
      <c r="I5367">
        <v>2026</v>
      </c>
      <c r="J5367" t="s">
        <v>63</v>
      </c>
      <c r="K5367">
        <v>0</v>
      </c>
      <c r="L5367" t="s">
        <v>56</v>
      </c>
      <c r="M5367" s="85">
        <v>46023</v>
      </c>
      <c r="P5367" t="str">
        <f t="shared" si="83"/>
        <v>MOSNIER Bernard</v>
      </c>
    </row>
    <row r="5368" spans="1:16" x14ac:dyDescent="0.25">
      <c r="A5368" s="84" t="s">
        <v>9738</v>
      </c>
      <c r="B5368" t="s">
        <v>6284</v>
      </c>
      <c r="C5368" t="s">
        <v>210</v>
      </c>
      <c r="D5368" s="85">
        <v>23065</v>
      </c>
      <c r="E5368" t="s">
        <v>52</v>
      </c>
      <c r="F5368" s="84" t="s">
        <v>53</v>
      </c>
      <c r="G5368">
        <v>8319</v>
      </c>
      <c r="H5368" t="s">
        <v>9737</v>
      </c>
      <c r="I5368">
        <v>2026</v>
      </c>
      <c r="J5368" t="s">
        <v>55</v>
      </c>
      <c r="K5368">
        <v>2</v>
      </c>
      <c r="L5368" t="s">
        <v>56</v>
      </c>
      <c r="M5368" s="85">
        <v>46023</v>
      </c>
      <c r="P5368" t="str">
        <f t="shared" si="83"/>
        <v>BION Luc</v>
      </c>
    </row>
    <row r="5369" spans="1:16" x14ac:dyDescent="0.25">
      <c r="A5369" s="84" t="s">
        <v>9739</v>
      </c>
      <c r="B5369" t="s">
        <v>9740</v>
      </c>
      <c r="C5369" t="s">
        <v>619</v>
      </c>
      <c r="D5369" s="85">
        <v>15496</v>
      </c>
      <c r="E5369" t="s">
        <v>52</v>
      </c>
      <c r="F5369" s="84" t="s">
        <v>53</v>
      </c>
      <c r="G5369">
        <v>8319</v>
      </c>
      <c r="H5369" t="s">
        <v>9737</v>
      </c>
      <c r="I5369">
        <v>2026</v>
      </c>
      <c r="J5369" t="s">
        <v>63</v>
      </c>
      <c r="K5369">
        <v>2</v>
      </c>
      <c r="L5369" t="s">
        <v>56</v>
      </c>
      <c r="M5369" s="85">
        <v>46023</v>
      </c>
      <c r="P5369" t="str">
        <f t="shared" si="83"/>
        <v>ANGELY Lucien</v>
      </c>
    </row>
    <row r="5370" spans="1:16" x14ac:dyDescent="0.25">
      <c r="A5370" s="84" t="s">
        <v>9741</v>
      </c>
      <c r="B5370" t="s">
        <v>8917</v>
      </c>
      <c r="C5370" t="s">
        <v>325</v>
      </c>
      <c r="D5370" s="85">
        <v>26023</v>
      </c>
      <c r="E5370" t="s">
        <v>52</v>
      </c>
      <c r="F5370" s="84" t="s">
        <v>53</v>
      </c>
      <c r="G5370">
        <v>8319</v>
      </c>
      <c r="H5370" t="s">
        <v>9737</v>
      </c>
      <c r="I5370">
        <v>2026</v>
      </c>
      <c r="J5370" t="s">
        <v>63</v>
      </c>
      <c r="K5370">
        <v>0</v>
      </c>
      <c r="L5370" t="s">
        <v>56</v>
      </c>
      <c r="M5370" s="85">
        <v>46023</v>
      </c>
      <c r="P5370" t="str">
        <f t="shared" si="83"/>
        <v>COUPERIER Eric</v>
      </c>
    </row>
    <row r="5371" spans="1:16" x14ac:dyDescent="0.25">
      <c r="A5371" s="84" t="s">
        <v>9742</v>
      </c>
      <c r="B5371" t="s">
        <v>7111</v>
      </c>
      <c r="C5371" t="s">
        <v>236</v>
      </c>
      <c r="D5371" s="85">
        <v>20784</v>
      </c>
      <c r="E5371" t="s">
        <v>52</v>
      </c>
      <c r="F5371" s="84" t="s">
        <v>53</v>
      </c>
      <c r="G5371">
        <v>8319</v>
      </c>
      <c r="H5371" t="s">
        <v>9737</v>
      </c>
      <c r="I5371">
        <v>2026</v>
      </c>
      <c r="J5371" t="s">
        <v>63</v>
      </c>
      <c r="K5371">
        <v>0</v>
      </c>
      <c r="L5371" t="s">
        <v>56</v>
      </c>
      <c r="M5371" s="85">
        <v>46023</v>
      </c>
      <c r="P5371" t="str">
        <f t="shared" si="83"/>
        <v>COMBE Bernard</v>
      </c>
    </row>
    <row r="5372" spans="1:16" x14ac:dyDescent="0.25">
      <c r="A5372" s="84" t="s">
        <v>9743</v>
      </c>
      <c r="B5372" t="s">
        <v>788</v>
      </c>
      <c r="C5372" t="s">
        <v>233</v>
      </c>
      <c r="D5372" s="85">
        <v>24369</v>
      </c>
      <c r="E5372" t="s">
        <v>52</v>
      </c>
      <c r="F5372" s="84" t="s">
        <v>53</v>
      </c>
      <c r="G5372">
        <v>8319</v>
      </c>
      <c r="H5372" t="s">
        <v>9737</v>
      </c>
      <c r="I5372">
        <v>2026</v>
      </c>
      <c r="J5372" t="s">
        <v>63</v>
      </c>
      <c r="K5372">
        <v>0</v>
      </c>
      <c r="L5372" t="s">
        <v>56</v>
      </c>
      <c r="M5372" s="85">
        <v>46023</v>
      </c>
      <c r="P5372" t="str">
        <f t="shared" si="83"/>
        <v>GUILLOT Gilles</v>
      </c>
    </row>
    <row r="5373" spans="1:16" x14ac:dyDescent="0.25">
      <c r="A5373" s="84" t="s">
        <v>9744</v>
      </c>
      <c r="B5373" t="s">
        <v>4253</v>
      </c>
      <c r="C5373" t="s">
        <v>4698</v>
      </c>
      <c r="D5373" s="85">
        <v>32457</v>
      </c>
      <c r="E5373" t="s">
        <v>52</v>
      </c>
      <c r="F5373" s="84" t="s">
        <v>53</v>
      </c>
      <c r="G5373">
        <v>8319</v>
      </c>
      <c r="H5373" t="s">
        <v>9737</v>
      </c>
      <c r="I5373">
        <v>2026</v>
      </c>
      <c r="J5373" t="s">
        <v>55</v>
      </c>
      <c r="K5373">
        <v>0</v>
      </c>
      <c r="L5373" t="s">
        <v>56</v>
      </c>
      <c r="M5373" s="85">
        <v>46023</v>
      </c>
      <c r="P5373" t="str">
        <f t="shared" si="83"/>
        <v>GENEIX Eddy</v>
      </c>
    </row>
    <row r="5374" spans="1:16" x14ac:dyDescent="0.25">
      <c r="A5374" s="84" t="s">
        <v>9745</v>
      </c>
      <c r="B5374" t="s">
        <v>7111</v>
      </c>
      <c r="C5374" t="s">
        <v>916</v>
      </c>
      <c r="D5374" s="85">
        <v>30855</v>
      </c>
      <c r="E5374" t="s">
        <v>52</v>
      </c>
      <c r="F5374" s="84" t="s">
        <v>53</v>
      </c>
      <c r="G5374">
        <v>8319</v>
      </c>
      <c r="H5374" t="s">
        <v>9737</v>
      </c>
      <c r="I5374">
        <v>2026</v>
      </c>
      <c r="J5374" t="s">
        <v>67</v>
      </c>
      <c r="K5374">
        <v>0</v>
      </c>
      <c r="L5374" t="s">
        <v>56</v>
      </c>
      <c r="M5374" s="85">
        <v>46023</v>
      </c>
      <c r="P5374" t="str">
        <f t="shared" si="83"/>
        <v>COMBE Loic</v>
      </c>
    </row>
    <row r="5375" spans="1:16" x14ac:dyDescent="0.25">
      <c r="A5375" s="84" t="s">
        <v>9746</v>
      </c>
      <c r="B5375" t="s">
        <v>7111</v>
      </c>
      <c r="C5375" t="s">
        <v>4505</v>
      </c>
      <c r="D5375" s="85">
        <v>29839</v>
      </c>
      <c r="E5375" t="s">
        <v>52</v>
      </c>
      <c r="F5375" s="84" t="s">
        <v>53</v>
      </c>
      <c r="G5375">
        <v>8319</v>
      </c>
      <c r="H5375" t="s">
        <v>9737</v>
      </c>
      <c r="I5375">
        <v>2026</v>
      </c>
      <c r="J5375" t="s">
        <v>55</v>
      </c>
      <c r="K5375">
        <v>0</v>
      </c>
      <c r="L5375" t="s">
        <v>56</v>
      </c>
      <c r="M5375" s="85">
        <v>46023</v>
      </c>
      <c r="P5375" t="str">
        <f t="shared" si="83"/>
        <v>COMBE Cedric</v>
      </c>
    </row>
    <row r="5376" spans="1:16" x14ac:dyDescent="0.25">
      <c r="A5376" s="84" t="s">
        <v>9747</v>
      </c>
      <c r="B5376" t="s">
        <v>7111</v>
      </c>
      <c r="C5376" t="s">
        <v>636</v>
      </c>
      <c r="D5376" s="85">
        <v>28883</v>
      </c>
      <c r="E5376" t="s">
        <v>52</v>
      </c>
      <c r="F5376" s="84" t="s">
        <v>53</v>
      </c>
      <c r="G5376">
        <v>8319</v>
      </c>
      <c r="H5376" t="s">
        <v>9737</v>
      </c>
      <c r="I5376">
        <v>2026</v>
      </c>
      <c r="J5376" t="s">
        <v>55</v>
      </c>
      <c r="K5376">
        <v>0</v>
      </c>
      <c r="L5376" t="s">
        <v>56</v>
      </c>
      <c r="M5376" s="85">
        <v>46023</v>
      </c>
      <c r="P5376" t="str">
        <f t="shared" si="83"/>
        <v>COMBE Stephane</v>
      </c>
    </row>
    <row r="5377" spans="1:16" x14ac:dyDescent="0.25">
      <c r="A5377" s="84" t="s">
        <v>9748</v>
      </c>
      <c r="B5377" t="s">
        <v>7111</v>
      </c>
      <c r="C5377" t="s">
        <v>1406</v>
      </c>
      <c r="D5377" s="85">
        <v>21531</v>
      </c>
      <c r="E5377" t="s">
        <v>56</v>
      </c>
      <c r="F5377" s="84" t="s">
        <v>53</v>
      </c>
      <c r="G5377">
        <v>8319</v>
      </c>
      <c r="H5377" t="s">
        <v>9737</v>
      </c>
      <c r="I5377">
        <v>2026</v>
      </c>
      <c r="J5377" t="s">
        <v>55</v>
      </c>
      <c r="K5377">
        <v>0</v>
      </c>
      <c r="L5377" t="s">
        <v>56</v>
      </c>
      <c r="M5377" s="85">
        <v>46023</v>
      </c>
      <c r="P5377" t="str">
        <f t="shared" si="83"/>
        <v>COMBE Jacqueline</v>
      </c>
    </row>
    <row r="5378" spans="1:16" x14ac:dyDescent="0.25">
      <c r="A5378" s="84" t="s">
        <v>9749</v>
      </c>
      <c r="B5378" t="s">
        <v>9750</v>
      </c>
      <c r="C5378" t="s">
        <v>59</v>
      </c>
      <c r="D5378" s="85">
        <v>21995</v>
      </c>
      <c r="E5378" t="s">
        <v>52</v>
      </c>
      <c r="F5378" s="84" t="s">
        <v>53</v>
      </c>
      <c r="G5378">
        <v>8319</v>
      </c>
      <c r="H5378" t="s">
        <v>9737</v>
      </c>
      <c r="I5378">
        <v>2026</v>
      </c>
      <c r="J5378" t="s">
        <v>55</v>
      </c>
      <c r="K5378">
        <v>0</v>
      </c>
      <c r="L5378" t="s">
        <v>56</v>
      </c>
      <c r="M5378" s="85">
        <v>46023</v>
      </c>
      <c r="P5378" t="str">
        <f t="shared" si="83"/>
        <v>GOUTTEFANGEAS Didier</v>
      </c>
    </row>
    <row r="5379" spans="1:16" x14ac:dyDescent="0.25">
      <c r="A5379" s="84" t="s">
        <v>9751</v>
      </c>
      <c r="B5379" t="s">
        <v>9752</v>
      </c>
      <c r="C5379" t="s">
        <v>1078</v>
      </c>
      <c r="D5379" s="85">
        <v>25762</v>
      </c>
      <c r="E5379" t="s">
        <v>56</v>
      </c>
      <c r="F5379" s="84" t="s">
        <v>53</v>
      </c>
      <c r="G5379">
        <v>8319</v>
      </c>
      <c r="H5379" t="s">
        <v>9737</v>
      </c>
      <c r="I5379">
        <v>2026</v>
      </c>
      <c r="J5379" t="s">
        <v>63</v>
      </c>
      <c r="K5379">
        <v>0</v>
      </c>
      <c r="L5379" t="s">
        <v>56</v>
      </c>
      <c r="M5379" s="85">
        <v>46023</v>
      </c>
      <c r="P5379" t="str">
        <f t="shared" ref="P5379:P5442" si="84">(B5379 &amp; " " &amp; C5379)</f>
        <v>LONDICHE Nadine</v>
      </c>
    </row>
    <row r="5380" spans="1:16" x14ac:dyDescent="0.25">
      <c r="A5380" s="84" t="s">
        <v>9753</v>
      </c>
      <c r="B5380" t="s">
        <v>9654</v>
      </c>
      <c r="C5380" t="s">
        <v>163</v>
      </c>
      <c r="D5380" s="85">
        <v>31210</v>
      </c>
      <c r="E5380" t="s">
        <v>52</v>
      </c>
      <c r="F5380" s="84" t="s">
        <v>53</v>
      </c>
      <c r="G5380">
        <v>8319</v>
      </c>
      <c r="H5380" t="s">
        <v>9737</v>
      </c>
      <c r="I5380">
        <v>2026</v>
      </c>
      <c r="J5380" t="s">
        <v>63</v>
      </c>
      <c r="K5380">
        <v>0</v>
      </c>
      <c r="L5380" t="s">
        <v>56</v>
      </c>
      <c r="M5380" s="85">
        <v>46023</v>
      </c>
      <c r="P5380" t="str">
        <f t="shared" si="84"/>
        <v>GAMET Nicolas</v>
      </c>
    </row>
    <row r="5381" spans="1:16" x14ac:dyDescent="0.25">
      <c r="A5381" s="84" t="s">
        <v>9754</v>
      </c>
      <c r="B5381" t="s">
        <v>3683</v>
      </c>
      <c r="C5381" t="s">
        <v>163</v>
      </c>
      <c r="D5381" s="85">
        <v>30850</v>
      </c>
      <c r="E5381" t="s">
        <v>52</v>
      </c>
      <c r="F5381" s="84" t="s">
        <v>53</v>
      </c>
      <c r="G5381">
        <v>8319</v>
      </c>
      <c r="H5381" t="s">
        <v>9737</v>
      </c>
      <c r="I5381">
        <v>2026</v>
      </c>
      <c r="J5381" t="s">
        <v>63</v>
      </c>
      <c r="K5381">
        <v>0</v>
      </c>
      <c r="L5381" t="s">
        <v>56</v>
      </c>
      <c r="M5381" s="85">
        <v>46023</v>
      </c>
      <c r="P5381" t="str">
        <f t="shared" si="84"/>
        <v>COLLANGE Nicolas</v>
      </c>
    </row>
    <row r="5382" spans="1:16" x14ac:dyDescent="0.25">
      <c r="A5382" s="84" t="s">
        <v>9755</v>
      </c>
      <c r="B5382" t="s">
        <v>9756</v>
      </c>
      <c r="C5382" t="s">
        <v>9757</v>
      </c>
      <c r="D5382" s="85">
        <v>30700</v>
      </c>
      <c r="E5382" t="s">
        <v>52</v>
      </c>
      <c r="F5382" s="84" t="s">
        <v>53</v>
      </c>
      <c r="G5382">
        <v>8319</v>
      </c>
      <c r="H5382" t="s">
        <v>9737</v>
      </c>
      <c r="I5382">
        <v>2026</v>
      </c>
      <c r="J5382" t="s">
        <v>63</v>
      </c>
      <c r="K5382">
        <v>0</v>
      </c>
      <c r="L5382" t="s">
        <v>56</v>
      </c>
      <c r="M5382" s="85">
        <v>46023</v>
      </c>
      <c r="P5382" t="str">
        <f t="shared" si="84"/>
        <v>CARTHONNET Williams</v>
      </c>
    </row>
    <row r="5383" spans="1:16" x14ac:dyDescent="0.25">
      <c r="A5383" s="84" t="s">
        <v>9758</v>
      </c>
      <c r="B5383" t="s">
        <v>9759</v>
      </c>
      <c r="C5383" t="s">
        <v>239</v>
      </c>
      <c r="D5383" s="85">
        <v>28301</v>
      </c>
      <c r="E5383" t="s">
        <v>52</v>
      </c>
      <c r="F5383" s="84" t="s">
        <v>53</v>
      </c>
      <c r="G5383">
        <v>8319</v>
      </c>
      <c r="H5383" t="s">
        <v>9737</v>
      </c>
      <c r="I5383">
        <v>2026</v>
      </c>
      <c r="J5383" t="s">
        <v>55</v>
      </c>
      <c r="K5383">
        <v>0</v>
      </c>
      <c r="L5383" t="s">
        <v>56</v>
      </c>
      <c r="M5383" s="85">
        <v>46023</v>
      </c>
      <c r="P5383" t="str">
        <f t="shared" si="84"/>
        <v>REVERDY Richard</v>
      </c>
    </row>
    <row r="5384" spans="1:16" x14ac:dyDescent="0.25">
      <c r="A5384" s="84" t="s">
        <v>9760</v>
      </c>
      <c r="B5384" t="s">
        <v>788</v>
      </c>
      <c r="C5384" t="s">
        <v>1427</v>
      </c>
      <c r="D5384" s="85">
        <v>37883</v>
      </c>
      <c r="E5384" t="s">
        <v>56</v>
      </c>
      <c r="F5384" s="84" t="s">
        <v>53</v>
      </c>
      <c r="G5384">
        <v>8319</v>
      </c>
      <c r="H5384" t="s">
        <v>9737</v>
      </c>
      <c r="I5384">
        <v>2026</v>
      </c>
      <c r="J5384" t="s">
        <v>55</v>
      </c>
      <c r="K5384">
        <v>0</v>
      </c>
      <c r="L5384" t="s">
        <v>56</v>
      </c>
      <c r="M5384" s="85">
        <v>46023</v>
      </c>
      <c r="P5384" t="str">
        <f t="shared" si="84"/>
        <v>GUILLOT Lucie</v>
      </c>
    </row>
    <row r="5385" spans="1:16" x14ac:dyDescent="0.25">
      <c r="A5385" s="84" t="s">
        <v>9761</v>
      </c>
      <c r="B5385" t="s">
        <v>1628</v>
      </c>
      <c r="C5385" t="s">
        <v>2246</v>
      </c>
      <c r="D5385" s="85">
        <v>33403</v>
      </c>
      <c r="E5385" t="s">
        <v>52</v>
      </c>
      <c r="F5385" s="84" t="s">
        <v>53</v>
      </c>
      <c r="G5385">
        <v>8319</v>
      </c>
      <c r="H5385" t="s">
        <v>9737</v>
      </c>
      <c r="I5385">
        <v>2026</v>
      </c>
      <c r="J5385" t="s">
        <v>63</v>
      </c>
      <c r="K5385">
        <v>0</v>
      </c>
      <c r="L5385" t="s">
        <v>56</v>
      </c>
      <c r="M5385" s="85">
        <v>46023</v>
      </c>
      <c r="P5385" t="str">
        <f t="shared" si="84"/>
        <v>FERREIRA Mathieu</v>
      </c>
    </row>
    <row r="5386" spans="1:16" x14ac:dyDescent="0.25">
      <c r="A5386" s="84" t="s">
        <v>9762</v>
      </c>
      <c r="B5386" t="s">
        <v>9763</v>
      </c>
      <c r="C5386" t="s">
        <v>4034</v>
      </c>
      <c r="D5386" s="85">
        <v>31549</v>
      </c>
      <c r="E5386" t="s">
        <v>56</v>
      </c>
      <c r="F5386" s="84" t="s">
        <v>53</v>
      </c>
      <c r="G5386">
        <v>8319</v>
      </c>
      <c r="H5386" t="s">
        <v>9737</v>
      </c>
      <c r="I5386">
        <v>2026</v>
      </c>
      <c r="J5386" t="s">
        <v>63</v>
      </c>
      <c r="K5386">
        <v>0</v>
      </c>
      <c r="L5386" t="s">
        <v>56</v>
      </c>
      <c r="M5386" s="85">
        <v>46023</v>
      </c>
      <c r="P5386" t="str">
        <f t="shared" si="84"/>
        <v>DECOMBE Nadege</v>
      </c>
    </row>
    <row r="5387" spans="1:16" x14ac:dyDescent="0.25">
      <c r="A5387" s="84" t="s">
        <v>9764</v>
      </c>
      <c r="B5387" t="s">
        <v>7111</v>
      </c>
      <c r="C5387" t="s">
        <v>9765</v>
      </c>
      <c r="D5387" s="85">
        <v>38960</v>
      </c>
      <c r="E5387" t="s">
        <v>56</v>
      </c>
      <c r="F5387" s="84" t="s">
        <v>53</v>
      </c>
      <c r="G5387">
        <v>8319</v>
      </c>
      <c r="H5387" t="s">
        <v>9737</v>
      </c>
      <c r="I5387">
        <v>2026</v>
      </c>
      <c r="J5387" t="s">
        <v>63</v>
      </c>
      <c r="K5387">
        <v>0</v>
      </c>
      <c r="L5387" t="s">
        <v>56</v>
      </c>
      <c r="M5387" s="85">
        <v>46023</v>
      </c>
      <c r="P5387" t="str">
        <f t="shared" si="84"/>
        <v>COMBE Lora</v>
      </c>
    </row>
    <row r="5388" spans="1:16" x14ac:dyDescent="0.25">
      <c r="A5388" s="84" t="s">
        <v>9766</v>
      </c>
      <c r="B5388" t="s">
        <v>5165</v>
      </c>
      <c r="C5388" t="s">
        <v>8742</v>
      </c>
      <c r="D5388" s="85">
        <v>31041</v>
      </c>
      <c r="E5388" t="s">
        <v>52</v>
      </c>
      <c r="F5388" s="84" t="s">
        <v>53</v>
      </c>
      <c r="G5388">
        <v>8319</v>
      </c>
      <c r="H5388" t="s">
        <v>9737</v>
      </c>
      <c r="I5388">
        <v>2026</v>
      </c>
      <c r="J5388" t="s">
        <v>63</v>
      </c>
      <c r="K5388">
        <v>0</v>
      </c>
      <c r="L5388" t="s">
        <v>56</v>
      </c>
      <c r="M5388" s="85">
        <v>46023</v>
      </c>
      <c r="P5388" t="str">
        <f t="shared" si="84"/>
        <v>DAUPHANT Jeremie</v>
      </c>
    </row>
    <row r="5389" spans="1:16" x14ac:dyDescent="0.25">
      <c r="A5389" s="84" t="s">
        <v>9767</v>
      </c>
      <c r="B5389" t="s">
        <v>8421</v>
      </c>
      <c r="C5389" t="s">
        <v>82</v>
      </c>
      <c r="D5389" s="85">
        <v>30575</v>
      </c>
      <c r="E5389" t="s">
        <v>52</v>
      </c>
      <c r="F5389" s="84" t="s">
        <v>53</v>
      </c>
      <c r="G5389">
        <v>8319</v>
      </c>
      <c r="H5389" t="s">
        <v>9737</v>
      </c>
      <c r="I5389">
        <v>2026</v>
      </c>
      <c r="J5389" t="s">
        <v>63</v>
      </c>
      <c r="K5389">
        <v>0</v>
      </c>
      <c r="L5389" t="s">
        <v>56</v>
      </c>
      <c r="M5389" s="85">
        <v>46023</v>
      </c>
      <c r="P5389" t="str">
        <f t="shared" si="84"/>
        <v>DECOMBAS Julien</v>
      </c>
    </row>
    <row r="5390" spans="1:16" x14ac:dyDescent="0.25">
      <c r="A5390" s="84" t="s">
        <v>9768</v>
      </c>
      <c r="B5390" t="s">
        <v>9769</v>
      </c>
      <c r="C5390" t="s">
        <v>7206</v>
      </c>
      <c r="D5390" s="85">
        <v>33054</v>
      </c>
      <c r="E5390" t="s">
        <v>52</v>
      </c>
      <c r="F5390" s="84" t="s">
        <v>53</v>
      </c>
      <c r="G5390">
        <v>8319</v>
      </c>
      <c r="H5390" t="s">
        <v>9737</v>
      </c>
      <c r="I5390">
        <v>2026</v>
      </c>
      <c r="J5390" t="s">
        <v>55</v>
      </c>
      <c r="K5390">
        <v>2</v>
      </c>
      <c r="L5390" t="s">
        <v>56</v>
      </c>
      <c r="M5390" s="85">
        <v>46023</v>
      </c>
      <c r="P5390" t="str">
        <f t="shared" si="84"/>
        <v>PAULIN Peter</v>
      </c>
    </row>
    <row r="5391" spans="1:16" x14ac:dyDescent="0.25">
      <c r="A5391" s="84" t="s">
        <v>9770</v>
      </c>
      <c r="B5391" t="s">
        <v>1014</v>
      </c>
      <c r="C5391" t="s">
        <v>2161</v>
      </c>
      <c r="D5391" s="85">
        <v>34967</v>
      </c>
      <c r="E5391" t="s">
        <v>52</v>
      </c>
      <c r="F5391" s="84" t="s">
        <v>53</v>
      </c>
      <c r="G5391">
        <v>8319</v>
      </c>
      <c r="H5391" t="s">
        <v>9737</v>
      </c>
      <c r="I5391">
        <v>2026</v>
      </c>
      <c r="J5391" t="s">
        <v>63</v>
      </c>
      <c r="K5391">
        <v>0</v>
      </c>
      <c r="L5391" t="s">
        <v>56</v>
      </c>
      <c r="M5391" s="85">
        <v>46023</v>
      </c>
      <c r="P5391" t="str">
        <f t="shared" si="84"/>
        <v>MICHEL Benjamin</v>
      </c>
    </row>
    <row r="5392" spans="1:16" x14ac:dyDescent="0.25">
      <c r="A5392" s="84" t="s">
        <v>9771</v>
      </c>
      <c r="B5392" t="s">
        <v>9772</v>
      </c>
      <c r="C5392" t="s">
        <v>1196</v>
      </c>
      <c r="D5392" s="85">
        <v>27929</v>
      </c>
      <c r="E5392" t="s">
        <v>52</v>
      </c>
      <c r="F5392" s="84" t="s">
        <v>53</v>
      </c>
      <c r="G5392">
        <v>8319</v>
      </c>
      <c r="H5392" t="s">
        <v>9737</v>
      </c>
      <c r="I5392">
        <v>2026</v>
      </c>
      <c r="J5392" t="s">
        <v>63</v>
      </c>
      <c r="K5392">
        <v>0</v>
      </c>
      <c r="L5392" t="s">
        <v>56</v>
      </c>
      <c r="M5392" s="85">
        <v>46023</v>
      </c>
      <c r="P5392" t="str">
        <f t="shared" si="84"/>
        <v>CHENEVIERE Ludovic</v>
      </c>
    </row>
    <row r="5393" spans="1:16" x14ac:dyDescent="0.25">
      <c r="A5393" s="84" t="s">
        <v>9773</v>
      </c>
      <c r="B5393" t="s">
        <v>9774</v>
      </c>
      <c r="C5393" t="s">
        <v>1022</v>
      </c>
      <c r="D5393" s="85">
        <v>26614</v>
      </c>
      <c r="E5393" t="s">
        <v>52</v>
      </c>
      <c r="F5393" s="84" t="s">
        <v>53</v>
      </c>
      <c r="G5393">
        <v>8319</v>
      </c>
      <c r="H5393" t="s">
        <v>9737</v>
      </c>
      <c r="I5393">
        <v>2026</v>
      </c>
      <c r="J5393" t="s">
        <v>63</v>
      </c>
      <c r="K5393">
        <v>0</v>
      </c>
      <c r="L5393" t="s">
        <v>56</v>
      </c>
      <c r="M5393" s="85">
        <v>46023</v>
      </c>
      <c r="P5393" t="str">
        <f t="shared" si="84"/>
        <v>BOSTEELS Emmanuel</v>
      </c>
    </row>
    <row r="5394" spans="1:16" x14ac:dyDescent="0.25">
      <c r="A5394" s="84" t="s">
        <v>9775</v>
      </c>
      <c r="B5394" t="s">
        <v>9776</v>
      </c>
      <c r="C5394" t="s">
        <v>434</v>
      </c>
      <c r="D5394" s="85">
        <v>22044</v>
      </c>
      <c r="E5394" t="s">
        <v>52</v>
      </c>
      <c r="F5394" s="84" t="s">
        <v>53</v>
      </c>
      <c r="G5394">
        <v>8319</v>
      </c>
      <c r="H5394" t="s">
        <v>9737</v>
      </c>
      <c r="I5394">
        <v>2026</v>
      </c>
      <c r="J5394" t="s">
        <v>63</v>
      </c>
      <c r="K5394">
        <v>0</v>
      </c>
      <c r="L5394" t="s">
        <v>56</v>
      </c>
      <c r="M5394" s="85">
        <v>46023</v>
      </c>
      <c r="P5394" t="str">
        <f t="shared" si="84"/>
        <v>DLUBAK Thierry</v>
      </c>
    </row>
    <row r="5395" spans="1:16" x14ac:dyDescent="0.25">
      <c r="A5395" s="84" t="s">
        <v>9777</v>
      </c>
      <c r="B5395" t="s">
        <v>8371</v>
      </c>
      <c r="C5395" t="s">
        <v>76</v>
      </c>
      <c r="D5395" s="85">
        <v>19326</v>
      </c>
      <c r="E5395" t="s">
        <v>52</v>
      </c>
      <c r="F5395" s="84" t="s">
        <v>53</v>
      </c>
      <c r="G5395">
        <v>8319</v>
      </c>
      <c r="H5395" t="s">
        <v>9737</v>
      </c>
      <c r="I5395">
        <v>2026</v>
      </c>
      <c r="J5395" t="s">
        <v>63</v>
      </c>
      <c r="K5395">
        <v>0</v>
      </c>
      <c r="L5395" t="s">
        <v>56</v>
      </c>
      <c r="M5395" s="85">
        <v>46023</v>
      </c>
      <c r="P5395" t="str">
        <f t="shared" si="84"/>
        <v>EXBRAYAT Jean-Louis</v>
      </c>
    </row>
    <row r="5396" spans="1:16" x14ac:dyDescent="0.25">
      <c r="A5396" s="84" t="s">
        <v>9778</v>
      </c>
      <c r="B5396" t="s">
        <v>8481</v>
      </c>
      <c r="C5396" t="s">
        <v>124</v>
      </c>
      <c r="D5396" s="85">
        <v>27222</v>
      </c>
      <c r="E5396" t="s">
        <v>52</v>
      </c>
      <c r="F5396" s="84" t="s">
        <v>53</v>
      </c>
      <c r="G5396">
        <v>8319</v>
      </c>
      <c r="H5396" t="s">
        <v>9737</v>
      </c>
      <c r="I5396">
        <v>2026</v>
      </c>
      <c r="J5396" t="s">
        <v>63</v>
      </c>
      <c r="K5396">
        <v>0</v>
      </c>
      <c r="L5396" t="s">
        <v>56</v>
      </c>
      <c r="M5396" s="85">
        <v>46023</v>
      </c>
      <c r="P5396" t="str">
        <f t="shared" si="84"/>
        <v>FOUGEROUSE Frederic</v>
      </c>
    </row>
    <row r="5397" spans="1:16" x14ac:dyDescent="0.25">
      <c r="A5397" s="84" t="s">
        <v>9779</v>
      </c>
      <c r="B5397" t="s">
        <v>1140</v>
      </c>
      <c r="C5397" t="s">
        <v>697</v>
      </c>
      <c r="D5397" s="85">
        <v>39422</v>
      </c>
      <c r="E5397" t="s">
        <v>56</v>
      </c>
      <c r="F5397" s="84" t="s">
        <v>53</v>
      </c>
      <c r="G5397">
        <v>8319</v>
      </c>
      <c r="H5397" t="s">
        <v>9737</v>
      </c>
      <c r="I5397">
        <v>2026</v>
      </c>
      <c r="J5397" t="s">
        <v>63</v>
      </c>
      <c r="K5397">
        <v>2</v>
      </c>
      <c r="L5397" t="s">
        <v>56</v>
      </c>
      <c r="M5397" s="85">
        <v>46023</v>
      </c>
      <c r="P5397" t="str">
        <f t="shared" si="84"/>
        <v>COSTE Manon</v>
      </c>
    </row>
    <row r="5398" spans="1:16" x14ac:dyDescent="0.25">
      <c r="A5398" s="84" t="s">
        <v>9780</v>
      </c>
      <c r="B5398" t="s">
        <v>3783</v>
      </c>
      <c r="C5398" t="s">
        <v>9781</v>
      </c>
      <c r="D5398" s="85">
        <v>35901</v>
      </c>
      <c r="E5398" t="s">
        <v>56</v>
      </c>
      <c r="F5398" s="84" t="s">
        <v>53</v>
      </c>
      <c r="G5398">
        <v>8319</v>
      </c>
      <c r="H5398" t="s">
        <v>9737</v>
      </c>
      <c r="I5398">
        <v>2026</v>
      </c>
      <c r="J5398" t="s">
        <v>63</v>
      </c>
      <c r="K5398">
        <v>0</v>
      </c>
      <c r="L5398" t="s">
        <v>56</v>
      </c>
      <c r="M5398" s="85">
        <v>46023</v>
      </c>
      <c r="P5398" t="str">
        <f t="shared" si="84"/>
        <v>REMY Maylis</v>
      </c>
    </row>
    <row r="5399" spans="1:16" x14ac:dyDescent="0.25">
      <c r="A5399" s="84" t="s">
        <v>9782</v>
      </c>
      <c r="B5399" t="s">
        <v>8481</v>
      </c>
      <c r="C5399" t="s">
        <v>1392</v>
      </c>
      <c r="D5399" s="85">
        <v>25638</v>
      </c>
      <c r="E5399" t="s">
        <v>56</v>
      </c>
      <c r="F5399" s="84" t="s">
        <v>53</v>
      </c>
      <c r="G5399">
        <v>8319</v>
      </c>
      <c r="H5399" t="s">
        <v>9737</v>
      </c>
      <c r="I5399">
        <v>2026</v>
      </c>
      <c r="J5399" t="s">
        <v>63</v>
      </c>
      <c r="K5399">
        <v>0</v>
      </c>
      <c r="L5399" t="s">
        <v>56</v>
      </c>
      <c r="M5399" s="85">
        <v>46023</v>
      </c>
      <c r="P5399" t="str">
        <f t="shared" si="84"/>
        <v>FOUGEROUSE Valerie</v>
      </c>
    </row>
    <row r="5400" spans="1:16" x14ac:dyDescent="0.25">
      <c r="A5400" s="84" t="s">
        <v>9783</v>
      </c>
      <c r="B5400" t="s">
        <v>9784</v>
      </c>
      <c r="C5400" t="s">
        <v>2350</v>
      </c>
      <c r="D5400" s="85">
        <v>36094</v>
      </c>
      <c r="E5400" t="s">
        <v>52</v>
      </c>
      <c r="F5400" s="84" t="s">
        <v>53</v>
      </c>
      <c r="G5400">
        <v>8319</v>
      </c>
      <c r="H5400" t="s">
        <v>9737</v>
      </c>
      <c r="I5400">
        <v>2026</v>
      </c>
      <c r="J5400" t="s">
        <v>63</v>
      </c>
      <c r="K5400">
        <v>0</v>
      </c>
      <c r="L5400" t="s">
        <v>56</v>
      </c>
      <c r="M5400" s="85">
        <v>46023</v>
      </c>
      <c r="P5400" t="str">
        <f t="shared" si="84"/>
        <v>BURIAS Robin</v>
      </c>
    </row>
    <row r="5401" spans="1:16" x14ac:dyDescent="0.25">
      <c r="A5401" s="84" t="s">
        <v>9785</v>
      </c>
      <c r="B5401" t="s">
        <v>6552</v>
      </c>
      <c r="C5401" t="s">
        <v>215</v>
      </c>
      <c r="D5401" s="85">
        <v>25207</v>
      </c>
      <c r="E5401" t="s">
        <v>52</v>
      </c>
      <c r="F5401" s="84" t="s">
        <v>53</v>
      </c>
      <c r="G5401">
        <v>8319</v>
      </c>
      <c r="H5401" t="s">
        <v>9737</v>
      </c>
      <c r="I5401">
        <v>2026</v>
      </c>
      <c r="J5401" t="s">
        <v>63</v>
      </c>
      <c r="K5401">
        <v>0</v>
      </c>
      <c r="L5401" t="s">
        <v>56</v>
      </c>
      <c r="M5401" s="85">
        <v>46023</v>
      </c>
      <c r="P5401" t="str">
        <f t="shared" si="84"/>
        <v>MORAND Philippe</v>
      </c>
    </row>
    <row r="5402" spans="1:16" x14ac:dyDescent="0.25">
      <c r="A5402" s="84" t="s">
        <v>9786</v>
      </c>
      <c r="B5402" t="s">
        <v>9787</v>
      </c>
      <c r="C5402" t="s">
        <v>9788</v>
      </c>
      <c r="D5402" s="85">
        <v>25219</v>
      </c>
      <c r="E5402" t="s">
        <v>52</v>
      </c>
      <c r="F5402" s="84" t="s">
        <v>53</v>
      </c>
      <c r="G5402">
        <v>8319</v>
      </c>
      <c r="H5402" t="s">
        <v>9737</v>
      </c>
      <c r="I5402">
        <v>2026</v>
      </c>
      <c r="J5402" t="s">
        <v>63</v>
      </c>
      <c r="K5402">
        <v>0</v>
      </c>
      <c r="L5402" t="s">
        <v>56</v>
      </c>
      <c r="M5402" s="85">
        <v>46023</v>
      </c>
      <c r="P5402" t="str">
        <f t="shared" si="84"/>
        <v>DJEMOUAI Aissa</v>
      </c>
    </row>
    <row r="5403" spans="1:16" x14ac:dyDescent="0.25">
      <c r="A5403" s="84" t="s">
        <v>9789</v>
      </c>
      <c r="B5403" t="s">
        <v>1054</v>
      </c>
      <c r="C5403" t="s">
        <v>9790</v>
      </c>
      <c r="D5403" s="85">
        <v>32050</v>
      </c>
      <c r="E5403" t="s">
        <v>56</v>
      </c>
      <c r="F5403" s="84" t="s">
        <v>53</v>
      </c>
      <c r="G5403">
        <v>8319</v>
      </c>
      <c r="H5403" t="s">
        <v>9737</v>
      </c>
      <c r="I5403">
        <v>2026</v>
      </c>
      <c r="J5403" t="s">
        <v>63</v>
      </c>
      <c r="K5403">
        <v>0</v>
      </c>
      <c r="L5403" t="s">
        <v>56</v>
      </c>
      <c r="M5403" s="85">
        <v>46023</v>
      </c>
      <c r="P5403" t="str">
        <f t="shared" si="84"/>
        <v>LEPINE Cyrielle</v>
      </c>
    </row>
    <row r="5404" spans="1:16" x14ac:dyDescent="0.25">
      <c r="A5404" s="84" t="s">
        <v>9791</v>
      </c>
      <c r="B5404" t="s">
        <v>5002</v>
      </c>
      <c r="C5404" t="s">
        <v>900</v>
      </c>
      <c r="D5404" s="85">
        <v>20706</v>
      </c>
      <c r="E5404" t="s">
        <v>52</v>
      </c>
      <c r="F5404" s="84" t="s">
        <v>53</v>
      </c>
      <c r="G5404">
        <v>8319</v>
      </c>
      <c r="H5404" t="s">
        <v>9737</v>
      </c>
      <c r="I5404">
        <v>2026</v>
      </c>
      <c r="J5404" t="s">
        <v>63</v>
      </c>
      <c r="K5404">
        <v>0</v>
      </c>
      <c r="L5404" t="s">
        <v>56</v>
      </c>
      <c r="M5404" s="85">
        <v>46023</v>
      </c>
      <c r="P5404" t="str">
        <f t="shared" si="84"/>
        <v>MISSON Bruno</v>
      </c>
    </row>
    <row r="5405" spans="1:16" x14ac:dyDescent="0.25">
      <c r="A5405" s="84" t="s">
        <v>9792</v>
      </c>
      <c r="B5405" t="s">
        <v>490</v>
      </c>
      <c r="C5405" t="s">
        <v>3441</v>
      </c>
      <c r="D5405" s="85">
        <v>26177</v>
      </c>
      <c r="E5405" t="s">
        <v>56</v>
      </c>
      <c r="F5405" s="84" t="s">
        <v>53</v>
      </c>
      <c r="G5405">
        <v>8319</v>
      </c>
      <c r="H5405" t="s">
        <v>9737</v>
      </c>
      <c r="I5405">
        <v>2026</v>
      </c>
      <c r="J5405" t="s">
        <v>63</v>
      </c>
      <c r="K5405">
        <v>0</v>
      </c>
      <c r="L5405" t="s">
        <v>56</v>
      </c>
      <c r="M5405" s="85">
        <v>46023</v>
      </c>
      <c r="P5405" t="str">
        <f t="shared" si="84"/>
        <v>CHALUS Cecile</v>
      </c>
    </row>
    <row r="5406" spans="1:16" x14ac:dyDescent="0.25">
      <c r="A5406" s="84" t="s">
        <v>9793</v>
      </c>
      <c r="B5406" t="s">
        <v>9756</v>
      </c>
      <c r="C5406" t="s">
        <v>715</v>
      </c>
      <c r="D5406" s="85">
        <v>32481</v>
      </c>
      <c r="E5406" t="s">
        <v>52</v>
      </c>
      <c r="F5406" s="84" t="s">
        <v>53</v>
      </c>
      <c r="G5406">
        <v>8319</v>
      </c>
      <c r="H5406" t="s">
        <v>9737</v>
      </c>
      <c r="I5406">
        <v>2026</v>
      </c>
      <c r="J5406" t="s">
        <v>63</v>
      </c>
      <c r="K5406">
        <v>0</v>
      </c>
      <c r="L5406" t="s">
        <v>56</v>
      </c>
      <c r="M5406" s="85">
        <v>46023</v>
      </c>
      <c r="P5406" t="str">
        <f t="shared" si="84"/>
        <v>CARTHONNET Kevin</v>
      </c>
    </row>
    <row r="5407" spans="1:16" x14ac:dyDescent="0.25">
      <c r="A5407" s="84" t="s">
        <v>9794</v>
      </c>
      <c r="B5407" t="s">
        <v>7111</v>
      </c>
      <c r="C5407" t="s">
        <v>132</v>
      </c>
      <c r="D5407" s="85">
        <v>41016</v>
      </c>
      <c r="E5407" t="s">
        <v>52</v>
      </c>
      <c r="F5407" s="84" t="s">
        <v>53</v>
      </c>
      <c r="G5407">
        <v>8319</v>
      </c>
      <c r="H5407" t="s">
        <v>9737</v>
      </c>
      <c r="I5407">
        <v>2026</v>
      </c>
      <c r="J5407" t="s">
        <v>63</v>
      </c>
      <c r="K5407">
        <v>0</v>
      </c>
      <c r="L5407" t="s">
        <v>56</v>
      </c>
      <c r="M5407" s="85">
        <v>46023</v>
      </c>
      <c r="P5407" t="str">
        <f t="shared" si="84"/>
        <v>COMBE Quentin</v>
      </c>
    </row>
    <row r="5408" spans="1:16" x14ac:dyDescent="0.25">
      <c r="A5408" s="84" t="s">
        <v>9795</v>
      </c>
      <c r="B5408" t="s">
        <v>7111</v>
      </c>
      <c r="C5408" t="s">
        <v>3511</v>
      </c>
      <c r="D5408" s="85">
        <v>39995</v>
      </c>
      <c r="E5408" t="s">
        <v>56</v>
      </c>
      <c r="F5408" s="84" t="s">
        <v>53</v>
      </c>
      <c r="G5408">
        <v>8319</v>
      </c>
      <c r="H5408" t="s">
        <v>9737</v>
      </c>
      <c r="I5408">
        <v>2026</v>
      </c>
      <c r="J5408" t="s">
        <v>63</v>
      </c>
      <c r="K5408">
        <v>0</v>
      </c>
      <c r="L5408" t="s">
        <v>56</v>
      </c>
      <c r="M5408" s="85">
        <v>46023</v>
      </c>
      <c r="P5408" t="str">
        <f t="shared" si="84"/>
        <v>COMBE Maelys</v>
      </c>
    </row>
    <row r="5409" spans="1:16" x14ac:dyDescent="0.25">
      <c r="A5409" s="84" t="s">
        <v>9796</v>
      </c>
      <c r="B5409" t="s">
        <v>9797</v>
      </c>
      <c r="C5409" t="s">
        <v>2246</v>
      </c>
      <c r="D5409" s="85">
        <v>30902</v>
      </c>
      <c r="E5409" t="s">
        <v>52</v>
      </c>
      <c r="F5409" s="84" t="s">
        <v>53</v>
      </c>
      <c r="G5409">
        <v>8319</v>
      </c>
      <c r="H5409" t="s">
        <v>9737</v>
      </c>
      <c r="I5409">
        <v>2026</v>
      </c>
      <c r="J5409" t="s">
        <v>63</v>
      </c>
      <c r="K5409">
        <v>0</v>
      </c>
      <c r="L5409" t="s">
        <v>56</v>
      </c>
      <c r="M5409" s="85">
        <v>46023</v>
      </c>
      <c r="P5409" t="str">
        <f t="shared" si="84"/>
        <v>BULINSKI Mathieu</v>
      </c>
    </row>
    <row r="5410" spans="1:16" x14ac:dyDescent="0.25">
      <c r="A5410" s="84" t="s">
        <v>9798</v>
      </c>
      <c r="B5410" t="s">
        <v>9799</v>
      </c>
      <c r="C5410" t="s">
        <v>3432</v>
      </c>
      <c r="D5410" s="85">
        <v>31553</v>
      </c>
      <c r="E5410" t="s">
        <v>56</v>
      </c>
      <c r="F5410" s="84" t="s">
        <v>53</v>
      </c>
      <c r="G5410">
        <v>8321</v>
      </c>
      <c r="H5410" t="s">
        <v>9800</v>
      </c>
      <c r="I5410">
        <v>2026</v>
      </c>
      <c r="J5410" t="s">
        <v>55</v>
      </c>
      <c r="K5410">
        <v>2</v>
      </c>
      <c r="L5410" t="s">
        <v>56</v>
      </c>
      <c r="M5410" s="85">
        <v>46023</v>
      </c>
      <c r="P5410" t="str">
        <f t="shared" si="84"/>
        <v>GOUTTEFARDE Carole</v>
      </c>
    </row>
    <row r="5411" spans="1:16" x14ac:dyDescent="0.25">
      <c r="A5411" s="84" t="s">
        <v>9801</v>
      </c>
      <c r="B5411" t="s">
        <v>9142</v>
      </c>
      <c r="C5411" t="s">
        <v>97</v>
      </c>
      <c r="D5411" s="85">
        <v>24190</v>
      </c>
      <c r="E5411" t="s">
        <v>52</v>
      </c>
      <c r="F5411" s="84" t="s">
        <v>53</v>
      </c>
      <c r="G5411">
        <v>8321</v>
      </c>
      <c r="H5411" t="s">
        <v>9800</v>
      </c>
      <c r="I5411">
        <v>2026</v>
      </c>
      <c r="J5411" t="s">
        <v>63</v>
      </c>
      <c r="K5411">
        <v>0</v>
      </c>
      <c r="L5411" t="s">
        <v>56</v>
      </c>
      <c r="M5411" s="85">
        <v>46023</v>
      </c>
      <c r="P5411" t="str">
        <f t="shared" si="84"/>
        <v>IGONIN Denis</v>
      </c>
    </row>
    <row r="5412" spans="1:16" x14ac:dyDescent="0.25">
      <c r="A5412" s="84" t="s">
        <v>9802</v>
      </c>
      <c r="B5412" t="s">
        <v>9803</v>
      </c>
      <c r="C5412" t="s">
        <v>119</v>
      </c>
      <c r="D5412" s="85">
        <v>21055</v>
      </c>
      <c r="E5412" t="s">
        <v>52</v>
      </c>
      <c r="F5412" s="84" t="s">
        <v>53</v>
      </c>
      <c r="G5412">
        <v>8321</v>
      </c>
      <c r="H5412" t="s">
        <v>9800</v>
      </c>
      <c r="I5412">
        <v>2026</v>
      </c>
      <c r="J5412" t="s">
        <v>63</v>
      </c>
      <c r="K5412">
        <v>0</v>
      </c>
      <c r="L5412" t="s">
        <v>56</v>
      </c>
      <c r="M5412" s="85">
        <v>46023</v>
      </c>
      <c r="P5412" t="str">
        <f t="shared" si="84"/>
        <v>NEUIL Daniel</v>
      </c>
    </row>
    <row r="5413" spans="1:16" x14ac:dyDescent="0.25">
      <c r="A5413" s="84" t="s">
        <v>9804</v>
      </c>
      <c r="B5413" t="s">
        <v>1223</v>
      </c>
      <c r="C5413" t="s">
        <v>139</v>
      </c>
      <c r="D5413" s="85">
        <v>26259</v>
      </c>
      <c r="E5413" t="s">
        <v>52</v>
      </c>
      <c r="F5413" s="84" t="s">
        <v>53</v>
      </c>
      <c r="G5413">
        <v>8321</v>
      </c>
      <c r="H5413" t="s">
        <v>9800</v>
      </c>
      <c r="I5413">
        <v>2026</v>
      </c>
      <c r="J5413" t="s">
        <v>67</v>
      </c>
      <c r="K5413">
        <v>0</v>
      </c>
      <c r="L5413" t="s">
        <v>56</v>
      </c>
      <c r="M5413" s="85">
        <v>46023</v>
      </c>
      <c r="P5413" t="str">
        <f t="shared" si="84"/>
        <v>THEVENET David</v>
      </c>
    </row>
    <row r="5414" spans="1:16" x14ac:dyDescent="0.25">
      <c r="A5414" s="84" t="s">
        <v>9805</v>
      </c>
      <c r="B5414" t="s">
        <v>2708</v>
      </c>
      <c r="C5414" t="s">
        <v>944</v>
      </c>
      <c r="D5414" s="85">
        <v>27978</v>
      </c>
      <c r="E5414" t="s">
        <v>52</v>
      </c>
      <c r="F5414" s="84" t="s">
        <v>53</v>
      </c>
      <c r="G5414">
        <v>8321</v>
      </c>
      <c r="H5414" t="s">
        <v>9800</v>
      </c>
      <c r="I5414">
        <v>2026</v>
      </c>
      <c r="J5414" t="s">
        <v>63</v>
      </c>
      <c r="K5414">
        <v>0</v>
      </c>
      <c r="L5414" t="s">
        <v>56</v>
      </c>
      <c r="M5414" s="85">
        <v>46023</v>
      </c>
      <c r="P5414" t="str">
        <f t="shared" si="84"/>
        <v>SERGERE Laurent</v>
      </c>
    </row>
    <row r="5415" spans="1:16" x14ac:dyDescent="0.25">
      <c r="A5415" s="84" t="s">
        <v>9806</v>
      </c>
      <c r="B5415" t="s">
        <v>9142</v>
      </c>
      <c r="C5415" t="s">
        <v>998</v>
      </c>
      <c r="D5415" s="85">
        <v>26784</v>
      </c>
      <c r="E5415" t="s">
        <v>56</v>
      </c>
      <c r="F5415" s="84" t="s">
        <v>53</v>
      </c>
      <c r="G5415">
        <v>8321</v>
      </c>
      <c r="H5415" t="s">
        <v>9800</v>
      </c>
      <c r="I5415">
        <v>2026</v>
      </c>
      <c r="J5415" t="s">
        <v>63</v>
      </c>
      <c r="K5415">
        <v>0</v>
      </c>
      <c r="L5415" t="s">
        <v>56</v>
      </c>
      <c r="M5415" s="85">
        <v>46023</v>
      </c>
      <c r="P5415" t="str">
        <f t="shared" si="84"/>
        <v>IGONIN Corinne</v>
      </c>
    </row>
    <row r="5416" spans="1:16" x14ac:dyDescent="0.25">
      <c r="A5416" s="84" t="s">
        <v>9807</v>
      </c>
      <c r="B5416" t="s">
        <v>2322</v>
      </c>
      <c r="C5416" t="s">
        <v>119</v>
      </c>
      <c r="D5416" s="85">
        <v>18672</v>
      </c>
      <c r="E5416" t="s">
        <v>52</v>
      </c>
      <c r="F5416" s="84" t="s">
        <v>53</v>
      </c>
      <c r="G5416">
        <v>8321</v>
      </c>
      <c r="H5416" t="s">
        <v>9800</v>
      </c>
      <c r="I5416">
        <v>2026</v>
      </c>
      <c r="J5416" t="s">
        <v>55</v>
      </c>
      <c r="K5416">
        <v>0</v>
      </c>
      <c r="L5416" t="s">
        <v>56</v>
      </c>
      <c r="M5416" s="85">
        <v>46023</v>
      </c>
      <c r="P5416" t="str">
        <f t="shared" si="84"/>
        <v>FAYET Daniel</v>
      </c>
    </row>
    <row r="5417" spans="1:16" x14ac:dyDescent="0.25">
      <c r="A5417" s="84" t="s">
        <v>9808</v>
      </c>
      <c r="B5417" t="s">
        <v>2322</v>
      </c>
      <c r="C5417" t="s">
        <v>677</v>
      </c>
      <c r="D5417" s="85">
        <v>34466</v>
      </c>
      <c r="E5417" t="s">
        <v>52</v>
      </c>
      <c r="F5417" s="84" t="s">
        <v>53</v>
      </c>
      <c r="G5417">
        <v>8321</v>
      </c>
      <c r="H5417" t="s">
        <v>9800</v>
      </c>
      <c r="I5417">
        <v>2026</v>
      </c>
      <c r="J5417" t="s">
        <v>67</v>
      </c>
      <c r="K5417">
        <v>0</v>
      </c>
      <c r="L5417" t="s">
        <v>56</v>
      </c>
      <c r="M5417" s="85">
        <v>46023</v>
      </c>
      <c r="P5417" t="str">
        <f t="shared" si="84"/>
        <v>FAYET Romain</v>
      </c>
    </row>
    <row r="5418" spans="1:16" x14ac:dyDescent="0.25">
      <c r="A5418" s="84" t="s">
        <v>9809</v>
      </c>
      <c r="B5418" t="s">
        <v>9810</v>
      </c>
      <c r="C5418" t="s">
        <v>9811</v>
      </c>
      <c r="D5418" s="85">
        <v>27693</v>
      </c>
      <c r="E5418" t="s">
        <v>52</v>
      </c>
      <c r="F5418" s="84" t="s">
        <v>53</v>
      </c>
      <c r="G5418">
        <v>8321</v>
      </c>
      <c r="H5418" t="s">
        <v>9800</v>
      </c>
      <c r="I5418">
        <v>2026</v>
      </c>
      <c r="J5418" t="s">
        <v>67</v>
      </c>
      <c r="K5418">
        <v>0</v>
      </c>
      <c r="L5418" t="s">
        <v>56</v>
      </c>
      <c r="M5418" s="85">
        <v>46023</v>
      </c>
      <c r="P5418" t="str">
        <f t="shared" si="84"/>
        <v>VELJEV Zoran</v>
      </c>
    </row>
    <row r="5419" spans="1:16" x14ac:dyDescent="0.25">
      <c r="A5419" s="84" t="s">
        <v>9812</v>
      </c>
      <c r="B5419" t="s">
        <v>5169</v>
      </c>
      <c r="C5419" t="s">
        <v>395</v>
      </c>
      <c r="D5419" s="85">
        <v>20141</v>
      </c>
      <c r="E5419" t="s">
        <v>56</v>
      </c>
      <c r="F5419" s="84" t="s">
        <v>53</v>
      </c>
      <c r="G5419">
        <v>8321</v>
      </c>
      <c r="H5419" t="s">
        <v>9800</v>
      </c>
      <c r="I5419">
        <v>2026</v>
      </c>
      <c r="J5419" t="s">
        <v>63</v>
      </c>
      <c r="K5419">
        <v>0</v>
      </c>
      <c r="L5419" t="s">
        <v>56</v>
      </c>
      <c r="M5419" s="85">
        <v>46023</v>
      </c>
      <c r="P5419" t="str">
        <f t="shared" si="84"/>
        <v>PILLEYRE Martine</v>
      </c>
    </row>
    <row r="5420" spans="1:16" x14ac:dyDescent="0.25">
      <c r="A5420" s="84" t="s">
        <v>9813</v>
      </c>
      <c r="B5420" t="s">
        <v>9814</v>
      </c>
      <c r="C5420" t="s">
        <v>494</v>
      </c>
      <c r="D5420" s="85">
        <v>28132</v>
      </c>
      <c r="E5420" t="s">
        <v>52</v>
      </c>
      <c r="F5420" s="84" t="s">
        <v>53</v>
      </c>
      <c r="G5420">
        <v>8321</v>
      </c>
      <c r="H5420" t="s">
        <v>9800</v>
      </c>
      <c r="I5420">
        <v>2026</v>
      </c>
      <c r="J5420" t="s">
        <v>67</v>
      </c>
      <c r="K5420">
        <v>0</v>
      </c>
      <c r="L5420" t="s">
        <v>56</v>
      </c>
      <c r="M5420" s="85">
        <v>46023</v>
      </c>
      <c r="P5420" t="str">
        <f t="shared" si="84"/>
        <v>CHICARD Sebastien</v>
      </c>
    </row>
    <row r="5421" spans="1:16" x14ac:dyDescent="0.25">
      <c r="A5421" s="84" t="s">
        <v>9815</v>
      </c>
      <c r="B5421" t="s">
        <v>7213</v>
      </c>
      <c r="C5421" t="s">
        <v>163</v>
      </c>
      <c r="D5421" s="85">
        <v>31702</v>
      </c>
      <c r="E5421" t="s">
        <v>52</v>
      </c>
      <c r="F5421" s="84" t="s">
        <v>53</v>
      </c>
      <c r="G5421">
        <v>8321</v>
      </c>
      <c r="H5421" t="s">
        <v>9800</v>
      </c>
      <c r="I5421">
        <v>2026</v>
      </c>
      <c r="J5421" t="s">
        <v>67</v>
      </c>
      <c r="K5421">
        <v>2</v>
      </c>
      <c r="L5421" t="s">
        <v>56</v>
      </c>
      <c r="M5421" s="85">
        <v>46023</v>
      </c>
      <c r="P5421" t="str">
        <f t="shared" si="84"/>
        <v>TISSIER Nicolas</v>
      </c>
    </row>
    <row r="5422" spans="1:16" x14ac:dyDescent="0.25">
      <c r="A5422" s="84" t="s">
        <v>9816</v>
      </c>
      <c r="B5422" t="s">
        <v>755</v>
      </c>
      <c r="C5422" t="s">
        <v>636</v>
      </c>
      <c r="D5422" s="85">
        <v>26512</v>
      </c>
      <c r="E5422" t="s">
        <v>52</v>
      </c>
      <c r="F5422" s="84" t="s">
        <v>53</v>
      </c>
      <c r="G5422">
        <v>8321</v>
      </c>
      <c r="H5422" t="s">
        <v>9800</v>
      </c>
      <c r="I5422">
        <v>2026</v>
      </c>
      <c r="J5422" t="s">
        <v>63</v>
      </c>
      <c r="K5422">
        <v>0</v>
      </c>
      <c r="L5422" t="s">
        <v>56</v>
      </c>
      <c r="M5422" s="85">
        <v>46023</v>
      </c>
      <c r="P5422" t="str">
        <f t="shared" si="84"/>
        <v>RENARD Stephane</v>
      </c>
    </row>
    <row r="5423" spans="1:16" x14ac:dyDescent="0.25">
      <c r="A5423" s="84" t="s">
        <v>9817</v>
      </c>
      <c r="B5423" t="s">
        <v>2268</v>
      </c>
      <c r="C5423" t="s">
        <v>9818</v>
      </c>
      <c r="D5423" s="85">
        <v>26685</v>
      </c>
      <c r="E5423" t="s">
        <v>52</v>
      </c>
      <c r="F5423" s="84" t="s">
        <v>53</v>
      </c>
      <c r="G5423">
        <v>8321</v>
      </c>
      <c r="H5423" t="s">
        <v>9800</v>
      </c>
      <c r="I5423">
        <v>2026</v>
      </c>
      <c r="J5423" t="s">
        <v>55</v>
      </c>
      <c r="K5423">
        <v>0</v>
      </c>
      <c r="L5423" t="s">
        <v>56</v>
      </c>
      <c r="M5423" s="85">
        <v>46023</v>
      </c>
      <c r="P5423" t="str">
        <f t="shared" si="84"/>
        <v>DE-OLIVEIRA Jose-Manuel</v>
      </c>
    </row>
    <row r="5424" spans="1:16" x14ac:dyDescent="0.25">
      <c r="A5424" s="84" t="s">
        <v>9819</v>
      </c>
      <c r="B5424" t="s">
        <v>9820</v>
      </c>
      <c r="C5424" t="s">
        <v>1196</v>
      </c>
      <c r="D5424" s="85">
        <v>27866</v>
      </c>
      <c r="E5424" t="s">
        <v>52</v>
      </c>
      <c r="F5424" s="84" t="s">
        <v>53</v>
      </c>
      <c r="G5424">
        <v>8321</v>
      </c>
      <c r="H5424" t="s">
        <v>9800</v>
      </c>
      <c r="I5424">
        <v>2026</v>
      </c>
      <c r="J5424" t="s">
        <v>63</v>
      </c>
      <c r="K5424">
        <v>2</v>
      </c>
      <c r="L5424" t="s">
        <v>56</v>
      </c>
      <c r="M5424" s="85">
        <v>46023</v>
      </c>
      <c r="P5424" t="str">
        <f t="shared" si="84"/>
        <v>PATURET Ludovic</v>
      </c>
    </row>
    <row r="5425" spans="1:16" x14ac:dyDescent="0.25">
      <c r="A5425" s="84" t="s">
        <v>9821</v>
      </c>
      <c r="B5425" t="s">
        <v>5165</v>
      </c>
      <c r="C5425" t="s">
        <v>1008</v>
      </c>
      <c r="D5425" s="85">
        <v>34260</v>
      </c>
      <c r="E5425" t="s">
        <v>52</v>
      </c>
      <c r="F5425" s="84" t="s">
        <v>53</v>
      </c>
      <c r="G5425">
        <v>8321</v>
      </c>
      <c r="H5425" t="s">
        <v>9800</v>
      </c>
      <c r="I5425">
        <v>2026</v>
      </c>
      <c r="J5425" t="s">
        <v>55</v>
      </c>
      <c r="K5425">
        <v>0</v>
      </c>
      <c r="L5425" t="s">
        <v>56</v>
      </c>
      <c r="M5425" s="85">
        <v>46023</v>
      </c>
      <c r="P5425" t="str">
        <f t="shared" si="84"/>
        <v>DAUPHANT Thomas</v>
      </c>
    </row>
    <row r="5426" spans="1:16" x14ac:dyDescent="0.25">
      <c r="A5426" s="84" t="s">
        <v>9822</v>
      </c>
      <c r="B5426" t="s">
        <v>360</v>
      </c>
      <c r="C5426" t="s">
        <v>1485</v>
      </c>
      <c r="D5426" s="85">
        <v>31261</v>
      </c>
      <c r="E5426" t="s">
        <v>56</v>
      </c>
      <c r="F5426" s="84" t="s">
        <v>53</v>
      </c>
      <c r="G5426">
        <v>8321</v>
      </c>
      <c r="H5426" t="s">
        <v>9800</v>
      </c>
      <c r="I5426">
        <v>2026</v>
      </c>
      <c r="J5426" t="s">
        <v>63</v>
      </c>
      <c r="K5426">
        <v>0</v>
      </c>
      <c r="L5426" t="s">
        <v>56</v>
      </c>
      <c r="M5426" s="85">
        <v>46023</v>
      </c>
      <c r="P5426" t="str">
        <f t="shared" si="84"/>
        <v>BRANDELY Cindy</v>
      </c>
    </row>
    <row r="5427" spans="1:16" x14ac:dyDescent="0.25">
      <c r="A5427" s="84" t="s">
        <v>9823</v>
      </c>
      <c r="B5427" t="s">
        <v>9824</v>
      </c>
      <c r="C5427" t="s">
        <v>239</v>
      </c>
      <c r="D5427" s="85">
        <v>32694</v>
      </c>
      <c r="E5427" t="s">
        <v>52</v>
      </c>
      <c r="F5427" s="84" t="s">
        <v>53</v>
      </c>
      <c r="G5427">
        <v>8321</v>
      </c>
      <c r="H5427" t="s">
        <v>9800</v>
      </c>
      <c r="I5427">
        <v>2026</v>
      </c>
      <c r="J5427" t="s">
        <v>67</v>
      </c>
      <c r="K5427">
        <v>0</v>
      </c>
      <c r="L5427" t="s">
        <v>56</v>
      </c>
      <c r="M5427" s="85">
        <v>46023</v>
      </c>
      <c r="P5427" t="str">
        <f t="shared" si="84"/>
        <v>UPINUE Richard</v>
      </c>
    </row>
    <row r="5428" spans="1:16" x14ac:dyDescent="0.25">
      <c r="A5428" s="84" t="s">
        <v>9825</v>
      </c>
      <c r="B5428" t="s">
        <v>9826</v>
      </c>
      <c r="C5428" t="s">
        <v>9827</v>
      </c>
      <c r="D5428" s="85">
        <v>33145</v>
      </c>
      <c r="E5428" t="s">
        <v>52</v>
      </c>
      <c r="F5428" s="84" t="s">
        <v>53</v>
      </c>
      <c r="G5428">
        <v>8321</v>
      </c>
      <c r="H5428" t="s">
        <v>9800</v>
      </c>
      <c r="I5428">
        <v>2026</v>
      </c>
      <c r="J5428" t="s">
        <v>67</v>
      </c>
      <c r="K5428">
        <v>0</v>
      </c>
      <c r="L5428" t="s">
        <v>56</v>
      </c>
      <c r="M5428" s="85">
        <v>46023</v>
      </c>
      <c r="P5428" t="str">
        <f t="shared" si="84"/>
        <v>MATARD Attilio</v>
      </c>
    </row>
    <row r="5429" spans="1:16" x14ac:dyDescent="0.25">
      <c r="A5429" s="84" t="s">
        <v>9828</v>
      </c>
      <c r="B5429" t="s">
        <v>4181</v>
      </c>
      <c r="C5429" t="s">
        <v>4505</v>
      </c>
      <c r="D5429" s="85">
        <v>26676</v>
      </c>
      <c r="E5429" t="s">
        <v>52</v>
      </c>
      <c r="F5429" s="84" t="s">
        <v>53</v>
      </c>
      <c r="G5429">
        <v>8321</v>
      </c>
      <c r="H5429" t="s">
        <v>9800</v>
      </c>
      <c r="I5429">
        <v>2026</v>
      </c>
      <c r="J5429" t="s">
        <v>55</v>
      </c>
      <c r="K5429">
        <v>2</v>
      </c>
      <c r="L5429" t="s">
        <v>56</v>
      </c>
      <c r="M5429" s="85">
        <v>46023</v>
      </c>
      <c r="P5429" t="str">
        <f t="shared" si="84"/>
        <v>DUCHAMP Cedric</v>
      </c>
    </row>
    <row r="5430" spans="1:16" x14ac:dyDescent="0.25">
      <c r="A5430" s="84" t="s">
        <v>9829</v>
      </c>
      <c r="B5430" t="s">
        <v>2684</v>
      </c>
      <c r="C5430" t="s">
        <v>1652</v>
      </c>
      <c r="D5430" s="85">
        <v>21938</v>
      </c>
      <c r="E5430" t="s">
        <v>56</v>
      </c>
      <c r="F5430" s="84" t="s">
        <v>53</v>
      </c>
      <c r="G5430">
        <v>8321</v>
      </c>
      <c r="H5430" t="s">
        <v>9800</v>
      </c>
      <c r="I5430">
        <v>2026</v>
      </c>
      <c r="J5430" t="s">
        <v>63</v>
      </c>
      <c r="K5430">
        <v>0</v>
      </c>
      <c r="L5430" t="s">
        <v>56</v>
      </c>
      <c r="M5430" s="85">
        <v>46023</v>
      </c>
      <c r="P5430" t="str">
        <f t="shared" si="84"/>
        <v>DIAZ Chantal</v>
      </c>
    </row>
    <row r="5431" spans="1:16" x14ac:dyDescent="0.25">
      <c r="A5431" s="84" t="s">
        <v>9830</v>
      </c>
      <c r="B5431" t="s">
        <v>9831</v>
      </c>
      <c r="C5431" t="s">
        <v>9832</v>
      </c>
      <c r="D5431" s="85">
        <v>36476</v>
      </c>
      <c r="E5431" t="s">
        <v>56</v>
      </c>
      <c r="F5431" s="84" t="s">
        <v>53</v>
      </c>
      <c r="G5431">
        <v>8321</v>
      </c>
      <c r="H5431" t="s">
        <v>9800</v>
      </c>
      <c r="I5431">
        <v>2026</v>
      </c>
      <c r="J5431" t="s">
        <v>63</v>
      </c>
      <c r="K5431">
        <v>0</v>
      </c>
      <c r="L5431" t="s">
        <v>56</v>
      </c>
      <c r="M5431" s="85">
        <v>46023</v>
      </c>
      <c r="P5431" t="str">
        <f t="shared" si="84"/>
        <v>PICQ Lara</v>
      </c>
    </row>
    <row r="5432" spans="1:16" x14ac:dyDescent="0.25">
      <c r="A5432" s="84" t="s">
        <v>9833</v>
      </c>
      <c r="B5432" t="s">
        <v>1160</v>
      </c>
      <c r="C5432" t="s">
        <v>160</v>
      </c>
      <c r="D5432" s="85">
        <v>31535</v>
      </c>
      <c r="E5432" t="s">
        <v>52</v>
      </c>
      <c r="F5432" s="84" t="s">
        <v>53</v>
      </c>
      <c r="G5432">
        <v>8321</v>
      </c>
      <c r="H5432" t="s">
        <v>9800</v>
      </c>
      <c r="I5432">
        <v>2026</v>
      </c>
      <c r="J5432" t="s">
        <v>67</v>
      </c>
      <c r="K5432">
        <v>2</v>
      </c>
      <c r="L5432" t="s">
        <v>56</v>
      </c>
      <c r="M5432" s="85">
        <v>46023</v>
      </c>
      <c r="P5432" t="str">
        <f t="shared" si="84"/>
        <v>BOUSSET Jean-Francois</v>
      </c>
    </row>
    <row r="5433" spans="1:16" x14ac:dyDescent="0.25">
      <c r="A5433" s="84" t="s">
        <v>9834</v>
      </c>
      <c r="B5433" t="s">
        <v>5165</v>
      </c>
      <c r="C5433" t="s">
        <v>9835</v>
      </c>
      <c r="D5433" s="85">
        <v>34843</v>
      </c>
      <c r="E5433" t="s">
        <v>52</v>
      </c>
      <c r="F5433" s="84" t="s">
        <v>53</v>
      </c>
      <c r="G5433">
        <v>8321</v>
      </c>
      <c r="H5433" t="s">
        <v>9800</v>
      </c>
      <c r="I5433">
        <v>2026</v>
      </c>
      <c r="J5433" t="s">
        <v>55</v>
      </c>
      <c r="K5433">
        <v>0</v>
      </c>
      <c r="L5433" t="s">
        <v>56</v>
      </c>
      <c r="M5433" s="85">
        <v>46023</v>
      </c>
      <c r="P5433" t="str">
        <f t="shared" si="84"/>
        <v>DAUPHANT Tanguy</v>
      </c>
    </row>
    <row r="5434" spans="1:16" x14ac:dyDescent="0.25">
      <c r="A5434" s="84" t="s">
        <v>9836</v>
      </c>
      <c r="B5434" t="s">
        <v>8985</v>
      </c>
      <c r="C5434" t="s">
        <v>480</v>
      </c>
      <c r="D5434" s="85">
        <v>24092</v>
      </c>
      <c r="E5434" t="s">
        <v>56</v>
      </c>
      <c r="F5434" s="84" t="s">
        <v>53</v>
      </c>
      <c r="G5434">
        <v>8321</v>
      </c>
      <c r="H5434" t="s">
        <v>9800</v>
      </c>
      <c r="I5434">
        <v>2026</v>
      </c>
      <c r="J5434" t="s">
        <v>63</v>
      </c>
      <c r="K5434">
        <v>0</v>
      </c>
      <c r="L5434" t="s">
        <v>56</v>
      </c>
      <c r="M5434" s="85">
        <v>46023</v>
      </c>
      <c r="P5434" t="str">
        <f t="shared" si="84"/>
        <v>DUZELIER Catherine</v>
      </c>
    </row>
    <row r="5435" spans="1:16" x14ac:dyDescent="0.25">
      <c r="A5435" s="84" t="s">
        <v>9837</v>
      </c>
      <c r="B5435" t="s">
        <v>9838</v>
      </c>
      <c r="C5435" t="s">
        <v>114</v>
      </c>
      <c r="D5435" s="85">
        <v>29568</v>
      </c>
      <c r="E5435" t="s">
        <v>52</v>
      </c>
      <c r="F5435" s="84" t="s">
        <v>53</v>
      </c>
      <c r="G5435">
        <v>8321</v>
      </c>
      <c r="H5435" t="s">
        <v>9800</v>
      </c>
      <c r="I5435">
        <v>2026</v>
      </c>
      <c r="J5435" t="s">
        <v>55</v>
      </c>
      <c r="K5435">
        <v>0</v>
      </c>
      <c r="L5435" t="s">
        <v>56</v>
      </c>
      <c r="M5435" s="85">
        <v>46023</v>
      </c>
      <c r="P5435" t="str">
        <f t="shared" si="84"/>
        <v>MARMY Pierre</v>
      </c>
    </row>
    <row r="5436" spans="1:16" x14ac:dyDescent="0.25">
      <c r="A5436" s="84" t="s">
        <v>9839</v>
      </c>
      <c r="B5436" t="s">
        <v>9840</v>
      </c>
      <c r="C5436" t="s">
        <v>9841</v>
      </c>
      <c r="D5436" s="85">
        <v>27135</v>
      </c>
      <c r="E5436" t="s">
        <v>52</v>
      </c>
      <c r="F5436" s="84" t="s">
        <v>53</v>
      </c>
      <c r="G5436">
        <v>8321</v>
      </c>
      <c r="H5436" t="s">
        <v>9800</v>
      </c>
      <c r="I5436">
        <v>2026</v>
      </c>
      <c r="J5436" t="s">
        <v>63</v>
      </c>
      <c r="K5436">
        <v>0</v>
      </c>
      <c r="L5436" t="s">
        <v>56</v>
      </c>
      <c r="M5436" s="85">
        <v>46023</v>
      </c>
      <c r="P5436" t="str">
        <f t="shared" si="84"/>
        <v>FERREIRA-CLEMENTE Alberto-Manuel</v>
      </c>
    </row>
    <row r="5437" spans="1:16" x14ac:dyDescent="0.25">
      <c r="A5437" s="84" t="s">
        <v>9842</v>
      </c>
      <c r="B5437" t="s">
        <v>9843</v>
      </c>
      <c r="C5437" t="s">
        <v>419</v>
      </c>
      <c r="D5437" s="85">
        <v>22869</v>
      </c>
      <c r="E5437" t="s">
        <v>52</v>
      </c>
      <c r="F5437" s="84" t="s">
        <v>53</v>
      </c>
      <c r="G5437">
        <v>8321</v>
      </c>
      <c r="H5437" t="s">
        <v>9800</v>
      </c>
      <c r="I5437">
        <v>2026</v>
      </c>
      <c r="J5437" t="s">
        <v>63</v>
      </c>
      <c r="K5437">
        <v>0</v>
      </c>
      <c r="L5437" t="s">
        <v>56</v>
      </c>
      <c r="M5437" s="85">
        <v>46023</v>
      </c>
      <c r="P5437" t="str">
        <f t="shared" si="84"/>
        <v>CHOTON Marc</v>
      </c>
    </row>
    <row r="5438" spans="1:16" x14ac:dyDescent="0.25">
      <c r="A5438" s="84" t="s">
        <v>9844</v>
      </c>
      <c r="B5438" t="s">
        <v>9845</v>
      </c>
      <c r="C5438" t="s">
        <v>743</v>
      </c>
      <c r="D5438" s="85">
        <v>36301</v>
      </c>
      <c r="E5438" t="s">
        <v>52</v>
      </c>
      <c r="F5438" s="84" t="s">
        <v>53</v>
      </c>
      <c r="G5438">
        <v>8321</v>
      </c>
      <c r="H5438" t="s">
        <v>9800</v>
      </c>
      <c r="I5438">
        <v>2026</v>
      </c>
      <c r="J5438" t="s">
        <v>63</v>
      </c>
      <c r="K5438">
        <v>0</v>
      </c>
      <c r="L5438" t="s">
        <v>56</v>
      </c>
      <c r="M5438" s="85">
        <v>46023</v>
      </c>
      <c r="P5438" t="str">
        <f t="shared" si="84"/>
        <v>CHAUDY Baptiste</v>
      </c>
    </row>
    <row r="5439" spans="1:16" x14ac:dyDescent="0.25">
      <c r="A5439" s="84" t="s">
        <v>9846</v>
      </c>
      <c r="B5439" t="s">
        <v>9838</v>
      </c>
      <c r="C5439" t="s">
        <v>1488</v>
      </c>
      <c r="D5439" s="85">
        <v>39744</v>
      </c>
      <c r="E5439" t="s">
        <v>56</v>
      </c>
      <c r="F5439" s="84" t="s">
        <v>53</v>
      </c>
      <c r="G5439">
        <v>8321</v>
      </c>
      <c r="H5439" t="s">
        <v>9800</v>
      </c>
      <c r="I5439">
        <v>2026</v>
      </c>
      <c r="J5439" t="s">
        <v>63</v>
      </c>
      <c r="K5439">
        <v>0</v>
      </c>
      <c r="L5439" t="s">
        <v>56</v>
      </c>
      <c r="M5439" s="85">
        <v>46023</v>
      </c>
      <c r="P5439" t="str">
        <f t="shared" si="84"/>
        <v>MARMY Oceane</v>
      </c>
    </row>
    <row r="5440" spans="1:16" x14ac:dyDescent="0.25">
      <c r="A5440" s="84" t="s">
        <v>9847</v>
      </c>
      <c r="B5440" t="s">
        <v>6229</v>
      </c>
      <c r="C5440" t="s">
        <v>263</v>
      </c>
      <c r="D5440" s="85">
        <v>21532</v>
      </c>
      <c r="E5440" t="s">
        <v>52</v>
      </c>
      <c r="F5440" s="84" t="s">
        <v>53</v>
      </c>
      <c r="G5440">
        <v>8321</v>
      </c>
      <c r="H5440" t="s">
        <v>9800</v>
      </c>
      <c r="I5440">
        <v>2026</v>
      </c>
      <c r="J5440" t="s">
        <v>63</v>
      </c>
      <c r="K5440">
        <v>0</v>
      </c>
      <c r="L5440" t="s">
        <v>56</v>
      </c>
      <c r="M5440" t="s">
        <v>178</v>
      </c>
      <c r="P5440" t="str">
        <f t="shared" si="84"/>
        <v>FAVIER Jean-Pierre</v>
      </c>
    </row>
    <row r="5441" spans="1:16" x14ac:dyDescent="0.25">
      <c r="A5441" s="84" t="s">
        <v>9848</v>
      </c>
      <c r="B5441" t="s">
        <v>8940</v>
      </c>
      <c r="C5441" t="s">
        <v>122</v>
      </c>
      <c r="D5441" s="85">
        <v>32456</v>
      </c>
      <c r="E5441" t="s">
        <v>52</v>
      </c>
      <c r="F5441" s="84" t="s">
        <v>53</v>
      </c>
      <c r="G5441">
        <v>8321</v>
      </c>
      <c r="H5441" t="s">
        <v>9800</v>
      </c>
      <c r="I5441">
        <v>2026</v>
      </c>
      <c r="J5441" t="s">
        <v>63</v>
      </c>
      <c r="K5441">
        <v>0</v>
      </c>
      <c r="L5441" t="s">
        <v>56</v>
      </c>
      <c r="M5441" t="s">
        <v>178</v>
      </c>
      <c r="P5441" t="str">
        <f t="shared" si="84"/>
        <v>HAUTEMAYOU Jérémy</v>
      </c>
    </row>
    <row r="5442" spans="1:16" x14ac:dyDescent="0.25">
      <c r="A5442" s="84" t="s">
        <v>9849</v>
      </c>
      <c r="B5442" t="s">
        <v>2165</v>
      </c>
      <c r="C5442" t="s">
        <v>85</v>
      </c>
      <c r="D5442" s="85">
        <v>23399</v>
      </c>
      <c r="E5442" t="s">
        <v>52</v>
      </c>
      <c r="F5442" s="84" t="s">
        <v>53</v>
      </c>
      <c r="G5442">
        <v>8322</v>
      </c>
      <c r="H5442" t="s">
        <v>9850</v>
      </c>
      <c r="I5442">
        <v>2026</v>
      </c>
      <c r="J5442" t="s">
        <v>55</v>
      </c>
      <c r="K5442">
        <v>2</v>
      </c>
      <c r="L5442" t="s">
        <v>56</v>
      </c>
      <c r="M5442" s="85">
        <v>46023</v>
      </c>
      <c r="P5442" t="str">
        <f t="shared" si="84"/>
        <v>RAYNAUD Christophe</v>
      </c>
    </row>
    <row r="5443" spans="1:16" x14ac:dyDescent="0.25">
      <c r="A5443" s="84" t="s">
        <v>9851</v>
      </c>
      <c r="B5443" t="s">
        <v>9370</v>
      </c>
      <c r="C5443" t="s">
        <v>780</v>
      </c>
      <c r="D5443" s="85">
        <v>33348</v>
      </c>
      <c r="E5443" t="s">
        <v>52</v>
      </c>
      <c r="F5443" s="84" t="s">
        <v>53</v>
      </c>
      <c r="G5443">
        <v>8322</v>
      </c>
      <c r="H5443" t="s">
        <v>9850</v>
      </c>
      <c r="I5443">
        <v>2026</v>
      </c>
      <c r="J5443" t="s">
        <v>63</v>
      </c>
      <c r="K5443">
        <v>0</v>
      </c>
      <c r="L5443" t="s">
        <v>56</v>
      </c>
      <c r="M5443" s="85">
        <v>46023</v>
      </c>
      <c r="P5443" t="str">
        <f t="shared" ref="P5443:P5496" si="85">(B5443 &amp; " " &amp; C5443)</f>
        <v>VILLENEUVE Remi</v>
      </c>
    </row>
    <row r="5444" spans="1:16" x14ac:dyDescent="0.25">
      <c r="A5444" s="84" t="s">
        <v>9852</v>
      </c>
      <c r="B5444" t="s">
        <v>2165</v>
      </c>
      <c r="C5444" t="s">
        <v>944</v>
      </c>
      <c r="D5444" s="85">
        <v>23892</v>
      </c>
      <c r="E5444" t="s">
        <v>52</v>
      </c>
      <c r="F5444" s="84" t="s">
        <v>53</v>
      </c>
      <c r="G5444">
        <v>8322</v>
      </c>
      <c r="H5444" t="s">
        <v>9850</v>
      </c>
      <c r="I5444">
        <v>2026</v>
      </c>
      <c r="J5444" t="s">
        <v>63</v>
      </c>
      <c r="K5444">
        <v>0</v>
      </c>
      <c r="L5444" t="s">
        <v>56</v>
      </c>
      <c r="M5444" s="85">
        <v>46023</v>
      </c>
      <c r="P5444" t="str">
        <f t="shared" si="85"/>
        <v>RAYNAUD Laurent</v>
      </c>
    </row>
    <row r="5445" spans="1:16" x14ac:dyDescent="0.25">
      <c r="A5445" s="84" t="s">
        <v>9853</v>
      </c>
      <c r="B5445" t="s">
        <v>9854</v>
      </c>
      <c r="C5445" t="s">
        <v>185</v>
      </c>
      <c r="D5445" s="85">
        <v>24167</v>
      </c>
      <c r="E5445" t="s">
        <v>52</v>
      </c>
      <c r="F5445" s="84" t="s">
        <v>53</v>
      </c>
      <c r="G5445">
        <v>8322</v>
      </c>
      <c r="H5445" t="s">
        <v>9850</v>
      </c>
      <c r="I5445">
        <v>2026</v>
      </c>
      <c r="J5445" t="s">
        <v>55</v>
      </c>
      <c r="K5445">
        <v>0</v>
      </c>
      <c r="L5445" t="s">
        <v>56</v>
      </c>
      <c r="M5445" s="85">
        <v>46023</v>
      </c>
      <c r="P5445" t="str">
        <f t="shared" si="85"/>
        <v>BARRET Jean-Luc</v>
      </c>
    </row>
    <row r="5446" spans="1:16" x14ac:dyDescent="0.25">
      <c r="A5446" s="84" t="s">
        <v>9855</v>
      </c>
      <c r="B5446" t="s">
        <v>334</v>
      </c>
      <c r="C5446" t="s">
        <v>524</v>
      </c>
      <c r="D5446" s="85">
        <v>34331</v>
      </c>
      <c r="E5446" t="s">
        <v>52</v>
      </c>
      <c r="F5446" s="84" t="s">
        <v>53</v>
      </c>
      <c r="G5446">
        <v>8322</v>
      </c>
      <c r="H5446" t="s">
        <v>9850</v>
      </c>
      <c r="I5446">
        <v>2026</v>
      </c>
      <c r="J5446" t="s">
        <v>55</v>
      </c>
      <c r="K5446">
        <v>0</v>
      </c>
      <c r="L5446" t="s">
        <v>56</v>
      </c>
      <c r="M5446" s="85">
        <v>46023</v>
      </c>
      <c r="P5446" t="str">
        <f t="shared" si="85"/>
        <v>ROCHE Florian</v>
      </c>
    </row>
    <row r="5447" spans="1:16" x14ac:dyDescent="0.25">
      <c r="A5447" s="84" t="s">
        <v>9856</v>
      </c>
      <c r="B5447" t="s">
        <v>9857</v>
      </c>
      <c r="C5447" t="s">
        <v>236</v>
      </c>
      <c r="D5447" s="85">
        <v>24201</v>
      </c>
      <c r="E5447" t="s">
        <v>52</v>
      </c>
      <c r="F5447" s="84" t="s">
        <v>53</v>
      </c>
      <c r="G5447">
        <v>8322</v>
      </c>
      <c r="H5447" t="s">
        <v>9850</v>
      </c>
      <c r="I5447">
        <v>2026</v>
      </c>
      <c r="J5447" t="s">
        <v>55</v>
      </c>
      <c r="K5447">
        <v>0</v>
      </c>
      <c r="L5447" t="s">
        <v>56</v>
      </c>
      <c r="M5447" s="85">
        <v>46023</v>
      </c>
      <c r="P5447" t="str">
        <f t="shared" si="85"/>
        <v>CHAUSSADE Bernard</v>
      </c>
    </row>
    <row r="5448" spans="1:16" x14ac:dyDescent="0.25">
      <c r="A5448" s="84" t="s">
        <v>9858</v>
      </c>
      <c r="B5448" t="s">
        <v>9857</v>
      </c>
      <c r="C5448" t="s">
        <v>150</v>
      </c>
      <c r="D5448" s="85">
        <v>33213</v>
      </c>
      <c r="E5448" t="s">
        <v>52</v>
      </c>
      <c r="F5448" s="84" t="s">
        <v>53</v>
      </c>
      <c r="G5448">
        <v>8322</v>
      </c>
      <c r="H5448" t="s">
        <v>9850</v>
      </c>
      <c r="I5448">
        <v>2026</v>
      </c>
      <c r="J5448" t="s">
        <v>63</v>
      </c>
      <c r="K5448">
        <v>0</v>
      </c>
      <c r="L5448" t="s">
        <v>56</v>
      </c>
      <c r="M5448" s="85">
        <v>46023</v>
      </c>
      <c r="P5448" t="str">
        <f t="shared" si="85"/>
        <v>CHAUSSADE Cyril</v>
      </c>
    </row>
    <row r="5449" spans="1:16" x14ac:dyDescent="0.25">
      <c r="A5449" s="84" t="s">
        <v>9859</v>
      </c>
      <c r="B5449" t="s">
        <v>334</v>
      </c>
      <c r="C5449" t="s">
        <v>353</v>
      </c>
      <c r="D5449" s="85">
        <v>26429</v>
      </c>
      <c r="E5449" t="s">
        <v>52</v>
      </c>
      <c r="F5449" s="84" t="s">
        <v>53</v>
      </c>
      <c r="G5449">
        <v>8322</v>
      </c>
      <c r="H5449" t="s">
        <v>9850</v>
      </c>
      <c r="I5449">
        <v>2026</v>
      </c>
      <c r="J5449" t="s">
        <v>55</v>
      </c>
      <c r="K5449">
        <v>0</v>
      </c>
      <c r="L5449" t="s">
        <v>56</v>
      </c>
      <c r="M5449" s="85">
        <v>46023</v>
      </c>
      <c r="P5449" t="str">
        <f t="shared" si="85"/>
        <v>ROCHE Olivier</v>
      </c>
    </row>
    <row r="5450" spans="1:16" x14ac:dyDescent="0.25">
      <c r="A5450" s="84" t="s">
        <v>9860</v>
      </c>
      <c r="B5450" t="s">
        <v>9861</v>
      </c>
      <c r="C5450" t="s">
        <v>181</v>
      </c>
      <c r="D5450" s="85">
        <v>22172</v>
      </c>
      <c r="E5450" t="s">
        <v>52</v>
      </c>
      <c r="F5450" s="84" t="s">
        <v>53</v>
      </c>
      <c r="G5450">
        <v>8322</v>
      </c>
      <c r="H5450" t="s">
        <v>9850</v>
      </c>
      <c r="I5450">
        <v>2026</v>
      </c>
      <c r="J5450" t="s">
        <v>63</v>
      </c>
      <c r="K5450">
        <v>0</v>
      </c>
      <c r="L5450" t="s">
        <v>56</v>
      </c>
      <c r="M5450" s="85">
        <v>46023</v>
      </c>
      <c r="P5450" t="str">
        <f t="shared" si="85"/>
        <v>PACCAUD Roger</v>
      </c>
    </row>
    <row r="5451" spans="1:16" x14ac:dyDescent="0.25">
      <c r="A5451" s="84" t="s">
        <v>9862</v>
      </c>
      <c r="B5451" t="s">
        <v>9861</v>
      </c>
      <c r="C5451" t="s">
        <v>1431</v>
      </c>
      <c r="D5451" s="85">
        <v>23668</v>
      </c>
      <c r="E5451" t="s">
        <v>56</v>
      </c>
      <c r="F5451" s="84" t="s">
        <v>53</v>
      </c>
      <c r="G5451">
        <v>8322</v>
      </c>
      <c r="H5451" t="s">
        <v>9850</v>
      </c>
      <c r="I5451">
        <v>2026</v>
      </c>
      <c r="J5451" t="s">
        <v>63</v>
      </c>
      <c r="K5451">
        <v>0</v>
      </c>
      <c r="L5451" t="s">
        <v>56</v>
      </c>
      <c r="M5451" s="85">
        <v>46023</v>
      </c>
      <c r="P5451" t="str">
        <f t="shared" si="85"/>
        <v>PACCAUD Laurence</v>
      </c>
    </row>
    <row r="5452" spans="1:16" x14ac:dyDescent="0.25">
      <c r="A5452" s="84" t="s">
        <v>9863</v>
      </c>
      <c r="B5452" t="s">
        <v>9864</v>
      </c>
      <c r="C5452" t="s">
        <v>2406</v>
      </c>
      <c r="D5452" s="85">
        <v>33650</v>
      </c>
      <c r="E5452" t="s">
        <v>52</v>
      </c>
      <c r="F5452" s="84" t="s">
        <v>53</v>
      </c>
      <c r="G5452">
        <v>8322</v>
      </c>
      <c r="H5452" t="s">
        <v>9850</v>
      </c>
      <c r="I5452">
        <v>2026</v>
      </c>
      <c r="J5452" t="s">
        <v>63</v>
      </c>
      <c r="K5452">
        <v>0</v>
      </c>
      <c r="L5452" t="s">
        <v>56</v>
      </c>
      <c r="M5452" s="85">
        <v>46023</v>
      </c>
      <c r="P5452" t="str">
        <f t="shared" si="85"/>
        <v>BASTIDE Francis</v>
      </c>
    </row>
    <row r="5453" spans="1:16" x14ac:dyDescent="0.25">
      <c r="A5453" s="84" t="s">
        <v>9865</v>
      </c>
      <c r="B5453" t="s">
        <v>9151</v>
      </c>
      <c r="C5453" t="s">
        <v>1003</v>
      </c>
      <c r="D5453" s="85">
        <v>33888</v>
      </c>
      <c r="E5453" t="s">
        <v>56</v>
      </c>
      <c r="F5453" s="84" t="s">
        <v>53</v>
      </c>
      <c r="G5453">
        <v>8322</v>
      </c>
      <c r="H5453" t="s">
        <v>9850</v>
      </c>
      <c r="I5453">
        <v>2026</v>
      </c>
      <c r="J5453" t="s">
        <v>63</v>
      </c>
      <c r="K5453">
        <v>0</v>
      </c>
      <c r="L5453" t="s">
        <v>56</v>
      </c>
      <c r="M5453" s="85">
        <v>46023</v>
      </c>
      <c r="P5453" t="str">
        <f t="shared" si="85"/>
        <v>GRAVIERE Sandra</v>
      </c>
    </row>
    <row r="5454" spans="1:16" x14ac:dyDescent="0.25">
      <c r="A5454" s="84" t="s">
        <v>9866</v>
      </c>
      <c r="B5454" t="s">
        <v>3226</v>
      </c>
      <c r="C5454" t="s">
        <v>108</v>
      </c>
      <c r="D5454" s="85">
        <v>26887</v>
      </c>
      <c r="E5454" t="s">
        <v>52</v>
      </c>
      <c r="F5454" s="84" t="s">
        <v>53</v>
      </c>
      <c r="G5454">
        <v>8322</v>
      </c>
      <c r="H5454" t="s">
        <v>9850</v>
      </c>
      <c r="I5454">
        <v>2026</v>
      </c>
      <c r="J5454" t="s">
        <v>67</v>
      </c>
      <c r="K5454">
        <v>2</v>
      </c>
      <c r="L5454" t="s">
        <v>56</v>
      </c>
      <c r="M5454" s="85">
        <v>46023</v>
      </c>
      <c r="P5454" t="str">
        <f t="shared" si="85"/>
        <v>HORN Jacques</v>
      </c>
    </row>
    <row r="5455" spans="1:16" x14ac:dyDescent="0.25">
      <c r="A5455" s="84" t="s">
        <v>9867</v>
      </c>
      <c r="B5455" t="s">
        <v>8722</v>
      </c>
      <c r="C5455" t="s">
        <v>1519</v>
      </c>
      <c r="D5455" s="85">
        <v>32125</v>
      </c>
      <c r="E5455" t="s">
        <v>52</v>
      </c>
      <c r="F5455" s="84" t="s">
        <v>53</v>
      </c>
      <c r="G5455">
        <v>8322</v>
      </c>
      <c r="H5455" t="s">
        <v>9850</v>
      </c>
      <c r="I5455">
        <v>2026</v>
      </c>
      <c r="J5455" t="s">
        <v>63</v>
      </c>
      <c r="K5455">
        <v>0</v>
      </c>
      <c r="L5455" t="s">
        <v>56</v>
      </c>
      <c r="M5455" s="85">
        <v>46023</v>
      </c>
      <c r="P5455" t="str">
        <f t="shared" si="85"/>
        <v>CHASTEL Bastien</v>
      </c>
    </row>
    <row r="5456" spans="1:16" x14ac:dyDescent="0.25">
      <c r="A5456" s="84" t="s">
        <v>9868</v>
      </c>
      <c r="B5456" t="s">
        <v>9861</v>
      </c>
      <c r="C5456" t="s">
        <v>127</v>
      </c>
      <c r="D5456" s="85">
        <v>34456</v>
      </c>
      <c r="E5456" t="s">
        <v>52</v>
      </c>
      <c r="F5456" s="84" t="s">
        <v>53</v>
      </c>
      <c r="G5456">
        <v>8322</v>
      </c>
      <c r="H5456" t="s">
        <v>9850</v>
      </c>
      <c r="I5456">
        <v>2026</v>
      </c>
      <c r="J5456" t="s">
        <v>63</v>
      </c>
      <c r="K5456">
        <v>0</v>
      </c>
      <c r="L5456" t="s">
        <v>56</v>
      </c>
      <c r="M5456" s="85">
        <v>46023</v>
      </c>
      <c r="P5456" t="str">
        <f t="shared" si="85"/>
        <v>PACCAUD Lucas</v>
      </c>
    </row>
    <row r="5457" spans="1:16" x14ac:dyDescent="0.25">
      <c r="A5457" s="84" t="s">
        <v>9869</v>
      </c>
      <c r="B5457" t="s">
        <v>3661</v>
      </c>
      <c r="C5457" t="s">
        <v>2474</v>
      </c>
      <c r="D5457" s="85">
        <v>23563</v>
      </c>
      <c r="E5457" t="s">
        <v>56</v>
      </c>
      <c r="F5457" s="84" t="s">
        <v>53</v>
      </c>
      <c r="G5457">
        <v>8322</v>
      </c>
      <c r="H5457" t="s">
        <v>9850</v>
      </c>
      <c r="I5457">
        <v>2026</v>
      </c>
      <c r="J5457" t="s">
        <v>63</v>
      </c>
      <c r="K5457">
        <v>0</v>
      </c>
      <c r="L5457" t="s">
        <v>56</v>
      </c>
      <c r="M5457" s="85">
        <v>46023</v>
      </c>
      <c r="P5457" t="str">
        <f t="shared" si="85"/>
        <v>DUBOST Christine</v>
      </c>
    </row>
    <row r="5458" spans="1:16" x14ac:dyDescent="0.25">
      <c r="A5458" s="84" t="s">
        <v>9870</v>
      </c>
      <c r="B5458" t="s">
        <v>296</v>
      </c>
      <c r="C5458" t="s">
        <v>494</v>
      </c>
      <c r="D5458" s="85">
        <v>29118</v>
      </c>
      <c r="E5458" t="s">
        <v>52</v>
      </c>
      <c r="F5458" s="84" t="s">
        <v>53</v>
      </c>
      <c r="G5458">
        <v>8322</v>
      </c>
      <c r="H5458" t="s">
        <v>9850</v>
      </c>
      <c r="I5458">
        <v>2026</v>
      </c>
      <c r="J5458" t="s">
        <v>55</v>
      </c>
      <c r="K5458">
        <v>0</v>
      </c>
      <c r="L5458" t="s">
        <v>56</v>
      </c>
      <c r="M5458" s="85">
        <v>46023</v>
      </c>
      <c r="P5458" t="str">
        <f t="shared" si="85"/>
        <v>TAILLANDIER Sebastien</v>
      </c>
    </row>
    <row r="5459" spans="1:16" x14ac:dyDescent="0.25">
      <c r="A5459" s="84" t="s">
        <v>9871</v>
      </c>
      <c r="B5459" t="s">
        <v>296</v>
      </c>
      <c r="C5459" t="s">
        <v>1800</v>
      </c>
      <c r="D5459" s="85">
        <v>30022</v>
      </c>
      <c r="E5459" t="s">
        <v>56</v>
      </c>
      <c r="F5459" s="84" t="s">
        <v>53</v>
      </c>
      <c r="G5459">
        <v>8322</v>
      </c>
      <c r="H5459" t="s">
        <v>9850</v>
      </c>
      <c r="I5459">
        <v>2026</v>
      </c>
      <c r="J5459" t="s">
        <v>55</v>
      </c>
      <c r="K5459">
        <v>0</v>
      </c>
      <c r="L5459" t="s">
        <v>56</v>
      </c>
      <c r="M5459" s="85">
        <v>46023</v>
      </c>
      <c r="P5459" t="str">
        <f t="shared" si="85"/>
        <v>TAILLANDIER Stephanie</v>
      </c>
    </row>
    <row r="5460" spans="1:16" x14ac:dyDescent="0.25">
      <c r="A5460" s="84" t="s">
        <v>9872</v>
      </c>
      <c r="B5460" t="s">
        <v>9873</v>
      </c>
      <c r="C5460" t="s">
        <v>85</v>
      </c>
      <c r="D5460" s="85">
        <v>24630</v>
      </c>
      <c r="E5460" t="s">
        <v>52</v>
      </c>
      <c r="F5460" s="84" t="s">
        <v>53</v>
      </c>
      <c r="G5460">
        <v>8322</v>
      </c>
      <c r="H5460" t="s">
        <v>9850</v>
      </c>
      <c r="I5460">
        <v>2026</v>
      </c>
      <c r="J5460" t="s">
        <v>63</v>
      </c>
      <c r="K5460">
        <v>0</v>
      </c>
      <c r="L5460" t="s">
        <v>56</v>
      </c>
      <c r="M5460" s="85">
        <v>46023</v>
      </c>
      <c r="P5460" t="str">
        <f t="shared" si="85"/>
        <v>SYPER Christophe</v>
      </c>
    </row>
    <row r="5461" spans="1:16" x14ac:dyDescent="0.25">
      <c r="A5461" s="84" t="s">
        <v>9874</v>
      </c>
      <c r="B5461" t="s">
        <v>9831</v>
      </c>
      <c r="C5461" t="s">
        <v>475</v>
      </c>
      <c r="D5461" s="85">
        <v>36893</v>
      </c>
      <c r="E5461" t="s">
        <v>52</v>
      </c>
      <c r="F5461" s="84" t="s">
        <v>53</v>
      </c>
      <c r="G5461">
        <v>8322</v>
      </c>
      <c r="H5461" t="s">
        <v>9850</v>
      </c>
      <c r="I5461">
        <v>2026</v>
      </c>
      <c r="J5461" t="s">
        <v>55</v>
      </c>
      <c r="K5461">
        <v>0</v>
      </c>
      <c r="L5461" t="s">
        <v>56</v>
      </c>
      <c r="M5461" s="85">
        <v>46023</v>
      </c>
      <c r="P5461" t="str">
        <f t="shared" si="85"/>
        <v>PICQ Antoine</v>
      </c>
    </row>
    <row r="5462" spans="1:16" x14ac:dyDescent="0.25">
      <c r="A5462" s="84" t="s">
        <v>9875</v>
      </c>
      <c r="B5462" t="s">
        <v>9121</v>
      </c>
      <c r="C5462" t="s">
        <v>3784</v>
      </c>
      <c r="D5462" s="85">
        <v>28275</v>
      </c>
      <c r="E5462" t="s">
        <v>56</v>
      </c>
      <c r="F5462" s="84" t="s">
        <v>53</v>
      </c>
      <c r="G5462">
        <v>8322</v>
      </c>
      <c r="H5462" t="s">
        <v>9850</v>
      </c>
      <c r="I5462">
        <v>2026</v>
      </c>
      <c r="J5462" t="s">
        <v>55</v>
      </c>
      <c r="K5462">
        <v>0</v>
      </c>
      <c r="L5462" t="s">
        <v>56</v>
      </c>
      <c r="M5462" s="85">
        <v>46023</v>
      </c>
      <c r="P5462" t="str">
        <f t="shared" si="85"/>
        <v>BAUREZ Magali</v>
      </c>
    </row>
    <row r="5463" spans="1:16" x14ac:dyDescent="0.25">
      <c r="A5463" s="84" t="s">
        <v>9876</v>
      </c>
      <c r="B5463" t="s">
        <v>9873</v>
      </c>
      <c r="C5463" t="s">
        <v>1784</v>
      </c>
      <c r="D5463" s="85">
        <v>24904</v>
      </c>
      <c r="E5463" t="s">
        <v>56</v>
      </c>
      <c r="F5463" s="84" t="s">
        <v>53</v>
      </c>
      <c r="G5463">
        <v>8322</v>
      </c>
      <c r="H5463" t="s">
        <v>9850</v>
      </c>
      <c r="I5463">
        <v>2026</v>
      </c>
      <c r="J5463" t="s">
        <v>63</v>
      </c>
      <c r="K5463">
        <v>0</v>
      </c>
      <c r="L5463" t="s">
        <v>56</v>
      </c>
      <c r="M5463" s="85">
        <v>46023</v>
      </c>
      <c r="P5463" t="str">
        <f t="shared" si="85"/>
        <v>SYPER Aline</v>
      </c>
    </row>
    <row r="5464" spans="1:16" x14ac:dyDescent="0.25">
      <c r="A5464" s="84" t="s">
        <v>9877</v>
      </c>
      <c r="B5464" t="s">
        <v>9878</v>
      </c>
      <c r="C5464" t="s">
        <v>4158</v>
      </c>
      <c r="D5464" s="85">
        <v>27135</v>
      </c>
      <c r="E5464" t="s">
        <v>56</v>
      </c>
      <c r="F5464" s="84" t="s">
        <v>53</v>
      </c>
      <c r="G5464">
        <v>8322</v>
      </c>
      <c r="H5464" t="s">
        <v>9850</v>
      </c>
      <c r="I5464">
        <v>2026</v>
      </c>
      <c r="J5464" t="s">
        <v>63</v>
      </c>
      <c r="K5464">
        <v>0</v>
      </c>
      <c r="L5464" t="s">
        <v>56</v>
      </c>
      <c r="M5464" s="85">
        <v>46023</v>
      </c>
      <c r="P5464" t="str">
        <f t="shared" si="85"/>
        <v>BISSON Laure</v>
      </c>
    </row>
    <row r="5465" spans="1:16" x14ac:dyDescent="0.25">
      <c r="A5465" s="84" t="s">
        <v>9879</v>
      </c>
      <c r="B5465" t="s">
        <v>9880</v>
      </c>
      <c r="C5465" t="s">
        <v>205</v>
      </c>
      <c r="D5465" s="85">
        <v>24455</v>
      </c>
      <c r="E5465" t="s">
        <v>52</v>
      </c>
      <c r="F5465" s="84" t="s">
        <v>53</v>
      </c>
      <c r="G5465">
        <v>8322</v>
      </c>
      <c r="H5465" t="s">
        <v>9850</v>
      </c>
      <c r="I5465">
        <v>2026</v>
      </c>
      <c r="J5465" t="s">
        <v>63</v>
      </c>
      <c r="K5465">
        <v>0</v>
      </c>
      <c r="L5465" t="s">
        <v>56</v>
      </c>
      <c r="M5465" s="85">
        <v>46023</v>
      </c>
      <c r="P5465" t="str">
        <f t="shared" si="85"/>
        <v>BERNARDIN Alain</v>
      </c>
    </row>
    <row r="5466" spans="1:16" x14ac:dyDescent="0.25">
      <c r="A5466" s="84" t="s">
        <v>9881</v>
      </c>
      <c r="B5466" t="s">
        <v>9882</v>
      </c>
      <c r="C5466" t="s">
        <v>4818</v>
      </c>
      <c r="D5466" s="85">
        <v>34934</v>
      </c>
      <c r="E5466" t="s">
        <v>52</v>
      </c>
      <c r="F5466" s="84" t="s">
        <v>53</v>
      </c>
      <c r="G5466">
        <v>8322</v>
      </c>
      <c r="H5466" t="s">
        <v>9850</v>
      </c>
      <c r="I5466">
        <v>2026</v>
      </c>
      <c r="J5466" t="s">
        <v>55</v>
      </c>
      <c r="K5466">
        <v>0</v>
      </c>
      <c r="L5466" t="s">
        <v>56</v>
      </c>
      <c r="M5466" s="85">
        <v>46023</v>
      </c>
      <c r="P5466" t="str">
        <f t="shared" si="85"/>
        <v>TAILLARDAT Maxence</v>
      </c>
    </row>
    <row r="5467" spans="1:16" x14ac:dyDescent="0.25">
      <c r="A5467" s="84" t="s">
        <v>9883</v>
      </c>
      <c r="B5467" t="s">
        <v>334</v>
      </c>
      <c r="C5467" t="s">
        <v>1078</v>
      </c>
      <c r="D5467" s="85">
        <v>25342</v>
      </c>
      <c r="E5467" t="s">
        <v>56</v>
      </c>
      <c r="F5467" s="84" t="s">
        <v>53</v>
      </c>
      <c r="G5467">
        <v>8322</v>
      </c>
      <c r="H5467" t="s">
        <v>9850</v>
      </c>
      <c r="I5467">
        <v>2026</v>
      </c>
      <c r="J5467" t="s">
        <v>63</v>
      </c>
      <c r="K5467">
        <v>0</v>
      </c>
      <c r="L5467" t="s">
        <v>56</v>
      </c>
      <c r="M5467" s="85">
        <v>46023</v>
      </c>
      <c r="P5467" t="str">
        <f t="shared" si="85"/>
        <v>ROCHE Nadine</v>
      </c>
    </row>
    <row r="5468" spans="1:16" x14ac:dyDescent="0.25">
      <c r="A5468" s="84" t="s">
        <v>9884</v>
      </c>
      <c r="B5468" t="s">
        <v>2155</v>
      </c>
      <c r="C5468" t="s">
        <v>1485</v>
      </c>
      <c r="D5468" s="85">
        <v>30938</v>
      </c>
      <c r="E5468" t="s">
        <v>56</v>
      </c>
      <c r="F5468" s="84" t="s">
        <v>53</v>
      </c>
      <c r="G5468">
        <v>8322</v>
      </c>
      <c r="H5468" t="s">
        <v>9850</v>
      </c>
      <c r="I5468">
        <v>2026</v>
      </c>
      <c r="J5468" t="s">
        <v>63</v>
      </c>
      <c r="K5468">
        <v>0</v>
      </c>
      <c r="L5468" t="s">
        <v>56</v>
      </c>
      <c r="M5468" s="85">
        <v>46023</v>
      </c>
      <c r="P5468" t="str">
        <f t="shared" si="85"/>
        <v>BARRI Cindy</v>
      </c>
    </row>
    <row r="5469" spans="1:16" x14ac:dyDescent="0.25">
      <c r="A5469" s="84" t="s">
        <v>9885</v>
      </c>
      <c r="B5469" t="s">
        <v>9886</v>
      </c>
      <c r="C5469" t="s">
        <v>846</v>
      </c>
      <c r="D5469" s="85">
        <v>31573</v>
      </c>
      <c r="E5469" t="s">
        <v>52</v>
      </c>
      <c r="F5469" s="84" t="s">
        <v>53</v>
      </c>
      <c r="G5469">
        <v>8322</v>
      </c>
      <c r="H5469" t="s">
        <v>9850</v>
      </c>
      <c r="I5469">
        <v>2026</v>
      </c>
      <c r="J5469" t="s">
        <v>55</v>
      </c>
      <c r="K5469">
        <v>0</v>
      </c>
      <c r="L5469" t="s">
        <v>56</v>
      </c>
      <c r="M5469" s="85">
        <v>46023</v>
      </c>
      <c r="P5469" t="str">
        <f t="shared" si="85"/>
        <v>FELD Anthony</v>
      </c>
    </row>
    <row r="5470" spans="1:16" x14ac:dyDescent="0.25">
      <c r="A5470" s="84" t="s">
        <v>9887</v>
      </c>
      <c r="B5470" t="s">
        <v>9886</v>
      </c>
      <c r="C5470" t="s">
        <v>9888</v>
      </c>
      <c r="D5470" s="85">
        <v>40007</v>
      </c>
      <c r="E5470" t="s">
        <v>52</v>
      </c>
      <c r="F5470" s="84" t="s">
        <v>53</v>
      </c>
      <c r="G5470">
        <v>8322</v>
      </c>
      <c r="H5470" t="s">
        <v>9850</v>
      </c>
      <c r="I5470">
        <v>2026</v>
      </c>
      <c r="J5470" t="s">
        <v>63</v>
      </c>
      <c r="K5470">
        <v>0</v>
      </c>
      <c r="L5470" t="s">
        <v>56</v>
      </c>
      <c r="M5470" s="85">
        <v>46023</v>
      </c>
      <c r="P5470" t="str">
        <f t="shared" si="85"/>
        <v>FELD Tiago</v>
      </c>
    </row>
    <row r="5471" spans="1:16" x14ac:dyDescent="0.25">
      <c r="A5471" s="84" t="s">
        <v>9889</v>
      </c>
      <c r="B5471" t="s">
        <v>9890</v>
      </c>
      <c r="C5471" t="s">
        <v>132</v>
      </c>
      <c r="D5471" s="85">
        <v>37972</v>
      </c>
      <c r="E5471" t="s">
        <v>52</v>
      </c>
      <c r="F5471" s="84" t="s">
        <v>53</v>
      </c>
      <c r="G5471">
        <v>8322</v>
      </c>
      <c r="H5471" t="s">
        <v>9850</v>
      </c>
      <c r="I5471">
        <v>2026</v>
      </c>
      <c r="J5471" t="s">
        <v>63</v>
      </c>
      <c r="K5471">
        <v>2</v>
      </c>
      <c r="L5471" t="s">
        <v>56</v>
      </c>
      <c r="M5471" s="85">
        <v>46023</v>
      </c>
      <c r="P5471" t="str">
        <f t="shared" si="85"/>
        <v>DESBOIS Quentin</v>
      </c>
    </row>
    <row r="5472" spans="1:16" x14ac:dyDescent="0.25">
      <c r="A5472" s="84" t="s">
        <v>9891</v>
      </c>
      <c r="B5472" t="s">
        <v>6022</v>
      </c>
      <c r="C5472" t="s">
        <v>313</v>
      </c>
      <c r="D5472" s="85">
        <v>32752</v>
      </c>
      <c r="E5472" t="s">
        <v>52</v>
      </c>
      <c r="F5472" s="84" t="s">
        <v>53</v>
      </c>
      <c r="G5472">
        <v>8322</v>
      </c>
      <c r="H5472" t="s">
        <v>9850</v>
      </c>
      <c r="I5472">
        <v>2026</v>
      </c>
      <c r="J5472" t="s">
        <v>55</v>
      </c>
      <c r="K5472">
        <v>0</v>
      </c>
      <c r="L5472" t="s">
        <v>56</v>
      </c>
      <c r="M5472" s="85">
        <v>46023</v>
      </c>
      <c r="P5472" t="str">
        <f t="shared" si="85"/>
        <v>AFONSO Mickael</v>
      </c>
    </row>
    <row r="5473" spans="1:16" x14ac:dyDescent="0.25">
      <c r="A5473" s="84" t="s">
        <v>9892</v>
      </c>
      <c r="B5473" t="s">
        <v>9893</v>
      </c>
      <c r="C5473" t="s">
        <v>9894</v>
      </c>
      <c r="D5473" s="85">
        <v>35643</v>
      </c>
      <c r="E5473" t="s">
        <v>52</v>
      </c>
      <c r="F5473" s="84" t="s">
        <v>53</v>
      </c>
      <c r="G5473">
        <v>8322</v>
      </c>
      <c r="H5473" t="s">
        <v>9850</v>
      </c>
      <c r="I5473">
        <v>2026</v>
      </c>
      <c r="J5473" t="s">
        <v>63</v>
      </c>
      <c r="K5473">
        <v>0</v>
      </c>
      <c r="L5473" t="s">
        <v>56</v>
      </c>
      <c r="M5473" s="85">
        <v>46023</v>
      </c>
      <c r="P5473" t="str">
        <f t="shared" si="85"/>
        <v>RELLIER Adrian</v>
      </c>
    </row>
    <row r="5474" spans="1:16" x14ac:dyDescent="0.25">
      <c r="A5474" s="84" t="s">
        <v>9895</v>
      </c>
      <c r="B5474" t="s">
        <v>1310</v>
      </c>
      <c r="C5474" t="s">
        <v>4562</v>
      </c>
      <c r="D5474" s="85">
        <v>36756</v>
      </c>
      <c r="E5474" t="s">
        <v>56</v>
      </c>
      <c r="F5474" s="84" t="s">
        <v>53</v>
      </c>
      <c r="G5474">
        <v>8322</v>
      </c>
      <c r="H5474" t="s">
        <v>9850</v>
      </c>
      <c r="I5474">
        <v>2026</v>
      </c>
      <c r="J5474" t="s">
        <v>63</v>
      </c>
      <c r="K5474">
        <v>0</v>
      </c>
      <c r="L5474" t="s">
        <v>56</v>
      </c>
      <c r="M5474" s="85">
        <v>46023</v>
      </c>
      <c r="P5474" t="str">
        <f t="shared" si="85"/>
        <v>MASSEBOEUF Lea</v>
      </c>
    </row>
    <row r="5475" spans="1:16" x14ac:dyDescent="0.25">
      <c r="A5475" s="84" t="s">
        <v>9896</v>
      </c>
      <c r="B5475" t="s">
        <v>1310</v>
      </c>
      <c r="C5475" t="s">
        <v>9897</v>
      </c>
      <c r="D5475" s="85">
        <v>37717</v>
      </c>
      <c r="E5475" t="s">
        <v>56</v>
      </c>
      <c r="F5475" s="84" t="s">
        <v>53</v>
      </c>
      <c r="G5475">
        <v>8322</v>
      </c>
      <c r="H5475" t="s">
        <v>9850</v>
      </c>
      <c r="I5475">
        <v>2026</v>
      </c>
      <c r="J5475" t="s">
        <v>63</v>
      </c>
      <c r="K5475">
        <v>0</v>
      </c>
      <c r="L5475" t="s">
        <v>56</v>
      </c>
      <c r="M5475" s="85">
        <v>46023</v>
      </c>
      <c r="P5475" t="str">
        <f t="shared" si="85"/>
        <v>MASSEBOEUF Anaelle</v>
      </c>
    </row>
    <row r="5476" spans="1:16" x14ac:dyDescent="0.25">
      <c r="A5476" s="84" t="s">
        <v>9898</v>
      </c>
      <c r="B5476" t="s">
        <v>1099</v>
      </c>
      <c r="C5476" t="s">
        <v>85</v>
      </c>
      <c r="D5476" s="85">
        <v>23308</v>
      </c>
      <c r="E5476" t="s">
        <v>52</v>
      </c>
      <c r="F5476" s="84" t="s">
        <v>53</v>
      </c>
      <c r="G5476">
        <v>8322</v>
      </c>
      <c r="H5476" t="s">
        <v>9850</v>
      </c>
      <c r="I5476">
        <v>2026</v>
      </c>
      <c r="J5476" t="s">
        <v>63</v>
      </c>
      <c r="K5476">
        <v>0</v>
      </c>
      <c r="L5476" t="s">
        <v>56</v>
      </c>
      <c r="M5476" s="85">
        <v>46023</v>
      </c>
      <c r="P5476" t="str">
        <f t="shared" si="85"/>
        <v>MANARANCHE Christophe</v>
      </c>
    </row>
    <row r="5477" spans="1:16" x14ac:dyDescent="0.25">
      <c r="A5477" s="84" t="s">
        <v>9899</v>
      </c>
      <c r="B5477" t="s">
        <v>4096</v>
      </c>
      <c r="C5477" t="s">
        <v>4818</v>
      </c>
      <c r="D5477" s="85">
        <v>37234</v>
      </c>
      <c r="E5477" t="s">
        <v>52</v>
      </c>
      <c r="F5477" s="84" t="s">
        <v>53</v>
      </c>
      <c r="G5477">
        <v>8322</v>
      </c>
      <c r="H5477" t="s">
        <v>9850</v>
      </c>
      <c r="I5477">
        <v>2026</v>
      </c>
      <c r="J5477" t="s">
        <v>63</v>
      </c>
      <c r="K5477">
        <v>0</v>
      </c>
      <c r="L5477" t="s">
        <v>56</v>
      </c>
      <c r="M5477" s="85">
        <v>46023</v>
      </c>
      <c r="P5477" t="str">
        <f t="shared" si="85"/>
        <v>COUDERT Maxence</v>
      </c>
    </row>
    <row r="5478" spans="1:16" x14ac:dyDescent="0.25">
      <c r="A5478" s="84" t="s">
        <v>9900</v>
      </c>
      <c r="B5478" t="s">
        <v>9901</v>
      </c>
      <c r="C5478" t="s">
        <v>894</v>
      </c>
      <c r="D5478" s="85">
        <v>27524</v>
      </c>
      <c r="E5478" t="s">
        <v>52</v>
      </c>
      <c r="F5478" s="84" t="s">
        <v>53</v>
      </c>
      <c r="G5478">
        <v>8322</v>
      </c>
      <c r="H5478" t="s">
        <v>9850</v>
      </c>
      <c r="I5478">
        <v>2026</v>
      </c>
      <c r="J5478" t="s">
        <v>63</v>
      </c>
      <c r="K5478">
        <v>0</v>
      </c>
      <c r="L5478" t="s">
        <v>56</v>
      </c>
      <c r="M5478" s="85">
        <v>46023</v>
      </c>
      <c r="P5478" t="str">
        <f t="shared" si="85"/>
        <v>BARRAULT Jerome</v>
      </c>
    </row>
    <row r="5479" spans="1:16" x14ac:dyDescent="0.25">
      <c r="A5479" s="84" t="s">
        <v>9902</v>
      </c>
      <c r="B5479" t="s">
        <v>9903</v>
      </c>
      <c r="C5479" t="s">
        <v>62</v>
      </c>
      <c r="D5479" s="85">
        <v>26089</v>
      </c>
      <c r="E5479" t="s">
        <v>52</v>
      </c>
      <c r="F5479" s="84" t="s">
        <v>53</v>
      </c>
      <c r="G5479">
        <v>8322</v>
      </c>
      <c r="H5479" t="s">
        <v>9850</v>
      </c>
      <c r="I5479">
        <v>2026</v>
      </c>
      <c r="J5479" t="s">
        <v>63</v>
      </c>
      <c r="K5479">
        <v>0</v>
      </c>
      <c r="L5479" t="s">
        <v>56</v>
      </c>
      <c r="M5479" s="85">
        <v>46023</v>
      </c>
      <c r="P5479" t="str">
        <f t="shared" si="85"/>
        <v>SIZAIRE Michel</v>
      </c>
    </row>
    <row r="5480" spans="1:16" x14ac:dyDescent="0.25">
      <c r="A5480" s="84" t="s">
        <v>9904</v>
      </c>
      <c r="B5480" t="s">
        <v>9905</v>
      </c>
      <c r="C5480" t="s">
        <v>130</v>
      </c>
      <c r="D5480" s="85">
        <v>37806</v>
      </c>
      <c r="E5480" t="s">
        <v>52</v>
      </c>
      <c r="F5480" s="84" t="s">
        <v>53</v>
      </c>
      <c r="G5480">
        <v>8322</v>
      </c>
      <c r="H5480" t="s">
        <v>9850</v>
      </c>
      <c r="I5480">
        <v>2026</v>
      </c>
      <c r="J5480" t="s">
        <v>63</v>
      </c>
      <c r="K5480">
        <v>0</v>
      </c>
      <c r="L5480" t="s">
        <v>56</v>
      </c>
      <c r="M5480" s="85">
        <v>46023</v>
      </c>
      <c r="P5480" t="str">
        <f t="shared" si="85"/>
        <v>SOALHAT Valentin</v>
      </c>
    </row>
    <row r="5481" spans="1:16" x14ac:dyDescent="0.25">
      <c r="A5481" s="84" t="s">
        <v>9906</v>
      </c>
      <c r="B5481" t="s">
        <v>9907</v>
      </c>
      <c r="C5481" t="s">
        <v>97</v>
      </c>
      <c r="D5481" s="85">
        <v>27318</v>
      </c>
      <c r="E5481" t="s">
        <v>52</v>
      </c>
      <c r="F5481" s="84" t="s">
        <v>53</v>
      </c>
      <c r="G5481">
        <v>8322</v>
      </c>
      <c r="H5481" t="s">
        <v>9850</v>
      </c>
      <c r="I5481">
        <v>2026</v>
      </c>
      <c r="J5481" t="s">
        <v>63</v>
      </c>
      <c r="K5481">
        <v>0</v>
      </c>
      <c r="L5481" t="s">
        <v>56</v>
      </c>
      <c r="M5481" s="85">
        <v>46023</v>
      </c>
      <c r="P5481" t="str">
        <f t="shared" si="85"/>
        <v>TARRE Denis</v>
      </c>
    </row>
    <row r="5482" spans="1:16" x14ac:dyDescent="0.25">
      <c r="A5482" s="84" t="s">
        <v>9908</v>
      </c>
      <c r="B5482" t="s">
        <v>4215</v>
      </c>
      <c r="C5482" t="s">
        <v>1512</v>
      </c>
      <c r="D5482" s="85">
        <v>35832</v>
      </c>
      <c r="E5482" t="s">
        <v>52</v>
      </c>
      <c r="F5482" s="84" t="s">
        <v>53</v>
      </c>
      <c r="G5482">
        <v>8324</v>
      </c>
      <c r="H5482" t="s">
        <v>9909</v>
      </c>
      <c r="I5482">
        <v>2026</v>
      </c>
      <c r="J5482" t="s">
        <v>63</v>
      </c>
      <c r="K5482">
        <v>0</v>
      </c>
      <c r="L5482" t="s">
        <v>56</v>
      </c>
      <c r="M5482" s="85">
        <v>46023</v>
      </c>
      <c r="P5482" t="str">
        <f t="shared" si="85"/>
        <v>COURTINE Clement</v>
      </c>
    </row>
    <row r="5483" spans="1:16" x14ac:dyDescent="0.25">
      <c r="A5483" s="84" t="s">
        <v>9910</v>
      </c>
      <c r="B5483" t="s">
        <v>7023</v>
      </c>
      <c r="C5483" t="s">
        <v>414</v>
      </c>
      <c r="D5483" s="85">
        <v>22898</v>
      </c>
      <c r="E5483" t="s">
        <v>52</v>
      </c>
      <c r="F5483" s="84" t="s">
        <v>53</v>
      </c>
      <c r="G5483">
        <v>8324</v>
      </c>
      <c r="H5483" t="s">
        <v>9909</v>
      </c>
      <c r="I5483">
        <v>2026</v>
      </c>
      <c r="J5483" t="s">
        <v>63</v>
      </c>
      <c r="K5483">
        <v>0</v>
      </c>
      <c r="L5483" t="s">
        <v>56</v>
      </c>
      <c r="M5483" s="85">
        <v>46023</v>
      </c>
      <c r="P5483" t="str">
        <f t="shared" si="85"/>
        <v>LAGARDE Georges</v>
      </c>
    </row>
    <row r="5484" spans="1:16" x14ac:dyDescent="0.25">
      <c r="A5484" s="84" t="s">
        <v>9911</v>
      </c>
      <c r="B5484" t="s">
        <v>3025</v>
      </c>
      <c r="C5484" t="s">
        <v>362</v>
      </c>
      <c r="D5484" s="85">
        <v>19710</v>
      </c>
      <c r="E5484" t="s">
        <v>56</v>
      </c>
      <c r="F5484" s="84" t="s">
        <v>53</v>
      </c>
      <c r="G5484">
        <v>8324</v>
      </c>
      <c r="H5484" t="s">
        <v>9909</v>
      </c>
      <c r="I5484">
        <v>2026</v>
      </c>
      <c r="J5484" t="s">
        <v>63</v>
      </c>
      <c r="K5484">
        <v>0</v>
      </c>
      <c r="L5484" t="s">
        <v>56</v>
      </c>
      <c r="M5484" s="85">
        <v>46023</v>
      </c>
      <c r="P5484" t="str">
        <f t="shared" si="85"/>
        <v>ARNAL Brigitte</v>
      </c>
    </row>
    <row r="5485" spans="1:16" x14ac:dyDescent="0.25">
      <c r="A5485" s="84" t="s">
        <v>9912</v>
      </c>
      <c r="B5485" t="s">
        <v>4215</v>
      </c>
      <c r="C5485" t="s">
        <v>1386</v>
      </c>
      <c r="D5485" s="85">
        <v>35690</v>
      </c>
      <c r="E5485" t="s">
        <v>52</v>
      </c>
      <c r="F5485" s="84" t="s">
        <v>53</v>
      </c>
      <c r="G5485">
        <v>8324</v>
      </c>
      <c r="H5485" t="s">
        <v>9909</v>
      </c>
      <c r="I5485">
        <v>2026</v>
      </c>
      <c r="J5485" t="s">
        <v>63</v>
      </c>
      <c r="K5485">
        <v>0</v>
      </c>
      <c r="L5485" t="s">
        <v>56</v>
      </c>
      <c r="M5485" s="85">
        <v>46023</v>
      </c>
      <c r="P5485" t="str">
        <f t="shared" si="85"/>
        <v>COURTINE Tony</v>
      </c>
    </row>
    <row r="5486" spans="1:16" x14ac:dyDescent="0.25">
      <c r="A5486" s="84" t="s">
        <v>9913</v>
      </c>
      <c r="B5486" t="s">
        <v>3843</v>
      </c>
      <c r="C5486" t="s">
        <v>9914</v>
      </c>
      <c r="D5486" s="85">
        <v>35076</v>
      </c>
      <c r="E5486" t="s">
        <v>56</v>
      </c>
      <c r="F5486" s="84" t="s">
        <v>53</v>
      </c>
      <c r="G5486">
        <v>8324</v>
      </c>
      <c r="H5486" t="s">
        <v>9909</v>
      </c>
      <c r="I5486">
        <v>2026</v>
      </c>
      <c r="J5486" t="s">
        <v>63</v>
      </c>
      <c r="K5486">
        <v>0</v>
      </c>
      <c r="L5486" t="s">
        <v>56</v>
      </c>
      <c r="M5486" s="85">
        <v>46023</v>
      </c>
      <c r="P5486" t="str">
        <f t="shared" si="85"/>
        <v>COUVERT Megane</v>
      </c>
    </row>
    <row r="5487" spans="1:16" x14ac:dyDescent="0.25">
      <c r="A5487" s="84" t="s">
        <v>9915</v>
      </c>
      <c r="B5487" t="s">
        <v>110</v>
      </c>
      <c r="C5487" t="s">
        <v>813</v>
      </c>
      <c r="D5487" s="85">
        <v>32087</v>
      </c>
      <c r="E5487" t="s">
        <v>52</v>
      </c>
      <c r="F5487" s="84" t="s">
        <v>53</v>
      </c>
      <c r="G5487">
        <v>8324</v>
      </c>
      <c r="H5487" t="s">
        <v>9909</v>
      </c>
      <c r="I5487">
        <v>2026</v>
      </c>
      <c r="J5487" t="s">
        <v>63</v>
      </c>
      <c r="K5487">
        <v>0</v>
      </c>
      <c r="L5487" t="s">
        <v>56</v>
      </c>
      <c r="M5487" s="85">
        <v>46023</v>
      </c>
      <c r="P5487" t="str">
        <f t="shared" si="85"/>
        <v>TIXIER Arnaud</v>
      </c>
    </row>
    <row r="5488" spans="1:16" x14ac:dyDescent="0.25">
      <c r="A5488" s="84" t="s">
        <v>9916</v>
      </c>
      <c r="B5488" t="s">
        <v>9917</v>
      </c>
      <c r="C5488" t="s">
        <v>611</v>
      </c>
      <c r="D5488" s="85">
        <v>37157</v>
      </c>
      <c r="E5488" t="s">
        <v>56</v>
      </c>
      <c r="F5488" s="84" t="s">
        <v>53</v>
      </c>
      <c r="G5488">
        <v>8324</v>
      </c>
      <c r="H5488" t="s">
        <v>9909</v>
      </c>
      <c r="I5488">
        <v>2026</v>
      </c>
      <c r="J5488" t="s">
        <v>63</v>
      </c>
      <c r="K5488">
        <v>0</v>
      </c>
      <c r="L5488" t="s">
        <v>56</v>
      </c>
      <c r="M5488" s="85">
        <v>46023</v>
      </c>
      <c r="P5488" t="str">
        <f t="shared" si="85"/>
        <v>CARLE Laetitia</v>
      </c>
    </row>
    <row r="5489" spans="1:16" x14ac:dyDescent="0.25">
      <c r="A5489" s="84" t="s">
        <v>9918</v>
      </c>
      <c r="B5489" t="s">
        <v>9919</v>
      </c>
      <c r="C5489" t="s">
        <v>8744</v>
      </c>
      <c r="D5489" s="85">
        <v>35275</v>
      </c>
      <c r="E5489" t="s">
        <v>56</v>
      </c>
      <c r="F5489" s="84" t="s">
        <v>53</v>
      </c>
      <c r="G5489">
        <v>8324</v>
      </c>
      <c r="H5489" t="s">
        <v>9909</v>
      </c>
      <c r="I5489">
        <v>2026</v>
      </c>
      <c r="J5489" t="s">
        <v>63</v>
      </c>
      <c r="K5489">
        <v>0</v>
      </c>
      <c r="L5489" t="s">
        <v>56</v>
      </c>
      <c r="M5489" s="85">
        <v>46023</v>
      </c>
      <c r="P5489" t="str">
        <f t="shared" si="85"/>
        <v>MAILLER Ophelie</v>
      </c>
    </row>
    <row r="5490" spans="1:16" x14ac:dyDescent="0.25">
      <c r="A5490" s="84" t="s">
        <v>9920</v>
      </c>
      <c r="B5490" t="s">
        <v>4215</v>
      </c>
      <c r="C5490" t="s">
        <v>4562</v>
      </c>
      <c r="D5490" s="85">
        <v>34794</v>
      </c>
      <c r="E5490" t="s">
        <v>56</v>
      </c>
      <c r="F5490" s="84" t="s">
        <v>53</v>
      </c>
      <c r="G5490">
        <v>8324</v>
      </c>
      <c r="H5490" t="s">
        <v>9909</v>
      </c>
      <c r="I5490">
        <v>2026</v>
      </c>
      <c r="J5490" t="s">
        <v>63</v>
      </c>
      <c r="K5490">
        <v>0</v>
      </c>
      <c r="L5490" t="s">
        <v>56</v>
      </c>
      <c r="M5490" s="85">
        <v>46023</v>
      </c>
      <c r="P5490" t="str">
        <f t="shared" si="85"/>
        <v>COURTINE Lea</v>
      </c>
    </row>
    <row r="5491" spans="1:16" x14ac:dyDescent="0.25">
      <c r="A5491" s="84" t="s">
        <v>9921</v>
      </c>
      <c r="B5491" t="s">
        <v>9922</v>
      </c>
      <c r="C5491" t="s">
        <v>1189</v>
      </c>
      <c r="D5491" s="85">
        <v>29975</v>
      </c>
      <c r="E5491" t="s">
        <v>52</v>
      </c>
      <c r="F5491" s="84" t="s">
        <v>53</v>
      </c>
      <c r="G5491">
        <v>8324</v>
      </c>
      <c r="H5491" t="s">
        <v>9909</v>
      </c>
      <c r="I5491">
        <v>2026</v>
      </c>
      <c r="J5491" t="s">
        <v>63</v>
      </c>
      <c r="K5491">
        <v>0</v>
      </c>
      <c r="L5491" t="s">
        <v>56</v>
      </c>
      <c r="M5491" s="85">
        <v>46023</v>
      </c>
      <c r="P5491" t="str">
        <f t="shared" si="85"/>
        <v>VOISSET Martial</v>
      </c>
    </row>
    <row r="5492" spans="1:16" x14ac:dyDescent="0.25">
      <c r="A5492" s="84" t="s">
        <v>9923</v>
      </c>
      <c r="B5492" t="s">
        <v>3843</v>
      </c>
      <c r="C5492" t="s">
        <v>765</v>
      </c>
      <c r="D5492" s="85">
        <v>35076</v>
      </c>
      <c r="E5492" t="s">
        <v>52</v>
      </c>
      <c r="F5492" s="84" t="s">
        <v>53</v>
      </c>
      <c r="G5492">
        <v>8324</v>
      </c>
      <c r="H5492" t="s">
        <v>9909</v>
      </c>
      <c r="I5492">
        <v>2026</v>
      </c>
      <c r="J5492" t="s">
        <v>63</v>
      </c>
      <c r="K5492">
        <v>0</v>
      </c>
      <c r="L5492" t="s">
        <v>56</v>
      </c>
      <c r="M5492" s="85">
        <v>46023</v>
      </c>
      <c r="P5492" t="str">
        <f t="shared" si="85"/>
        <v>COUVERT Enzo</v>
      </c>
    </row>
    <row r="5493" spans="1:16" x14ac:dyDescent="0.25">
      <c r="A5493" s="84" t="s">
        <v>9924</v>
      </c>
      <c r="B5493" t="s">
        <v>9922</v>
      </c>
      <c r="C5493" t="s">
        <v>455</v>
      </c>
      <c r="D5493" s="85">
        <v>29445</v>
      </c>
      <c r="E5493" t="s">
        <v>52</v>
      </c>
      <c r="F5493" s="84" t="s">
        <v>53</v>
      </c>
      <c r="G5493">
        <v>8324</v>
      </c>
      <c r="H5493" t="s">
        <v>9909</v>
      </c>
      <c r="I5493">
        <v>2026</v>
      </c>
      <c r="J5493" t="s">
        <v>63</v>
      </c>
      <c r="K5493">
        <v>0</v>
      </c>
      <c r="L5493" t="s">
        <v>56</v>
      </c>
      <c r="M5493" s="85">
        <v>46023</v>
      </c>
      <c r="P5493" t="str">
        <f t="shared" si="85"/>
        <v>VOISSET Alexandre</v>
      </c>
    </row>
    <row r="5494" spans="1:16" x14ac:dyDescent="0.25">
      <c r="A5494" s="84" t="s">
        <v>9925</v>
      </c>
      <c r="B5494" t="s">
        <v>4215</v>
      </c>
      <c r="C5494" t="s">
        <v>215</v>
      </c>
      <c r="D5494" s="85">
        <v>24571</v>
      </c>
      <c r="E5494" t="s">
        <v>52</v>
      </c>
      <c r="F5494" s="84" t="s">
        <v>53</v>
      </c>
      <c r="G5494">
        <v>8324</v>
      </c>
      <c r="H5494" t="s">
        <v>9909</v>
      </c>
      <c r="I5494">
        <v>2026</v>
      </c>
      <c r="J5494" t="s">
        <v>63</v>
      </c>
      <c r="K5494">
        <v>0</v>
      </c>
      <c r="L5494" t="s">
        <v>56</v>
      </c>
      <c r="M5494" s="85">
        <v>46023</v>
      </c>
      <c r="P5494" t="str">
        <f t="shared" si="85"/>
        <v>COURTINE Philippe</v>
      </c>
    </row>
    <row r="5495" spans="1:16" x14ac:dyDescent="0.25">
      <c r="A5495" s="84" t="s">
        <v>9926</v>
      </c>
      <c r="B5495" t="s">
        <v>9927</v>
      </c>
      <c r="C5495" t="s">
        <v>715</v>
      </c>
      <c r="D5495" s="85">
        <v>30832</v>
      </c>
      <c r="E5495" t="s">
        <v>52</v>
      </c>
      <c r="F5495" s="84" t="s">
        <v>53</v>
      </c>
      <c r="G5495">
        <v>8324</v>
      </c>
      <c r="H5495" t="s">
        <v>9909</v>
      </c>
      <c r="I5495">
        <v>2026</v>
      </c>
      <c r="J5495" t="s">
        <v>63</v>
      </c>
      <c r="K5495">
        <v>0</v>
      </c>
      <c r="L5495" t="s">
        <v>56</v>
      </c>
      <c r="M5495" s="85">
        <v>46023</v>
      </c>
      <c r="P5495" t="str">
        <f t="shared" si="85"/>
        <v>MUNOZ Kevin</v>
      </c>
    </row>
    <row r="5496" spans="1:16" x14ac:dyDescent="0.25">
      <c r="A5496" s="84" t="s">
        <v>9928</v>
      </c>
      <c r="B5496" t="s">
        <v>9929</v>
      </c>
      <c r="C5496" t="s">
        <v>9930</v>
      </c>
      <c r="D5496" s="85">
        <v>23645</v>
      </c>
      <c r="E5496" t="s">
        <v>52</v>
      </c>
      <c r="F5496" s="84" t="s">
        <v>53</v>
      </c>
      <c r="G5496">
        <v>8324</v>
      </c>
      <c r="H5496" t="s">
        <v>9909</v>
      </c>
      <c r="I5496">
        <v>2026</v>
      </c>
      <c r="J5496" t="s">
        <v>63</v>
      </c>
      <c r="K5496">
        <v>0</v>
      </c>
      <c r="L5496" t="s">
        <v>56</v>
      </c>
      <c r="M5496" s="85">
        <v>46023</v>
      </c>
      <c r="P5496" t="str">
        <f t="shared" si="85"/>
        <v>CHONION Roch</v>
      </c>
    </row>
  </sheetData>
  <sheetProtection algorithmName="SHA-512" hashValue="SzXxA2xbppqvzHLLRg1Lvm87sznkxZtNJHRaBGVEl5xp+Wm36WK0BUNnYYfZGk9PM/H18p7X7O4qMAa/LAue0Q==" saltValue="nJBUbE8OzQFVc2JL8rdwj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cdc Jeu Provençal</vt:lpstr>
      <vt:lpstr>cdc open</vt:lpstr>
      <vt:lpstr>cdc vétérans</vt:lpstr>
      <vt:lpstr>cdc féminin</vt:lpstr>
      <vt:lpstr>CDF JP</vt:lpstr>
      <vt:lpstr>CDF</vt:lpstr>
      <vt:lpstr>Coupe président</vt:lpstr>
      <vt:lpstr>base</vt:lpstr>
      <vt:lpstr>'Coupe président'!Zone_d_impression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jocelyne araujo</dc:creator>
  <cp:lastModifiedBy>Pierrette CELLERIER</cp:lastModifiedBy>
  <cp:lastPrinted>2026-02-09T12:10:36Z</cp:lastPrinted>
  <dcterms:created xsi:type="dcterms:W3CDTF">2025-11-05T13:13:45Z</dcterms:created>
  <dcterms:modified xsi:type="dcterms:W3CDTF">2026-02-11T16:52:06Z</dcterms:modified>
</cp:coreProperties>
</file>